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xml" ContentType="application/vnd.ms-excel.person+xml"/>
  <Override PartName="/xl/persons/person1.xml" ContentType="application/vnd.ms-excel.person+xml"/>
  <Override PartName="/xl/persons/person6.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D:\"/>
    </mc:Choice>
  </mc:AlternateContent>
  <xr:revisionPtr revIDLastSave="0" documentId="8_{E9C269C1-7E9B-4B8B-B76B-F0BC68D18009}" xr6:coauthVersionLast="47" xr6:coauthVersionMax="47" xr10:uidLastSave="{00000000-0000-0000-0000-000000000000}"/>
  <bookViews>
    <workbookView xWindow="28680" yWindow="-120" windowWidth="29040" windowHeight="15720" tabRatio="723" activeTab="1" xr2:uid="{E307B4D8-517D-4BE2-B5C7-6BC932642FC0}"/>
  </bookViews>
  <sheets>
    <sheet name="PWS Information" sheetId="2" r:id="rId1"/>
    <sheet name="Service Line Inventory" sheetId="4" r:id="rId2"/>
    <sheet name="Dropdown Answer Key" sheetId="3" r:id="rId3"/>
    <sheet name="Data Description" sheetId="1" r:id="rId4"/>
    <sheet name="Summary" sheetId="5" r:id="rId5"/>
  </sheets>
  <definedNames>
    <definedName name="_xlnm._FilterDatabase" localSheetId="1" hidden="1">'Service Line Inventory'!$A$1:$Y$1437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2" i="4" l="1"/>
  <c r="L72" i="4" s="1"/>
  <c r="S73" i="4"/>
  <c r="L73" i="4" s="1"/>
  <c r="S75" i="4"/>
  <c r="L75" i="4" s="1"/>
  <c r="S76" i="4"/>
  <c r="L76" i="4" s="1"/>
  <c r="S78" i="4"/>
  <c r="L78" i="4" s="1"/>
  <c r="S77" i="4"/>
  <c r="L77" i="4" s="1"/>
  <c r="S74" i="4"/>
  <c r="L74" i="4" s="1"/>
  <c r="S71" i="4"/>
  <c r="L71" i="4" s="1"/>
  <c r="S70" i="4"/>
  <c r="L70" i="4" s="1"/>
  <c r="S69" i="4"/>
  <c r="L69" i="4" s="1"/>
  <c r="V72" i="4" l="1"/>
  <c r="W72" i="4" s="1"/>
  <c r="U72" i="4"/>
  <c r="T72" i="4"/>
  <c r="V73" i="4"/>
  <c r="W73" i="4" s="1"/>
  <c r="U73" i="4"/>
  <c r="T73" i="4"/>
  <c r="V75" i="4"/>
  <c r="W75" i="4" s="1"/>
  <c r="U75" i="4"/>
  <c r="T75" i="4"/>
  <c r="V76" i="4"/>
  <c r="W76" i="4" s="1"/>
  <c r="U76" i="4"/>
  <c r="T76" i="4"/>
  <c r="V78" i="4"/>
  <c r="W78" i="4" s="1"/>
  <c r="U78" i="4"/>
  <c r="T78" i="4"/>
  <c r="T71" i="4"/>
  <c r="U71" i="4"/>
  <c r="T77" i="4"/>
  <c r="V71" i="4"/>
  <c r="W71" i="4" s="1"/>
  <c r="T69" i="4"/>
  <c r="U69" i="4"/>
  <c r="U77" i="4"/>
  <c r="V69" i="4"/>
  <c r="W69" i="4" s="1"/>
  <c r="V77" i="4"/>
  <c r="W77" i="4" s="1"/>
  <c r="T70" i="4"/>
  <c r="T74" i="4"/>
  <c r="U70" i="4"/>
  <c r="U74" i="4"/>
  <c r="V70" i="4"/>
  <c r="W70" i="4" s="1"/>
  <c r="V74" i="4"/>
  <c r="W74" i="4" s="1"/>
  <c r="A6" i="5"/>
  <c r="C6" i="5"/>
  <c r="C5" i="5"/>
  <c r="C4" i="5"/>
  <c r="C3" i="5"/>
  <c r="C2" i="5"/>
  <c r="D6" i="5"/>
  <c r="S1438" i="4"/>
  <c r="T1438" i="4" s="1"/>
  <c r="S1439" i="4"/>
  <c r="L1439" i="4" s="1"/>
  <c r="S1440" i="4"/>
  <c r="V1440" i="4" s="1"/>
  <c r="W1440" i="4" s="1"/>
  <c r="S1441" i="4"/>
  <c r="L1441" i="4" s="1"/>
  <c r="S1442" i="4"/>
  <c r="T1442" i="4" s="1"/>
  <c r="S1443" i="4"/>
  <c r="S1444" i="4"/>
  <c r="T1444" i="4" s="1"/>
  <c r="S1445" i="4"/>
  <c r="T1445" i="4" s="1"/>
  <c r="S1446" i="4"/>
  <c r="T1446" i="4" s="1"/>
  <c r="S1447" i="4"/>
  <c r="T1447" i="4" s="1"/>
  <c r="S1448" i="4"/>
  <c r="S1449" i="4"/>
  <c r="T1449" i="4" s="1"/>
  <c r="S1450" i="4"/>
  <c r="T1450" i="4" s="1"/>
  <c r="S1451" i="4"/>
  <c r="S1452" i="4"/>
  <c r="V1452" i="4" s="1"/>
  <c r="W1452" i="4" s="1"/>
  <c r="S1453" i="4"/>
  <c r="T1453" i="4" s="1"/>
  <c r="S1454" i="4"/>
  <c r="S1455" i="4"/>
  <c r="T1455" i="4" s="1"/>
  <c r="S1456" i="4"/>
  <c r="T1456" i="4" s="1"/>
  <c r="S1457" i="4"/>
  <c r="S1458" i="4"/>
  <c r="T1458" i="4" s="1"/>
  <c r="S1459" i="4"/>
  <c r="T1459" i="4" s="1"/>
  <c r="S1460" i="4"/>
  <c r="T1460" i="4" s="1"/>
  <c r="S1461" i="4"/>
  <c r="T1461" i="4" s="1"/>
  <c r="S1462" i="4"/>
  <c r="S1463" i="4"/>
  <c r="L1463" i="4" s="1"/>
  <c r="S1464" i="4"/>
  <c r="T1464" i="4" s="1"/>
  <c r="S1465" i="4"/>
  <c r="L1465" i="4" s="1"/>
  <c r="S1466" i="4"/>
  <c r="S1467" i="4"/>
  <c r="S1468" i="4"/>
  <c r="S1469" i="4"/>
  <c r="U1469" i="4" s="1"/>
  <c r="S1470" i="4"/>
  <c r="T1470" i="4" s="1"/>
  <c r="S1471" i="4"/>
  <c r="S1472" i="4"/>
  <c r="U1472" i="4" s="1"/>
  <c r="S1473" i="4"/>
  <c r="L1473" i="4" s="1"/>
  <c r="S1474" i="4"/>
  <c r="T1474" i="4" s="1"/>
  <c r="S1475" i="4"/>
  <c r="L1475" i="4" s="1"/>
  <c r="S1476" i="4"/>
  <c r="T1476" i="4" s="1"/>
  <c r="S1477" i="4"/>
  <c r="L1477" i="4" s="1"/>
  <c r="S1478" i="4"/>
  <c r="S1479" i="4"/>
  <c r="U1479" i="4" s="1"/>
  <c r="S1480" i="4"/>
  <c r="L1480" i="4" s="1"/>
  <c r="S1481" i="4"/>
  <c r="U1481" i="4" s="1"/>
  <c r="S1482" i="4"/>
  <c r="S1483" i="4"/>
  <c r="S1484" i="4"/>
  <c r="L1484" i="4" s="1"/>
  <c r="S1485" i="4"/>
  <c r="S1486" i="4"/>
  <c r="S1487" i="4"/>
  <c r="S1488" i="4"/>
  <c r="S1489" i="4"/>
  <c r="S1490" i="4"/>
  <c r="L1490" i="4" s="1"/>
  <c r="S1491" i="4"/>
  <c r="S1492" i="4"/>
  <c r="S1493" i="4"/>
  <c r="S1494" i="4"/>
  <c r="T1494" i="4" s="1"/>
  <c r="S1495" i="4"/>
  <c r="S1496" i="4"/>
  <c r="L1496" i="4" s="1"/>
  <c r="S1497" i="4"/>
  <c r="U1497" i="4" s="1"/>
  <c r="S1498" i="4"/>
  <c r="T1498" i="4" s="1"/>
  <c r="S1499" i="4"/>
  <c r="L1499" i="4" s="1"/>
  <c r="S1500" i="4"/>
  <c r="L1500" i="4" s="1"/>
  <c r="S1501" i="4"/>
  <c r="S1502" i="4"/>
  <c r="S1503" i="4"/>
  <c r="L1503" i="4" s="1"/>
  <c r="S1504" i="4"/>
  <c r="L1504" i="4" s="1"/>
  <c r="S1505" i="4"/>
  <c r="L1505" i="4" s="1"/>
  <c r="S1506" i="4"/>
  <c r="L1506" i="4" s="1"/>
  <c r="S1507" i="4"/>
  <c r="S1508" i="4"/>
  <c r="L1508" i="4" s="1"/>
  <c r="S1509" i="4"/>
  <c r="S1510" i="4"/>
  <c r="U1510" i="4" s="1"/>
  <c r="S1511" i="4"/>
  <c r="L1511" i="4" s="1"/>
  <c r="S1512" i="4"/>
  <c r="T1512" i="4" s="1"/>
  <c r="S1513" i="4"/>
  <c r="L1513" i="4" s="1"/>
  <c r="S1514" i="4"/>
  <c r="L1514" i="4" s="1"/>
  <c r="S1515" i="4"/>
  <c r="T1515" i="4" s="1"/>
  <c r="S1516" i="4"/>
  <c r="L1516" i="4" s="1"/>
  <c r="S1517" i="4"/>
  <c r="S1518" i="4"/>
  <c r="L1518" i="4" s="1"/>
  <c r="S1519" i="4"/>
  <c r="T1519" i="4" s="1"/>
  <c r="S1520" i="4"/>
  <c r="V1520" i="4" s="1"/>
  <c r="W1520" i="4" s="1"/>
  <c r="S1521" i="4"/>
  <c r="S1522" i="4"/>
  <c r="T1522" i="4" s="1"/>
  <c r="S1523" i="4"/>
  <c r="T1523" i="4" s="1"/>
  <c r="S1524" i="4"/>
  <c r="L1524" i="4" s="1"/>
  <c r="S1525" i="4"/>
  <c r="L1525" i="4" s="1"/>
  <c r="S1526" i="4"/>
  <c r="L1526" i="4" s="1"/>
  <c r="S1527" i="4"/>
  <c r="T1527" i="4" s="1"/>
  <c r="S1528" i="4"/>
  <c r="S1529" i="4"/>
  <c r="T1529" i="4" s="1"/>
  <c r="S1530" i="4"/>
  <c r="U1530" i="4" s="1"/>
  <c r="S1531" i="4"/>
  <c r="T1531" i="4" s="1"/>
  <c r="S1532" i="4"/>
  <c r="V1532" i="4" s="1"/>
  <c r="W1532" i="4" s="1"/>
  <c r="S1533" i="4"/>
  <c r="T1533" i="4" s="1"/>
  <c r="S1534" i="4"/>
  <c r="S1535" i="4"/>
  <c r="S1536" i="4"/>
  <c r="L1536" i="4" s="1"/>
  <c r="S1537" i="4"/>
  <c r="S1538" i="4"/>
  <c r="T1538" i="4" s="1"/>
  <c r="S1539" i="4"/>
  <c r="T1539" i="4" s="1"/>
  <c r="S1540" i="4"/>
  <c r="L1540" i="4" s="1"/>
  <c r="S1541" i="4"/>
  <c r="T1541" i="4" s="1"/>
  <c r="S1542" i="4"/>
  <c r="S1543" i="4"/>
  <c r="U1543" i="4" s="1"/>
  <c r="S1544" i="4"/>
  <c r="L1544" i="4" s="1"/>
  <c r="S1545" i="4"/>
  <c r="T1545" i="4" s="1"/>
  <c r="S1546" i="4"/>
  <c r="T1546" i="4" s="1"/>
  <c r="S1547" i="4"/>
  <c r="U1547" i="4" s="1"/>
  <c r="S1548" i="4"/>
  <c r="S1549" i="4"/>
  <c r="L1549" i="4" s="1"/>
  <c r="S1550" i="4"/>
  <c r="U1550" i="4" s="1"/>
  <c r="S1551" i="4"/>
  <c r="L1551" i="4" s="1"/>
  <c r="S1552" i="4"/>
  <c r="S1553" i="4"/>
  <c r="S1554" i="4"/>
  <c r="S1555" i="4"/>
  <c r="S1556" i="4"/>
  <c r="S1557" i="4"/>
  <c r="S1558" i="4"/>
  <c r="L1558" i="4" s="1"/>
  <c r="S1559" i="4"/>
  <c r="U1559" i="4" s="1"/>
  <c r="S1560" i="4"/>
  <c r="L1560" i="4" s="1"/>
  <c r="S1561" i="4"/>
  <c r="U1561" i="4" s="1"/>
  <c r="S1562" i="4"/>
  <c r="U1562" i="4" s="1"/>
  <c r="S1563" i="4"/>
  <c r="S1564" i="4"/>
  <c r="S1565" i="4"/>
  <c r="L1565" i="4" s="1"/>
  <c r="S1566" i="4"/>
  <c r="U1566" i="4" s="1"/>
  <c r="S1567" i="4"/>
  <c r="S1568" i="4"/>
  <c r="L1568" i="4" s="1"/>
  <c r="S1569" i="4"/>
  <c r="V1569" i="4" s="1"/>
  <c r="W1569" i="4" s="1"/>
  <c r="S1570" i="4"/>
  <c r="L1570" i="4" s="1"/>
  <c r="S1571" i="4"/>
  <c r="L1571" i="4" s="1"/>
  <c r="S1572" i="4"/>
  <c r="T1572" i="4" s="1"/>
  <c r="S1573" i="4"/>
  <c r="V1573" i="4" s="1"/>
  <c r="W1573" i="4" s="1"/>
  <c r="S1574" i="4"/>
  <c r="U1574" i="4" s="1"/>
  <c r="S1575" i="4"/>
  <c r="T1575" i="4" s="1"/>
  <c r="S1576" i="4"/>
  <c r="V1576" i="4" s="1"/>
  <c r="W1576" i="4" s="1"/>
  <c r="S1577" i="4"/>
  <c r="V1577" i="4" s="1"/>
  <c r="W1577" i="4" s="1"/>
  <c r="S1578" i="4"/>
  <c r="L1578" i="4" s="1"/>
  <c r="S1579" i="4"/>
  <c r="S1580" i="4"/>
  <c r="L1580" i="4" s="1"/>
  <c r="S1581" i="4"/>
  <c r="S1582" i="4"/>
  <c r="U1582" i="4" s="1"/>
  <c r="S1583" i="4"/>
  <c r="S1584" i="4"/>
  <c r="T1584" i="4" s="1"/>
  <c r="S1585" i="4"/>
  <c r="U1585" i="4" s="1"/>
  <c r="S1586" i="4"/>
  <c r="T1586" i="4" s="1"/>
  <c r="S1587" i="4"/>
  <c r="T1587" i="4" s="1"/>
  <c r="S1588" i="4"/>
  <c r="S1589" i="4"/>
  <c r="T1589" i="4" s="1"/>
  <c r="S1590" i="4"/>
  <c r="T1590" i="4" s="1"/>
  <c r="S1591" i="4"/>
  <c r="S1592" i="4"/>
  <c r="T1592" i="4" s="1"/>
  <c r="S1593" i="4"/>
  <c r="U1593" i="4" s="1"/>
  <c r="S1594" i="4"/>
  <c r="S1595" i="4"/>
  <c r="T1595" i="4" s="1"/>
  <c r="S1596" i="4"/>
  <c r="U1596" i="4" s="1"/>
  <c r="S1597" i="4"/>
  <c r="U1597" i="4" s="1"/>
  <c r="S1598" i="4"/>
  <c r="S1599" i="4"/>
  <c r="T1599" i="4" s="1"/>
  <c r="S1600" i="4"/>
  <c r="S1601" i="4"/>
  <c r="T1601" i="4" s="1"/>
  <c r="S1602" i="4"/>
  <c r="T1602" i="4" s="1"/>
  <c r="S1603" i="4"/>
  <c r="T1603" i="4" s="1"/>
  <c r="S1604" i="4"/>
  <c r="U1604" i="4" s="1"/>
  <c r="S1605" i="4"/>
  <c r="T1605" i="4" s="1"/>
  <c r="S1606" i="4"/>
  <c r="S1607" i="4"/>
  <c r="T1607" i="4" s="1"/>
  <c r="S1608" i="4"/>
  <c r="T1608" i="4" s="1"/>
  <c r="S1609" i="4"/>
  <c r="T1609" i="4" s="1"/>
  <c r="S1610" i="4"/>
  <c r="S1611" i="4"/>
  <c r="S1612" i="4"/>
  <c r="S1613" i="4"/>
  <c r="S1614" i="4"/>
  <c r="T1614" i="4" s="1"/>
  <c r="S1615" i="4"/>
  <c r="L1615" i="4" s="1"/>
  <c r="S1616" i="4"/>
  <c r="T1616" i="4" s="1"/>
  <c r="S1617" i="4"/>
  <c r="U1617" i="4" s="1"/>
  <c r="S1618" i="4"/>
  <c r="U1618" i="4" s="1"/>
  <c r="S1619" i="4"/>
  <c r="U1619" i="4" s="1"/>
  <c r="S1620" i="4"/>
  <c r="T1620" i="4" s="1"/>
  <c r="S1621" i="4"/>
  <c r="S1622" i="4"/>
  <c r="T1622" i="4" s="1"/>
  <c r="S1623" i="4"/>
  <c r="S1624" i="4"/>
  <c r="T1624" i="4" s="1"/>
  <c r="S1625" i="4"/>
  <c r="T1625" i="4" s="1"/>
  <c r="S1626" i="4"/>
  <c r="S1627" i="4"/>
  <c r="U1627" i="4" s="1"/>
  <c r="S1628" i="4"/>
  <c r="S1629" i="4"/>
  <c r="T1629" i="4" s="1"/>
  <c r="S1630" i="4"/>
  <c r="L1630" i="4" s="1"/>
  <c r="S1631" i="4"/>
  <c r="S1632" i="4"/>
  <c r="V1632" i="4" s="1"/>
  <c r="W1632" i="4" s="1"/>
  <c r="S1633" i="4"/>
  <c r="U1633" i="4" s="1"/>
  <c r="S1634" i="4"/>
  <c r="T1634" i="4" s="1"/>
  <c r="S1635" i="4"/>
  <c r="U1635" i="4" s="1"/>
  <c r="S1636" i="4"/>
  <c r="T1636" i="4" s="1"/>
  <c r="S1637" i="4"/>
  <c r="S1638" i="4"/>
  <c r="T1638" i="4" s="1"/>
  <c r="S1639" i="4"/>
  <c r="T1639" i="4" s="1"/>
  <c r="S1640" i="4"/>
  <c r="T1640" i="4" s="1"/>
  <c r="S1641" i="4"/>
  <c r="U1641" i="4" s="1"/>
  <c r="S1642" i="4"/>
  <c r="S1643" i="4"/>
  <c r="U1643" i="4" s="1"/>
  <c r="S1644" i="4"/>
  <c r="S1645" i="4"/>
  <c r="S1646" i="4"/>
  <c r="S1647" i="4"/>
  <c r="S1648" i="4"/>
  <c r="U1648" i="4" s="1"/>
  <c r="S1649" i="4"/>
  <c r="U1649" i="4" s="1"/>
  <c r="S1650" i="4"/>
  <c r="U1650" i="4" s="1"/>
  <c r="S1651" i="4"/>
  <c r="U1651" i="4" s="1"/>
  <c r="S1652" i="4"/>
  <c r="L1652" i="4" s="1"/>
  <c r="S1653" i="4"/>
  <c r="S1654" i="4"/>
  <c r="T1654" i="4" s="1"/>
  <c r="S1655" i="4"/>
  <c r="S1656" i="4"/>
  <c r="S1657" i="4"/>
  <c r="S1658" i="4"/>
  <c r="S1659" i="4"/>
  <c r="V1659" i="4" s="1"/>
  <c r="W1659" i="4" s="1"/>
  <c r="S1660" i="4"/>
  <c r="U1660" i="4" s="1"/>
  <c r="S1661" i="4"/>
  <c r="S1662" i="4"/>
  <c r="V1662" i="4" s="1"/>
  <c r="W1662" i="4" s="1"/>
  <c r="S1663" i="4"/>
  <c r="V1663" i="4" s="1"/>
  <c r="W1663" i="4" s="1"/>
  <c r="S1664" i="4"/>
  <c r="S1665" i="4"/>
  <c r="S1666" i="4"/>
  <c r="T1666" i="4" s="1"/>
  <c r="S1667" i="4"/>
  <c r="V1667" i="4" s="1"/>
  <c r="W1667" i="4" s="1"/>
  <c r="S1668" i="4"/>
  <c r="L1668" i="4" s="1"/>
  <c r="S1669" i="4"/>
  <c r="L1669" i="4" s="1"/>
  <c r="S1670" i="4"/>
  <c r="S1671" i="4"/>
  <c r="V1671" i="4" s="1"/>
  <c r="W1671" i="4" s="1"/>
  <c r="S1672" i="4"/>
  <c r="S1673" i="4"/>
  <c r="L1673" i="4" s="1"/>
  <c r="S1674" i="4"/>
  <c r="T1674" i="4" s="1"/>
  <c r="S1675" i="4"/>
  <c r="S1676" i="4"/>
  <c r="L1676" i="4" s="1"/>
  <c r="S1677" i="4"/>
  <c r="L1677" i="4" s="1"/>
  <c r="S1678" i="4"/>
  <c r="S1679" i="4"/>
  <c r="V1679" i="4" s="1"/>
  <c r="W1679" i="4" s="1"/>
  <c r="S1680" i="4"/>
  <c r="V1680" i="4" s="1"/>
  <c r="W1680" i="4" s="1"/>
  <c r="S1681" i="4"/>
  <c r="S1682" i="4"/>
  <c r="L1682" i="4" s="1"/>
  <c r="S1683" i="4"/>
  <c r="V1683" i="4" s="1"/>
  <c r="W1683" i="4" s="1"/>
  <c r="S1684" i="4"/>
  <c r="L1684" i="4" s="1"/>
  <c r="S1685" i="4"/>
  <c r="L1685" i="4" s="1"/>
  <c r="S1686" i="4"/>
  <c r="V1686" i="4" s="1"/>
  <c r="W1686" i="4" s="1"/>
  <c r="S1687" i="4"/>
  <c r="V1687" i="4" s="1"/>
  <c r="W1687" i="4" s="1"/>
  <c r="S1688" i="4"/>
  <c r="S1689" i="4"/>
  <c r="S1690" i="4"/>
  <c r="L1690" i="4" s="1"/>
  <c r="S1691" i="4"/>
  <c r="V1691" i="4" s="1"/>
  <c r="W1691" i="4" s="1"/>
  <c r="S1692" i="4"/>
  <c r="L1692" i="4" s="1"/>
  <c r="S1693" i="4"/>
  <c r="V1693" i="4" s="1"/>
  <c r="W1693" i="4" s="1"/>
  <c r="S1694" i="4"/>
  <c r="V1694" i="4" s="1"/>
  <c r="W1694" i="4" s="1"/>
  <c r="S1695" i="4"/>
  <c r="T1695" i="4" s="1"/>
  <c r="S1696" i="4"/>
  <c r="S1697" i="4"/>
  <c r="L1697" i="4" s="1"/>
  <c r="S1698" i="4"/>
  <c r="V1698" i="4" s="1"/>
  <c r="W1698" i="4" s="1"/>
  <c r="S1699" i="4"/>
  <c r="S1700" i="4"/>
  <c r="L1700" i="4" s="1"/>
  <c r="S1701" i="4"/>
  <c r="V1701" i="4" s="1"/>
  <c r="W1701" i="4" s="1"/>
  <c r="S1702" i="4"/>
  <c r="T1702" i="4" s="1"/>
  <c r="S1703" i="4"/>
  <c r="S1704" i="4"/>
  <c r="L1704" i="4" s="1"/>
  <c r="S1705" i="4"/>
  <c r="L1705" i="4" s="1"/>
  <c r="S1706" i="4"/>
  <c r="T1706" i="4" s="1"/>
  <c r="S1707" i="4"/>
  <c r="L1707" i="4" s="1"/>
  <c r="S1708" i="4"/>
  <c r="L1708" i="4" s="1"/>
  <c r="S1709" i="4"/>
  <c r="V1709" i="4" s="1"/>
  <c r="W1709" i="4" s="1"/>
  <c r="S1710" i="4"/>
  <c r="T1710" i="4" s="1"/>
  <c r="S1711" i="4"/>
  <c r="S1712" i="4"/>
  <c r="L1712" i="4" s="1"/>
  <c r="S1713" i="4"/>
  <c r="L1713" i="4" s="1"/>
  <c r="S1714" i="4"/>
  <c r="T1714" i="4" s="1"/>
  <c r="S1715" i="4"/>
  <c r="L1715" i="4" s="1"/>
  <c r="S1716" i="4"/>
  <c r="L1716" i="4" s="1"/>
  <c r="S1717" i="4"/>
  <c r="V1717" i="4" s="1"/>
  <c r="W1717" i="4" s="1"/>
  <c r="S1718" i="4"/>
  <c r="T1718" i="4" s="1"/>
  <c r="S1719" i="4"/>
  <c r="S1720" i="4"/>
  <c r="L1720" i="4" s="1"/>
  <c r="S1721" i="4"/>
  <c r="L1721" i="4" s="1"/>
  <c r="S1722" i="4"/>
  <c r="T1722" i="4" s="1"/>
  <c r="S1723" i="4"/>
  <c r="L1723" i="4" s="1"/>
  <c r="S1724" i="4"/>
  <c r="L1724" i="4" s="1"/>
  <c r="S1725" i="4"/>
  <c r="V1725" i="4" s="1"/>
  <c r="W1725" i="4" s="1"/>
  <c r="S1726" i="4"/>
  <c r="T1726" i="4" s="1"/>
  <c r="S1727" i="4"/>
  <c r="S1728" i="4"/>
  <c r="L1728" i="4" s="1"/>
  <c r="S1729" i="4"/>
  <c r="L1729" i="4" s="1"/>
  <c r="S1730" i="4"/>
  <c r="S1731" i="4"/>
  <c r="S1732" i="4"/>
  <c r="L1732" i="4" s="1"/>
  <c r="S1733" i="4"/>
  <c r="V1733" i="4" s="1"/>
  <c r="W1733" i="4" s="1"/>
  <c r="S1734" i="4"/>
  <c r="S1735" i="4"/>
  <c r="S1736" i="4"/>
  <c r="L1736" i="4" s="1"/>
  <c r="S1737" i="4"/>
  <c r="L1737" i="4" s="1"/>
  <c r="S1738" i="4"/>
  <c r="S1739" i="4"/>
  <c r="L1739" i="4" s="1"/>
  <c r="S1740" i="4"/>
  <c r="L1740" i="4" s="1"/>
  <c r="S1741" i="4"/>
  <c r="V1741" i="4" s="1"/>
  <c r="W1741" i="4" s="1"/>
  <c r="S1742" i="4"/>
  <c r="S1743" i="4"/>
  <c r="S1744" i="4"/>
  <c r="L1744" i="4" s="1"/>
  <c r="S1745" i="4"/>
  <c r="L1745" i="4" s="1"/>
  <c r="S1746" i="4"/>
  <c r="S1747" i="4"/>
  <c r="S1748" i="4"/>
  <c r="L1748" i="4" s="1"/>
  <c r="S1749" i="4"/>
  <c r="V1749" i="4" s="1"/>
  <c r="W1749" i="4" s="1"/>
  <c r="S1750" i="4"/>
  <c r="S1751" i="4"/>
  <c r="S1752" i="4"/>
  <c r="V1752" i="4" s="1"/>
  <c r="W1752" i="4" s="1"/>
  <c r="S1753" i="4"/>
  <c r="S1754" i="4"/>
  <c r="L1754" i="4" s="1"/>
  <c r="S1755" i="4"/>
  <c r="S1756" i="4"/>
  <c r="L1756" i="4" s="1"/>
  <c r="S1757" i="4"/>
  <c r="S1758" i="4"/>
  <c r="L1758" i="4" s="1"/>
  <c r="S1759" i="4"/>
  <c r="U1759" i="4" s="1"/>
  <c r="S1760" i="4"/>
  <c r="L1760" i="4" s="1"/>
  <c r="S1761" i="4"/>
  <c r="U1761" i="4" s="1"/>
  <c r="S1762" i="4"/>
  <c r="S1763" i="4"/>
  <c r="L1763" i="4" s="1"/>
  <c r="S1764" i="4"/>
  <c r="V1764" i="4" s="1"/>
  <c r="W1764" i="4" s="1"/>
  <c r="S1765" i="4"/>
  <c r="U1765" i="4" s="1"/>
  <c r="S1766" i="4"/>
  <c r="U1766" i="4" s="1"/>
  <c r="S1767" i="4"/>
  <c r="T1767" i="4" s="1"/>
  <c r="S1768" i="4"/>
  <c r="V1768" i="4" s="1"/>
  <c r="W1768" i="4" s="1"/>
  <c r="S1769" i="4"/>
  <c r="V1769" i="4" s="1"/>
  <c r="W1769" i="4" s="1"/>
  <c r="S1770" i="4"/>
  <c r="T1770" i="4" s="1"/>
  <c r="S1771" i="4"/>
  <c r="L1771" i="4" s="1"/>
  <c r="S1772" i="4"/>
  <c r="S1773" i="4"/>
  <c r="V1773" i="4" s="1"/>
  <c r="W1773" i="4" s="1"/>
  <c r="S1774" i="4"/>
  <c r="V1774" i="4" s="1"/>
  <c r="W1774" i="4" s="1"/>
  <c r="S1775" i="4"/>
  <c r="T1775" i="4" s="1"/>
  <c r="S1776" i="4"/>
  <c r="S1777" i="4"/>
  <c r="V1777" i="4" s="1"/>
  <c r="W1777" i="4" s="1"/>
  <c r="S1778" i="4"/>
  <c r="S1779" i="4"/>
  <c r="L1779" i="4" s="1"/>
  <c r="S1780" i="4"/>
  <c r="L1780" i="4" s="1"/>
  <c r="S1781" i="4"/>
  <c r="S1782" i="4"/>
  <c r="U1782" i="4" s="1"/>
  <c r="S1783" i="4"/>
  <c r="L1783" i="4" s="1"/>
  <c r="S1784" i="4"/>
  <c r="V1784" i="4" s="1"/>
  <c r="W1784" i="4" s="1"/>
  <c r="S1785" i="4"/>
  <c r="T1785" i="4" s="1"/>
  <c r="S1786" i="4"/>
  <c r="T1786" i="4" s="1"/>
  <c r="S1787" i="4"/>
  <c r="T1787" i="4" s="1"/>
  <c r="S1788" i="4"/>
  <c r="L1788" i="4" s="1"/>
  <c r="S1789" i="4"/>
  <c r="S1790" i="4"/>
  <c r="L1790" i="4" s="1"/>
  <c r="S1791" i="4"/>
  <c r="L1791" i="4" s="1"/>
  <c r="S1792" i="4"/>
  <c r="L1792" i="4" s="1"/>
  <c r="S1793" i="4"/>
  <c r="U1793" i="4" s="1"/>
  <c r="S1794" i="4"/>
  <c r="V1794" i="4" s="1"/>
  <c r="W1794" i="4" s="1"/>
  <c r="S1795" i="4"/>
  <c r="S1796" i="4"/>
  <c r="V1796" i="4" s="1"/>
  <c r="W1796" i="4" s="1"/>
  <c r="S1797" i="4"/>
  <c r="S1798" i="4"/>
  <c r="T1798" i="4" s="1"/>
  <c r="S1799" i="4"/>
  <c r="S1800" i="4"/>
  <c r="S1801" i="4"/>
  <c r="T1801" i="4" s="1"/>
  <c r="S1802" i="4"/>
  <c r="T1802" i="4" s="1"/>
  <c r="S1803" i="4"/>
  <c r="L1803" i="4" s="1"/>
  <c r="S1804" i="4"/>
  <c r="U1804" i="4" s="1"/>
  <c r="S1805" i="4"/>
  <c r="V1805" i="4" s="1"/>
  <c r="W1805" i="4" s="1"/>
  <c r="S1806" i="4"/>
  <c r="U1806" i="4" s="1"/>
  <c r="S1807" i="4"/>
  <c r="L1807" i="4" s="1"/>
  <c r="S1808" i="4"/>
  <c r="S1809" i="4"/>
  <c r="L1809" i="4" s="1"/>
  <c r="S1810" i="4"/>
  <c r="S1811" i="4"/>
  <c r="S1812" i="4"/>
  <c r="T1812" i="4" s="1"/>
  <c r="S1813" i="4"/>
  <c r="L1813" i="4" s="1"/>
  <c r="S1814" i="4"/>
  <c r="S1815" i="4"/>
  <c r="S1816" i="4"/>
  <c r="S1817" i="4"/>
  <c r="V1817" i="4" s="1"/>
  <c r="W1817" i="4" s="1"/>
  <c r="S1818" i="4"/>
  <c r="S1819" i="4"/>
  <c r="S1820" i="4"/>
  <c r="T1820" i="4" s="1"/>
  <c r="S1821" i="4"/>
  <c r="S1822" i="4"/>
  <c r="S1823" i="4"/>
  <c r="S1824" i="4"/>
  <c r="S1825" i="4"/>
  <c r="L1825" i="4" s="1"/>
  <c r="S1826" i="4"/>
  <c r="S1827" i="4"/>
  <c r="U1572" i="4" l="1"/>
  <c r="U1549" i="4"/>
  <c r="V1546" i="4"/>
  <c r="W1546" i="4" s="1"/>
  <c r="V1445" i="4"/>
  <c r="W1445" i="4" s="1"/>
  <c r="V1439" i="4"/>
  <c r="W1439" i="4" s="1"/>
  <c r="U1715" i="4"/>
  <c r="V1460" i="4"/>
  <c r="W1460" i="4" s="1"/>
  <c r="U1624" i="4"/>
  <c r="V1578" i="4"/>
  <c r="W1578" i="4" s="1"/>
  <c r="V1525" i="4"/>
  <c r="W1525" i="4" s="1"/>
  <c r="U1522" i="4"/>
  <c r="T1817" i="4"/>
  <c r="V1766" i="4"/>
  <c r="W1766" i="4" s="1"/>
  <c r="U1763" i="4"/>
  <c r="V1587" i="4"/>
  <c r="W1587" i="4" s="1"/>
  <c r="V1580" i="4"/>
  <c r="W1580" i="4" s="1"/>
  <c r="V1758" i="4"/>
  <c r="W1758" i="4" s="1"/>
  <c r="T1717" i="4"/>
  <c r="U1707" i="4"/>
  <c r="T1649" i="4"/>
  <c r="T1499" i="4"/>
  <c r="V1480" i="4"/>
  <c r="W1480" i="4" s="1"/>
  <c r="V1473" i="4"/>
  <c r="W1473" i="4" s="1"/>
  <c r="U1723" i="4"/>
  <c r="T1662" i="4"/>
  <c r="T1651" i="4"/>
  <c r="T1576" i="4"/>
  <c r="T1570" i="4"/>
  <c r="V1533" i="4"/>
  <c r="W1533" i="4" s="1"/>
  <c r="U1520" i="4"/>
  <c r="L1695" i="4"/>
  <c r="V1695" i="4"/>
  <c r="W1695" i="4" s="1"/>
  <c r="V1792" i="4"/>
  <c r="W1792" i="4" s="1"/>
  <c r="U1695" i="4"/>
  <c r="T1686" i="4"/>
  <c r="U1640" i="4"/>
  <c r="T1633" i="4"/>
  <c r="T1619" i="4"/>
  <c r="V1609" i="4"/>
  <c r="W1609" i="4" s="1"/>
  <c r="U1595" i="4"/>
  <c r="U1576" i="4"/>
  <c r="U1518" i="4"/>
  <c r="T1497" i="4"/>
  <c r="U1664" i="4"/>
  <c r="T1664" i="4"/>
  <c r="T1647" i="4"/>
  <c r="U1647" i="4"/>
  <c r="V1781" i="4"/>
  <c r="W1781" i="4" s="1"/>
  <c r="L1781" i="4"/>
  <c r="T1594" i="4"/>
  <c r="L1594" i="4"/>
  <c r="L1731" i="4"/>
  <c r="U1731" i="4"/>
  <c r="T1588" i="4"/>
  <c r="U1588" i="4"/>
  <c r="T1808" i="4"/>
  <c r="U1808" i="4"/>
  <c r="V1731" i="4"/>
  <c r="W1731" i="4" s="1"/>
  <c r="V1715" i="4"/>
  <c r="W1715" i="4" s="1"/>
  <c r="T1713" i="4"/>
  <c r="T1631" i="4"/>
  <c r="U1631" i="4"/>
  <c r="V1499" i="4"/>
  <c r="W1499" i="4" s="1"/>
  <c r="L1458" i="4"/>
  <c r="V1640" i="4"/>
  <c r="W1640" i="4" s="1"/>
  <c r="V1624" i="4"/>
  <c r="W1624" i="4" s="1"/>
  <c r="L1561" i="4"/>
  <c r="U1538" i="4"/>
  <c r="T1503" i="4"/>
  <c r="U1499" i="4"/>
  <c r="L1450" i="4"/>
  <c r="L1545" i="4"/>
  <c r="L1446" i="4"/>
  <c r="T1824" i="4"/>
  <c r="U1824" i="4"/>
  <c r="L1656" i="4"/>
  <c r="T1656" i="4"/>
  <c r="T1623" i="4"/>
  <c r="U1623" i="4"/>
  <c r="T1563" i="4"/>
  <c r="V1563" i="4"/>
  <c r="W1563" i="4" s="1"/>
  <c r="T1462" i="4"/>
  <c r="U1462" i="4"/>
  <c r="V1462" i="4"/>
  <c r="W1462" i="4" s="1"/>
  <c r="L1699" i="4"/>
  <c r="U1699" i="4"/>
  <c r="V1699" i="4"/>
  <c r="W1699" i="4" s="1"/>
  <c r="T1688" i="4"/>
  <c r="L1688" i="4"/>
  <c r="T1610" i="4"/>
  <c r="U1610" i="4"/>
  <c r="U1489" i="4"/>
  <c r="L1489" i="4"/>
  <c r="V1678" i="4"/>
  <c r="W1678" i="4" s="1"/>
  <c r="T1678" i="4"/>
  <c r="T1556" i="4"/>
  <c r="U1556" i="4"/>
  <c r="V1556" i="4"/>
  <c r="W1556" i="4" s="1"/>
  <c r="T1816" i="4"/>
  <c r="U1816" i="4"/>
  <c r="T1680" i="4"/>
  <c r="U1680" i="4"/>
  <c r="U1612" i="4"/>
  <c r="T1612" i="4"/>
  <c r="L1821" i="4"/>
  <c r="V1821" i="4"/>
  <c r="W1821" i="4" s="1"/>
  <c r="T1534" i="4"/>
  <c r="U1534" i="4"/>
  <c r="V1534" i="4"/>
  <c r="W1534" i="4" s="1"/>
  <c r="L1521" i="4"/>
  <c r="V1521" i="4"/>
  <c r="W1521" i="4" s="1"/>
  <c r="L1507" i="4"/>
  <c r="V1507" i="4"/>
  <c r="W1507" i="4" s="1"/>
  <c r="L1492" i="4"/>
  <c r="V1492" i="4"/>
  <c r="W1492" i="4" s="1"/>
  <c r="V1485" i="4"/>
  <c r="W1485" i="4" s="1"/>
  <c r="T1485" i="4"/>
  <c r="L1747" i="4"/>
  <c r="U1747" i="4"/>
  <c r="V1747" i="4"/>
  <c r="W1747" i="4" s="1"/>
  <c r="U1553" i="4"/>
  <c r="T1553" i="4"/>
  <c r="V1553" i="4"/>
  <c r="W1553" i="4" s="1"/>
  <c r="T1821" i="4"/>
  <c r="L1816" i="4"/>
  <c r="V1688" i="4"/>
  <c r="W1688" i="4" s="1"/>
  <c r="L1680" i="4"/>
  <c r="V1670" i="4"/>
  <c r="W1670" i="4" s="1"/>
  <c r="T1670" i="4"/>
  <c r="T1635" i="4"/>
  <c r="T1618" i="4"/>
  <c r="V1574" i="4"/>
  <c r="W1574" i="4" s="1"/>
  <c r="L1567" i="4"/>
  <c r="T1567" i="4"/>
  <c r="T1542" i="4"/>
  <c r="U1542" i="4"/>
  <c r="U1528" i="4"/>
  <c r="T1528" i="4"/>
  <c r="U1516" i="4"/>
  <c r="V1515" i="4"/>
  <c r="W1515" i="4" s="1"/>
  <c r="U1515" i="4"/>
  <c r="T1492" i="4"/>
  <c r="V1489" i="4"/>
  <c r="W1489" i="4" s="1"/>
  <c r="T1486" i="4"/>
  <c r="L1486" i="4"/>
  <c r="L1449" i="4"/>
  <c r="L1447" i="4"/>
  <c r="T1805" i="4"/>
  <c r="V1798" i="4"/>
  <c r="W1798" i="4" s="1"/>
  <c r="T1791" i="4"/>
  <c r="T1781" i="4"/>
  <c r="T1763" i="4"/>
  <c r="T1749" i="4"/>
  <c r="T1745" i="4"/>
  <c r="U1739" i="4"/>
  <c r="T1682" i="4"/>
  <c r="U1668" i="4"/>
  <c r="U1632" i="4"/>
  <c r="U1580" i="4"/>
  <c r="T1573" i="4"/>
  <c r="V1571" i="4"/>
  <c r="W1571" i="4" s="1"/>
  <c r="T1565" i="4"/>
  <c r="V1561" i="4"/>
  <c r="W1561" i="4" s="1"/>
  <c r="U1540" i="4"/>
  <c r="U1526" i="4"/>
  <c r="U1524" i="4"/>
  <c r="T1520" i="4"/>
  <c r="V1514" i="4"/>
  <c r="W1514" i="4" s="1"/>
  <c r="T1480" i="4"/>
  <c r="V1477" i="4"/>
  <c r="W1477" i="4" s="1"/>
  <c r="U1465" i="4"/>
  <c r="V1463" i="4"/>
  <c r="W1463" i="4" s="1"/>
  <c r="V1456" i="4"/>
  <c r="W1456" i="4" s="1"/>
  <c r="V1441" i="4"/>
  <c r="W1441" i="4" s="1"/>
  <c r="T1439" i="4"/>
  <c r="U1821" i="4"/>
  <c r="U1817" i="4"/>
  <c r="T1813" i="4"/>
  <c r="U1809" i="4"/>
  <c r="T1806" i="4"/>
  <c r="T1803" i="4"/>
  <c r="T1777" i="4"/>
  <c r="T1773" i="4"/>
  <c r="U1769" i="4"/>
  <c r="T1759" i="4"/>
  <c r="V1756" i="4"/>
  <c r="W1756" i="4" s="1"/>
  <c r="T1741" i="4"/>
  <c r="T1737" i="4"/>
  <c r="V1723" i="4"/>
  <c r="W1723" i="4" s="1"/>
  <c r="T1709" i="4"/>
  <c r="T1705" i="4"/>
  <c r="T1693" i="4"/>
  <c r="U1676" i="4"/>
  <c r="L1664" i="4"/>
  <c r="T1660" i="4"/>
  <c r="T1641" i="4"/>
  <c r="T1627" i="4"/>
  <c r="T1604" i="4"/>
  <c r="T1593" i="4"/>
  <c r="V1562" i="4"/>
  <c r="W1562" i="4" s="1"/>
  <c r="V1559" i="4"/>
  <c r="W1559" i="4" s="1"/>
  <c r="L1556" i="4"/>
  <c r="V1549" i="4"/>
  <c r="W1549" i="4" s="1"/>
  <c r="T1543" i="4"/>
  <c r="V1540" i="4"/>
  <c r="W1540" i="4" s="1"/>
  <c r="L1538" i="4"/>
  <c r="L1534" i="4"/>
  <c r="T1530" i="4"/>
  <c r="V1526" i="4"/>
  <c r="W1526" i="4" s="1"/>
  <c r="V1524" i="4"/>
  <c r="W1524" i="4" s="1"/>
  <c r="L1520" i="4"/>
  <c r="V1516" i="4"/>
  <c r="W1516" i="4" s="1"/>
  <c r="L1515" i="4"/>
  <c r="V1484" i="4"/>
  <c r="W1484" i="4" s="1"/>
  <c r="U1471" i="4"/>
  <c r="L1471" i="4"/>
  <c r="V1465" i="4"/>
  <c r="W1465" i="4" s="1"/>
  <c r="V1496" i="4"/>
  <c r="W1496" i="4" s="1"/>
  <c r="L1784" i="4"/>
  <c r="L1777" i="4"/>
  <c r="L1660" i="4"/>
  <c r="U1578" i="4"/>
  <c r="L1562" i="4"/>
  <c r="V1551" i="4"/>
  <c r="W1551" i="4" s="1"/>
  <c r="L1543" i="4"/>
  <c r="T1536" i="4"/>
  <c r="T1526" i="4"/>
  <c r="T1524" i="4"/>
  <c r="T1521" i="4"/>
  <c r="V1518" i="4"/>
  <c r="W1518" i="4" s="1"/>
  <c r="V1511" i="4"/>
  <c r="W1511" i="4" s="1"/>
  <c r="T1496" i="4"/>
  <c r="T1465" i="4"/>
  <c r="T1452" i="4"/>
  <c r="L1452" i="4"/>
  <c r="L1802" i="4"/>
  <c r="V1791" i="4"/>
  <c r="W1791" i="4" s="1"/>
  <c r="V1783" i="4"/>
  <c r="W1783" i="4" s="1"/>
  <c r="U1779" i="4"/>
  <c r="V1771" i="4"/>
  <c r="W1771" i="4" s="1"/>
  <c r="U1758" i="4"/>
  <c r="U1688" i="4"/>
  <c r="U1625" i="4"/>
  <c r="U1602" i="4"/>
  <c r="V1594" i="4"/>
  <c r="W1594" i="4" s="1"/>
  <c r="V1566" i="4"/>
  <c r="W1566" i="4" s="1"/>
  <c r="U1551" i="4"/>
  <c r="U1532" i="4"/>
  <c r="V1513" i="4"/>
  <c r="W1513" i="4" s="1"/>
  <c r="V1487" i="4"/>
  <c r="W1487" i="4" s="1"/>
  <c r="U1487" i="4"/>
  <c r="T1469" i="4"/>
  <c r="V1469" i="4"/>
  <c r="W1469" i="4" s="1"/>
  <c r="T1443" i="4"/>
  <c r="L1443" i="4"/>
  <c r="L1824" i="4"/>
  <c r="U1820" i="4"/>
  <c r="L1808" i="4"/>
  <c r="U1791" i="4"/>
  <c r="U1786" i="4"/>
  <c r="U1783" i="4"/>
  <c r="T1779" i="4"/>
  <c r="T1771" i="4"/>
  <c r="T1758" i="4"/>
  <c r="U1754" i="4"/>
  <c r="V1739" i="4"/>
  <c r="W1739" i="4" s="1"/>
  <c r="T1725" i="4"/>
  <c r="T1721" i="4"/>
  <c r="V1707" i="4"/>
  <c r="W1707" i="4" s="1"/>
  <c r="V1692" i="4"/>
  <c r="W1692" i="4" s="1"/>
  <c r="V1664" i="4"/>
  <c r="W1664" i="4" s="1"/>
  <c r="V1648" i="4"/>
  <c r="W1648" i="4" s="1"/>
  <c r="T1643" i="4"/>
  <c r="U1594" i="4"/>
  <c r="T1569" i="4"/>
  <c r="T1566" i="4"/>
  <c r="T1551" i="4"/>
  <c r="T1547" i="4"/>
  <c r="V1538" i="4"/>
  <c r="W1538" i="4" s="1"/>
  <c r="T1532" i="4"/>
  <c r="V1528" i="4"/>
  <c r="W1528" i="4" s="1"/>
  <c r="T1518" i="4"/>
  <c r="U1513" i="4"/>
  <c r="T1510" i="4"/>
  <c r="U1495" i="4"/>
  <c r="T1495" i="4"/>
  <c r="T1473" i="4"/>
  <c r="U1473" i="4"/>
  <c r="L1469" i="4"/>
  <c r="L1438" i="4"/>
  <c r="V1807" i="4"/>
  <c r="W1807" i="4" s="1"/>
  <c r="U1692" i="4"/>
  <c r="V1684" i="4"/>
  <c r="W1684" i="4" s="1"/>
  <c r="V1668" i="4"/>
  <c r="W1668" i="4" s="1"/>
  <c r="U1639" i="4"/>
  <c r="U1616" i="4"/>
  <c r="T1597" i="4"/>
  <c r="U1589" i="4"/>
  <c r="U1586" i="4"/>
  <c r="T1513" i="4"/>
  <c r="T1505" i="4"/>
  <c r="V1500" i="4"/>
  <c r="W1500" i="4" s="1"/>
  <c r="T1490" i="4"/>
  <c r="T1468" i="4"/>
  <c r="L1468" i="4"/>
  <c r="T1807" i="4"/>
  <c r="L1786" i="4"/>
  <c r="V1770" i="4"/>
  <c r="W1770" i="4" s="1"/>
  <c r="T1733" i="4"/>
  <c r="T1729" i="4"/>
  <c r="T1701" i="4"/>
  <c r="T1697" i="4"/>
  <c r="U1684" i="4"/>
  <c r="V1660" i="4"/>
  <c r="W1660" i="4" s="1"/>
  <c r="T1525" i="4"/>
  <c r="L1467" i="4"/>
  <c r="V1467" i="4"/>
  <c r="W1467" i="4" s="1"/>
  <c r="V1809" i="4"/>
  <c r="W1809" i="4" s="1"/>
  <c r="V1803" i="4"/>
  <c r="W1803" i="4" s="1"/>
  <c r="U1777" i="4"/>
  <c r="U1773" i="4"/>
  <c r="V1676" i="4"/>
  <c r="W1676" i="4" s="1"/>
  <c r="L1550" i="4"/>
  <c r="V1543" i="4"/>
  <c r="W1543" i="4" s="1"/>
  <c r="V1530" i="4"/>
  <c r="W1530" i="4" s="1"/>
  <c r="V1475" i="4"/>
  <c r="W1475" i="4" s="1"/>
  <c r="T1471" i="4"/>
  <c r="T1454" i="4"/>
  <c r="L1454" i="4"/>
  <c r="L1445" i="4"/>
  <c r="L1460" i="4"/>
  <c r="L1456" i="4"/>
  <c r="L1462" i="4"/>
  <c r="U1439" i="4"/>
  <c r="T1795" i="4"/>
  <c r="V1795" i="4"/>
  <c r="W1795" i="4" s="1"/>
  <c r="V1674" i="4"/>
  <c r="W1674" i="4" s="1"/>
  <c r="U1674" i="4"/>
  <c r="V1666" i="4"/>
  <c r="W1666" i="4" s="1"/>
  <c r="U1666" i="4"/>
  <c r="V1655" i="4"/>
  <c r="W1655" i="4" s="1"/>
  <c r="T1655" i="4"/>
  <c r="U1655" i="4"/>
  <c r="T1648" i="4"/>
  <c r="L1648" i="4"/>
  <c r="T1626" i="4"/>
  <c r="U1626" i="4"/>
  <c r="V1626" i="4"/>
  <c r="W1626" i="4" s="1"/>
  <c r="U1512" i="4"/>
  <c r="L1502" i="4"/>
  <c r="U1502" i="4"/>
  <c r="V1502" i="4"/>
  <c r="W1502" i="4" s="1"/>
  <c r="U1448" i="4"/>
  <c r="L1448" i="4"/>
  <c r="V1448" i="4"/>
  <c r="W1448" i="4" s="1"/>
  <c r="U1552" i="4"/>
  <c r="V1552" i="4"/>
  <c r="W1552" i="4" s="1"/>
  <c r="U1813" i="4"/>
  <c r="V1813" i="4"/>
  <c r="W1813" i="4" s="1"/>
  <c r="L1799" i="4"/>
  <c r="T1799" i="4"/>
  <c r="V1799" i="4"/>
  <c r="W1799" i="4" s="1"/>
  <c r="L1769" i="4"/>
  <c r="L1764" i="4"/>
  <c r="T1690" i="4"/>
  <c r="L1674" i="4"/>
  <c r="L1666" i="4"/>
  <c r="L1655" i="4"/>
  <c r="T1642" i="4"/>
  <c r="U1642" i="4"/>
  <c r="V1642" i="4"/>
  <c r="W1642" i="4" s="1"/>
  <c r="T1615" i="4"/>
  <c r="V1615" i="4"/>
  <c r="W1615" i="4" s="1"/>
  <c r="U1575" i="4"/>
  <c r="L1572" i="4"/>
  <c r="V1572" i="4"/>
  <c r="W1572" i="4" s="1"/>
  <c r="T1568" i="4"/>
  <c r="V1558" i="4"/>
  <c r="W1558" i="4" s="1"/>
  <c r="T1558" i="4"/>
  <c r="U1558" i="4"/>
  <c r="T1552" i="4"/>
  <c r="L1529" i="4"/>
  <c r="V1529" i="4"/>
  <c r="W1529" i="4" s="1"/>
  <c r="V1508" i="4"/>
  <c r="W1508" i="4" s="1"/>
  <c r="T1508" i="4"/>
  <c r="U1508" i="4"/>
  <c r="T1501" i="4"/>
  <c r="L1501" i="4"/>
  <c r="L1806" i="4"/>
  <c r="V1806" i="4"/>
  <c r="W1806" i="4" s="1"/>
  <c r="V1778" i="4"/>
  <c r="W1778" i="4" s="1"/>
  <c r="U1778" i="4"/>
  <c r="V1751" i="4"/>
  <c r="W1751" i="4" s="1"/>
  <c r="T1751" i="4"/>
  <c r="U1751" i="4"/>
  <c r="V1743" i="4"/>
  <c r="W1743" i="4" s="1"/>
  <c r="T1743" i="4"/>
  <c r="U1743" i="4"/>
  <c r="V1735" i="4"/>
  <c r="W1735" i="4" s="1"/>
  <c r="T1735" i="4"/>
  <c r="U1735" i="4"/>
  <c r="V1727" i="4"/>
  <c r="W1727" i="4" s="1"/>
  <c r="T1727" i="4"/>
  <c r="U1727" i="4"/>
  <c r="V1719" i="4"/>
  <c r="W1719" i="4" s="1"/>
  <c r="T1719" i="4"/>
  <c r="U1719" i="4"/>
  <c r="V1711" i="4"/>
  <c r="W1711" i="4" s="1"/>
  <c r="T1711" i="4"/>
  <c r="U1711" i="4"/>
  <c r="V1703" i="4"/>
  <c r="W1703" i="4" s="1"/>
  <c r="T1703" i="4"/>
  <c r="U1703" i="4"/>
  <c r="V1658" i="4"/>
  <c r="W1658" i="4" s="1"/>
  <c r="T1658" i="4"/>
  <c r="U1658" i="4"/>
  <c r="T1646" i="4"/>
  <c r="V1646" i="4"/>
  <c r="W1646" i="4" s="1"/>
  <c r="U1557" i="4"/>
  <c r="L1557" i="4"/>
  <c r="L1495" i="4"/>
  <c r="V1495" i="4"/>
  <c r="W1495" i="4" s="1"/>
  <c r="U1485" i="4"/>
  <c r="L1485" i="4"/>
  <c r="L1476" i="4"/>
  <c r="V1476" i="4"/>
  <c r="W1476" i="4" s="1"/>
  <c r="L1775" i="4"/>
  <c r="U1775" i="4"/>
  <c r="V1775" i="4"/>
  <c r="W1775" i="4" s="1"/>
  <c r="T1630" i="4"/>
  <c r="V1630" i="4"/>
  <c r="W1630" i="4" s="1"/>
  <c r="U1568" i="4"/>
  <c r="V1568" i="4"/>
  <c r="W1568" i="4" s="1"/>
  <c r="L1512" i="4"/>
  <c r="V1512" i="4"/>
  <c r="W1512" i="4" s="1"/>
  <c r="L1767" i="4"/>
  <c r="U1767" i="4"/>
  <c r="V1767" i="4"/>
  <c r="W1767" i="4" s="1"/>
  <c r="L1759" i="4"/>
  <c r="V1759" i="4"/>
  <c r="W1759" i="4" s="1"/>
  <c r="L1751" i="4"/>
  <c r="L1743" i="4"/>
  <c r="L1735" i="4"/>
  <c r="L1727" i="4"/>
  <c r="L1719" i="4"/>
  <c r="L1711" i="4"/>
  <c r="L1703" i="4"/>
  <c r="V1672" i="4"/>
  <c r="W1672" i="4" s="1"/>
  <c r="T1672" i="4"/>
  <c r="U1672" i="4"/>
  <c r="L1658" i="4"/>
  <c r="L1646" i="4"/>
  <c r="V1617" i="4"/>
  <c r="W1617" i="4" s="1"/>
  <c r="V1585" i="4"/>
  <c r="W1585" i="4" s="1"/>
  <c r="L1577" i="4"/>
  <c r="U1554" i="4"/>
  <c r="V1554" i="4"/>
  <c r="W1554" i="4" s="1"/>
  <c r="L1531" i="4"/>
  <c r="U1491" i="4"/>
  <c r="T1491" i="4"/>
  <c r="V1491" i="4"/>
  <c r="W1491" i="4" s="1"/>
  <c r="L1488" i="4"/>
  <c r="T1488" i="4"/>
  <c r="V1488" i="4"/>
  <c r="W1488" i="4" s="1"/>
  <c r="L1461" i="4"/>
  <c r="T1457" i="4"/>
  <c r="L1457" i="4"/>
  <c r="V1790" i="4"/>
  <c r="W1790" i="4" s="1"/>
  <c r="T1790" i="4"/>
  <c r="U1790" i="4"/>
  <c r="V1690" i="4"/>
  <c r="W1690" i="4" s="1"/>
  <c r="U1690" i="4"/>
  <c r="U1802" i="4"/>
  <c r="V1802" i="4"/>
  <c r="W1802" i="4" s="1"/>
  <c r="V1682" i="4"/>
  <c r="W1682" i="4" s="1"/>
  <c r="U1682" i="4"/>
  <c r="L1672" i="4"/>
  <c r="U1608" i="4"/>
  <c r="T1596" i="4"/>
  <c r="V1596" i="4"/>
  <c r="W1596" i="4" s="1"/>
  <c r="U1570" i="4"/>
  <c r="V1570" i="4"/>
  <c r="W1570" i="4" s="1"/>
  <c r="U1565" i="4"/>
  <c r="V1565" i="4"/>
  <c r="W1565" i="4" s="1"/>
  <c r="V1560" i="4"/>
  <c r="W1560" i="4" s="1"/>
  <c r="T1560" i="4"/>
  <c r="U1560" i="4"/>
  <c r="L1554" i="4"/>
  <c r="V1506" i="4"/>
  <c r="W1506" i="4" s="1"/>
  <c r="T1506" i="4"/>
  <c r="U1506" i="4"/>
  <c r="L1497" i="4"/>
  <c r="V1497" i="4"/>
  <c r="W1497" i="4" s="1"/>
  <c r="L1491" i="4"/>
  <c r="V1504" i="4"/>
  <c r="W1504" i="4" s="1"/>
  <c r="T1504" i="4"/>
  <c r="U1504" i="4"/>
  <c r="U1762" i="4"/>
  <c r="T1762" i="4"/>
  <c r="L1755" i="4"/>
  <c r="V1755" i="4"/>
  <c r="W1755" i="4" s="1"/>
  <c r="T1755" i="4"/>
  <c r="U1755" i="4"/>
  <c r="T1617" i="4"/>
  <c r="L1617" i="4"/>
  <c r="T1600" i="4"/>
  <c r="U1600" i="4"/>
  <c r="V1600" i="4"/>
  <c r="W1600" i="4" s="1"/>
  <c r="T1585" i="4"/>
  <c r="L1585" i="4"/>
  <c r="L1522" i="4"/>
  <c r="V1522" i="4"/>
  <c r="W1522" i="4" s="1"/>
  <c r="L1517" i="4"/>
  <c r="T1517" i="4"/>
  <c r="V1517" i="4"/>
  <c r="W1517" i="4" s="1"/>
  <c r="V1493" i="4"/>
  <c r="W1493" i="4" s="1"/>
  <c r="T1493" i="4"/>
  <c r="U1493" i="4"/>
  <c r="U1483" i="4"/>
  <c r="T1483" i="4"/>
  <c r="V1483" i="4"/>
  <c r="W1483" i="4" s="1"/>
  <c r="V1825" i="4"/>
  <c r="W1825" i="4" s="1"/>
  <c r="T1825" i="4"/>
  <c r="U1825" i="4"/>
  <c r="L1787" i="4"/>
  <c r="U1787" i="4"/>
  <c r="V1787" i="4"/>
  <c r="W1787" i="4" s="1"/>
  <c r="L1762" i="4"/>
  <c r="V1745" i="4"/>
  <c r="W1745" i="4" s="1"/>
  <c r="U1745" i="4"/>
  <c r="V1737" i="4"/>
  <c r="W1737" i="4" s="1"/>
  <c r="U1737" i="4"/>
  <c r="V1729" i="4"/>
  <c r="W1729" i="4" s="1"/>
  <c r="U1729" i="4"/>
  <c r="V1721" i="4"/>
  <c r="W1721" i="4" s="1"/>
  <c r="U1721" i="4"/>
  <c r="V1713" i="4"/>
  <c r="W1713" i="4" s="1"/>
  <c r="U1713" i="4"/>
  <c r="V1705" i="4"/>
  <c r="W1705" i="4" s="1"/>
  <c r="U1705" i="4"/>
  <c r="V1697" i="4"/>
  <c r="W1697" i="4" s="1"/>
  <c r="U1697" i="4"/>
  <c r="T1632" i="4"/>
  <c r="L1632" i="4"/>
  <c r="T1611" i="4"/>
  <c r="U1611" i="4"/>
  <c r="V1611" i="4"/>
  <c r="W1611" i="4" s="1"/>
  <c r="L1600" i="4"/>
  <c r="T1579" i="4"/>
  <c r="U1579" i="4"/>
  <c r="U1567" i="4"/>
  <c r="V1567" i="4"/>
  <c r="W1567" i="4" s="1"/>
  <c r="L1547" i="4"/>
  <c r="V1547" i="4"/>
  <c r="W1547" i="4" s="1"/>
  <c r="V1544" i="4"/>
  <c r="W1544" i="4" s="1"/>
  <c r="T1544" i="4"/>
  <c r="U1544" i="4"/>
  <c r="U1536" i="4"/>
  <c r="V1536" i="4"/>
  <c r="W1536" i="4" s="1"/>
  <c r="L1510" i="4"/>
  <c r="V1510" i="4"/>
  <c r="W1510" i="4" s="1"/>
  <c r="T1502" i="4"/>
  <c r="L1493" i="4"/>
  <c r="L1483" i="4"/>
  <c r="U1464" i="4"/>
  <c r="V1464" i="4"/>
  <c r="W1464" i="4" s="1"/>
  <c r="L1464" i="4"/>
  <c r="U1451" i="4"/>
  <c r="L1451" i="4"/>
  <c r="V1451" i="4"/>
  <c r="W1451" i="4" s="1"/>
  <c r="T1451" i="4"/>
  <c r="T1448" i="4"/>
  <c r="L1749" i="4"/>
  <c r="L1741" i="4"/>
  <c r="L1733" i="4"/>
  <c r="L1725" i="4"/>
  <c r="L1717" i="4"/>
  <c r="L1709" i="4"/>
  <c r="L1701" i="4"/>
  <c r="L1693" i="4"/>
  <c r="L1686" i="4"/>
  <c r="L1678" i="4"/>
  <c r="L1670" i="4"/>
  <c r="L1662" i="4"/>
  <c r="T1562" i="4"/>
  <c r="L1553" i="4"/>
  <c r="L1530" i="4"/>
  <c r="L1528" i="4"/>
  <c r="T1514" i="4"/>
  <c r="T1500" i="4"/>
  <c r="U1459" i="4"/>
  <c r="L1459" i="4"/>
  <c r="V1459" i="4"/>
  <c r="W1459" i="4" s="1"/>
  <c r="L1442" i="4"/>
  <c r="L1820" i="4"/>
  <c r="L1817" i="4"/>
  <c r="L1805" i="4"/>
  <c r="L1773" i="4"/>
  <c r="L1640" i="4"/>
  <c r="L1624" i="4"/>
  <c r="L1609" i="4"/>
  <c r="L1592" i="4"/>
  <c r="L1576" i="4"/>
  <c r="L1542" i="4"/>
  <c r="L1539" i="4"/>
  <c r="L1532" i="4"/>
  <c r="L1519" i="4"/>
  <c r="U1468" i="4"/>
  <c r="V1468" i="4"/>
  <c r="W1468" i="4" s="1"/>
  <c r="U1455" i="4"/>
  <c r="L1455" i="4"/>
  <c r="V1455" i="4"/>
  <c r="W1455" i="4" s="1"/>
  <c r="T1482" i="4"/>
  <c r="L1482" i="4"/>
  <c r="T1479" i="4"/>
  <c r="V1479" i="4"/>
  <c r="W1479" i="4" s="1"/>
  <c r="V1472" i="4"/>
  <c r="W1472" i="4" s="1"/>
  <c r="U1444" i="4"/>
  <c r="L1444" i="4"/>
  <c r="V1444" i="4"/>
  <c r="W1444" i="4" s="1"/>
  <c r="U1812" i="4"/>
  <c r="T1809" i="4"/>
  <c r="U1807" i="4"/>
  <c r="U1803" i="4"/>
  <c r="V1788" i="4"/>
  <c r="W1788" i="4" s="1"/>
  <c r="T1783" i="4"/>
  <c r="V1779" i="4"/>
  <c r="W1779" i="4" s="1"/>
  <c r="U1771" i="4"/>
  <c r="T1766" i="4"/>
  <c r="V1763" i="4"/>
  <c r="W1763" i="4" s="1"/>
  <c r="V1760" i="4"/>
  <c r="W1760" i="4" s="1"/>
  <c r="U1749" i="4"/>
  <c r="T1747" i="4"/>
  <c r="U1741" i="4"/>
  <c r="T1739" i="4"/>
  <c r="U1733" i="4"/>
  <c r="T1731" i="4"/>
  <c r="U1725" i="4"/>
  <c r="T1723" i="4"/>
  <c r="U1717" i="4"/>
  <c r="T1715" i="4"/>
  <c r="U1709" i="4"/>
  <c r="T1707" i="4"/>
  <c r="U1701" i="4"/>
  <c r="T1699" i="4"/>
  <c r="U1693" i="4"/>
  <c r="T1692" i="4"/>
  <c r="U1686" i="4"/>
  <c r="T1684" i="4"/>
  <c r="U1678" i="4"/>
  <c r="T1676" i="4"/>
  <c r="U1670" i="4"/>
  <c r="T1668" i="4"/>
  <c r="U1662" i="4"/>
  <c r="U1656" i="4"/>
  <c r="V1654" i="4"/>
  <c r="W1654" i="4" s="1"/>
  <c r="V1638" i="4"/>
  <c r="W1638" i="4" s="1"/>
  <c r="U1634" i="4"/>
  <c r="V1622" i="4"/>
  <c r="W1622" i="4" s="1"/>
  <c r="V1607" i="4"/>
  <c r="W1607" i="4" s="1"/>
  <c r="U1603" i="4"/>
  <c r="U1601" i="4"/>
  <c r="U1587" i="4"/>
  <c r="T1580" i="4"/>
  <c r="T1578" i="4"/>
  <c r="T1574" i="4"/>
  <c r="T1559" i="4"/>
  <c r="T1549" i="4"/>
  <c r="V1542" i="4"/>
  <c r="W1542" i="4" s="1"/>
  <c r="T1540" i="4"/>
  <c r="T1516" i="4"/>
  <c r="T1507" i="4"/>
  <c r="V1503" i="4"/>
  <c r="W1503" i="4" s="1"/>
  <c r="T1487" i="4"/>
  <c r="L1479" i="4"/>
  <c r="T1472" i="4"/>
  <c r="L1453" i="4"/>
  <c r="T1481" i="4"/>
  <c r="V1481" i="4"/>
  <c r="W1481" i="4" s="1"/>
  <c r="L1812" i="4"/>
  <c r="L1766" i="4"/>
  <c r="L1654" i="4"/>
  <c r="L1638" i="4"/>
  <c r="L1622" i="4"/>
  <c r="U1609" i="4"/>
  <c r="L1607" i="4"/>
  <c r="V1592" i="4"/>
  <c r="W1592" i="4" s="1"/>
  <c r="T1511" i="4"/>
  <c r="U1500" i="4"/>
  <c r="T1489" i="4"/>
  <c r="L1487" i="4"/>
  <c r="L1481" i="4"/>
  <c r="L1472" i="4"/>
  <c r="T1484" i="4"/>
  <c r="U1477" i="4"/>
  <c r="U1475" i="4"/>
  <c r="V1471" i="4"/>
  <c r="W1471" i="4" s="1"/>
  <c r="U1467" i="4"/>
  <c r="U1463" i="4"/>
  <c r="U1460" i="4"/>
  <c r="V1458" i="4"/>
  <c r="W1458" i="4" s="1"/>
  <c r="U1456" i="4"/>
  <c r="V1454" i="4"/>
  <c r="W1454" i="4" s="1"/>
  <c r="U1452" i="4"/>
  <c r="V1450" i="4"/>
  <c r="W1450" i="4" s="1"/>
  <c r="V1447" i="4"/>
  <c r="W1447" i="4" s="1"/>
  <c r="U1445" i="4"/>
  <c r="V1443" i="4"/>
  <c r="W1443" i="4" s="1"/>
  <c r="U1441" i="4"/>
  <c r="T1477" i="4"/>
  <c r="T1475" i="4"/>
  <c r="T1467" i="4"/>
  <c r="T1463" i="4"/>
  <c r="U1458" i="4"/>
  <c r="U1454" i="4"/>
  <c r="U1450" i="4"/>
  <c r="U1447" i="4"/>
  <c r="U1443" i="4"/>
  <c r="T1441" i="4"/>
  <c r="V1438" i="4"/>
  <c r="W1438" i="4" s="1"/>
  <c r="U1438" i="4"/>
  <c r="U1818" i="4"/>
  <c r="L1818" i="4"/>
  <c r="T1818" i="4"/>
  <c r="V1818" i="4"/>
  <c r="W1818" i="4" s="1"/>
  <c r="L1827" i="4"/>
  <c r="T1827" i="4"/>
  <c r="U1827" i="4"/>
  <c r="V1827" i="4"/>
  <c r="W1827" i="4" s="1"/>
  <c r="U1826" i="4"/>
  <c r="L1826" i="4"/>
  <c r="T1826" i="4"/>
  <c r="V1826" i="4"/>
  <c r="W1826" i="4" s="1"/>
  <c r="L1815" i="4"/>
  <c r="T1815" i="4"/>
  <c r="U1815" i="4"/>
  <c r="V1815" i="4"/>
  <c r="W1815" i="4" s="1"/>
  <c r="U1814" i="4"/>
  <c r="L1814" i="4"/>
  <c r="T1814" i="4"/>
  <c r="V1814" i="4"/>
  <c r="W1814" i="4" s="1"/>
  <c r="L1750" i="4"/>
  <c r="U1750" i="4"/>
  <c r="T1750" i="4"/>
  <c r="V1750" i="4"/>
  <c r="W1750" i="4" s="1"/>
  <c r="L1742" i="4"/>
  <c r="U1742" i="4"/>
  <c r="T1742" i="4"/>
  <c r="V1742" i="4"/>
  <c r="W1742" i="4" s="1"/>
  <c r="L1734" i="4"/>
  <c r="U1734" i="4"/>
  <c r="T1734" i="4"/>
  <c r="V1734" i="4"/>
  <c r="W1734" i="4" s="1"/>
  <c r="L1823" i="4"/>
  <c r="T1823" i="4"/>
  <c r="U1823" i="4"/>
  <c r="V1823" i="4"/>
  <c r="W1823" i="4" s="1"/>
  <c r="V1753" i="4"/>
  <c r="W1753" i="4" s="1"/>
  <c r="U1753" i="4"/>
  <c r="L1753" i="4"/>
  <c r="T1753" i="4"/>
  <c r="U1822" i="4"/>
  <c r="L1822" i="4"/>
  <c r="T1822" i="4"/>
  <c r="V1822" i="4"/>
  <c r="W1822" i="4" s="1"/>
  <c r="L1811" i="4"/>
  <c r="T1811" i="4"/>
  <c r="U1811" i="4"/>
  <c r="V1811" i="4"/>
  <c r="W1811" i="4" s="1"/>
  <c r="U1810" i="4"/>
  <c r="L1810" i="4"/>
  <c r="T1810" i="4"/>
  <c r="V1810" i="4"/>
  <c r="W1810" i="4" s="1"/>
  <c r="L1819" i="4"/>
  <c r="T1819" i="4"/>
  <c r="U1819" i="4"/>
  <c r="V1819" i="4"/>
  <c r="W1819" i="4" s="1"/>
  <c r="V1801" i="4"/>
  <c r="W1801" i="4" s="1"/>
  <c r="U1801" i="4"/>
  <c r="L1801" i="4"/>
  <c r="T1776" i="4"/>
  <c r="U1776" i="4"/>
  <c r="L1776" i="4"/>
  <c r="V1776" i="4"/>
  <c r="W1776" i="4" s="1"/>
  <c r="T1768" i="4"/>
  <c r="U1768" i="4"/>
  <c r="L1768" i="4"/>
  <c r="U1798" i="4"/>
  <c r="L1798" i="4"/>
  <c r="L1795" i="4"/>
  <c r="U1795" i="4"/>
  <c r="T1800" i="4"/>
  <c r="L1800" i="4"/>
  <c r="U1800" i="4"/>
  <c r="V1800" i="4"/>
  <c r="W1800" i="4" s="1"/>
  <c r="T1780" i="4"/>
  <c r="U1780" i="4"/>
  <c r="V1780" i="4"/>
  <c r="W1780" i="4" s="1"/>
  <c r="L1778" i="4"/>
  <c r="T1778" i="4"/>
  <c r="V1757" i="4"/>
  <c r="W1757" i="4" s="1"/>
  <c r="L1757" i="4"/>
  <c r="T1757" i="4"/>
  <c r="U1757" i="4"/>
  <c r="T1681" i="4"/>
  <c r="U1681" i="4"/>
  <c r="V1681" i="4"/>
  <c r="W1681" i="4" s="1"/>
  <c r="L1681" i="4"/>
  <c r="T1804" i="4"/>
  <c r="V1804" i="4"/>
  <c r="W1804" i="4" s="1"/>
  <c r="L1804" i="4"/>
  <c r="V1797" i="4"/>
  <c r="W1797" i="4" s="1"/>
  <c r="L1797" i="4"/>
  <c r="T1797" i="4"/>
  <c r="U1797" i="4"/>
  <c r="L1794" i="4"/>
  <c r="T1794" i="4"/>
  <c r="U1794" i="4"/>
  <c r="V1785" i="4"/>
  <c r="W1785" i="4" s="1"/>
  <c r="U1785" i="4"/>
  <c r="L1785" i="4"/>
  <c r="T1772" i="4"/>
  <c r="U1772" i="4"/>
  <c r="L1772" i="4"/>
  <c r="V1772" i="4"/>
  <c r="W1772" i="4" s="1"/>
  <c r="U1770" i="4"/>
  <c r="L1770" i="4"/>
  <c r="V1761" i="4"/>
  <c r="W1761" i="4" s="1"/>
  <c r="L1761" i="4"/>
  <c r="T1761" i="4"/>
  <c r="L1746" i="4"/>
  <c r="U1746" i="4"/>
  <c r="T1746" i="4"/>
  <c r="V1746" i="4"/>
  <c r="W1746" i="4" s="1"/>
  <c r="L1738" i="4"/>
  <c r="U1738" i="4"/>
  <c r="T1738" i="4"/>
  <c r="V1738" i="4"/>
  <c r="W1738" i="4" s="1"/>
  <c r="L1730" i="4"/>
  <c r="U1730" i="4"/>
  <c r="T1730" i="4"/>
  <c r="V1730" i="4"/>
  <c r="W1730" i="4" s="1"/>
  <c r="T1628" i="4"/>
  <c r="L1628" i="4"/>
  <c r="U1628" i="4"/>
  <c r="V1628" i="4"/>
  <c r="W1628" i="4" s="1"/>
  <c r="T1782" i="4"/>
  <c r="V1782" i="4"/>
  <c r="W1782" i="4" s="1"/>
  <c r="V1765" i="4"/>
  <c r="W1765" i="4" s="1"/>
  <c r="T1765" i="4"/>
  <c r="V1789" i="4"/>
  <c r="W1789" i="4" s="1"/>
  <c r="L1789" i="4"/>
  <c r="T1789" i="4"/>
  <c r="U1789" i="4"/>
  <c r="L1782" i="4"/>
  <c r="L1765" i="4"/>
  <c r="L1675" i="4"/>
  <c r="T1675" i="4"/>
  <c r="U1675" i="4"/>
  <c r="V1675" i="4"/>
  <c r="W1675" i="4" s="1"/>
  <c r="V1653" i="4"/>
  <c r="W1653" i="4" s="1"/>
  <c r="L1653" i="4"/>
  <c r="T1653" i="4"/>
  <c r="U1653" i="4"/>
  <c r="T1796" i="4"/>
  <c r="L1796" i="4"/>
  <c r="U1796" i="4"/>
  <c r="V1793" i="4"/>
  <c r="W1793" i="4" s="1"/>
  <c r="L1793" i="4"/>
  <c r="T1793" i="4"/>
  <c r="L1774" i="4"/>
  <c r="T1774" i="4"/>
  <c r="U1774" i="4"/>
  <c r="V1824" i="4"/>
  <c r="W1824" i="4" s="1"/>
  <c r="V1820" i="4"/>
  <c r="W1820" i="4" s="1"/>
  <c r="V1816" i="4"/>
  <c r="W1816" i="4" s="1"/>
  <c r="V1812" i="4"/>
  <c r="W1812" i="4" s="1"/>
  <c r="V1808" i="4"/>
  <c r="W1808" i="4" s="1"/>
  <c r="U1805" i="4"/>
  <c r="U1799" i="4"/>
  <c r="T1788" i="4"/>
  <c r="U1788" i="4"/>
  <c r="V1786" i="4"/>
  <c r="W1786" i="4" s="1"/>
  <c r="U1781" i="4"/>
  <c r="T1756" i="4"/>
  <c r="U1756" i="4"/>
  <c r="V1754" i="4"/>
  <c r="W1754" i="4" s="1"/>
  <c r="T1685" i="4"/>
  <c r="U1685" i="4"/>
  <c r="V1685" i="4"/>
  <c r="W1685" i="4" s="1"/>
  <c r="L1679" i="4"/>
  <c r="T1679" i="4"/>
  <c r="U1679" i="4"/>
  <c r="T1652" i="4"/>
  <c r="U1652" i="4"/>
  <c r="V1652" i="4"/>
  <c r="W1652" i="4" s="1"/>
  <c r="T1613" i="4"/>
  <c r="L1613" i="4"/>
  <c r="U1613" i="4"/>
  <c r="V1613" i="4"/>
  <c r="W1613" i="4" s="1"/>
  <c r="T1689" i="4"/>
  <c r="U1689" i="4"/>
  <c r="V1689" i="4"/>
  <c r="W1689" i="4" s="1"/>
  <c r="L1683" i="4"/>
  <c r="T1683" i="4"/>
  <c r="U1683" i="4"/>
  <c r="L1657" i="4"/>
  <c r="T1657" i="4"/>
  <c r="U1657" i="4"/>
  <c r="V1657" i="4"/>
  <c r="W1657" i="4" s="1"/>
  <c r="V1637" i="4"/>
  <c r="W1637" i="4" s="1"/>
  <c r="L1637" i="4"/>
  <c r="T1637" i="4"/>
  <c r="U1637" i="4"/>
  <c r="T1598" i="4"/>
  <c r="L1598" i="4"/>
  <c r="U1598" i="4"/>
  <c r="V1598" i="4"/>
  <c r="W1598" i="4" s="1"/>
  <c r="T1769" i="4"/>
  <c r="T1764" i="4"/>
  <c r="U1764" i="4"/>
  <c r="V1762" i="4"/>
  <c r="W1762" i="4" s="1"/>
  <c r="T1754" i="4"/>
  <c r="L1689" i="4"/>
  <c r="L1687" i="4"/>
  <c r="T1687" i="4"/>
  <c r="U1687" i="4"/>
  <c r="T1661" i="4"/>
  <c r="U1661" i="4"/>
  <c r="V1661" i="4"/>
  <c r="W1661" i="4" s="1"/>
  <c r="V1621" i="4"/>
  <c r="W1621" i="4" s="1"/>
  <c r="L1621" i="4"/>
  <c r="T1621" i="4"/>
  <c r="U1621" i="4"/>
  <c r="T1784" i="4"/>
  <c r="U1784" i="4"/>
  <c r="T1752" i="4"/>
  <c r="U1752" i="4"/>
  <c r="T1696" i="4"/>
  <c r="U1696" i="4"/>
  <c r="V1696" i="4"/>
  <c r="W1696" i="4" s="1"/>
  <c r="L1691" i="4"/>
  <c r="T1691" i="4"/>
  <c r="U1691" i="4"/>
  <c r="T1665" i="4"/>
  <c r="U1665" i="4"/>
  <c r="V1665" i="4"/>
  <c r="W1665" i="4" s="1"/>
  <c r="L1661" i="4"/>
  <c r="L1659" i="4"/>
  <c r="T1659" i="4"/>
  <c r="U1659" i="4"/>
  <c r="V1606" i="4"/>
  <c r="W1606" i="4" s="1"/>
  <c r="L1606" i="4"/>
  <c r="T1606" i="4"/>
  <c r="U1606" i="4"/>
  <c r="L1752" i="4"/>
  <c r="T1748" i="4"/>
  <c r="U1748" i="4"/>
  <c r="V1748" i="4"/>
  <c r="W1748" i="4" s="1"/>
  <c r="T1744" i="4"/>
  <c r="U1744" i="4"/>
  <c r="V1744" i="4"/>
  <c r="W1744" i="4" s="1"/>
  <c r="T1740" i="4"/>
  <c r="U1740" i="4"/>
  <c r="V1740" i="4"/>
  <c r="W1740" i="4" s="1"/>
  <c r="T1736" i="4"/>
  <c r="U1736" i="4"/>
  <c r="V1736" i="4"/>
  <c r="W1736" i="4" s="1"/>
  <c r="T1732" i="4"/>
  <c r="U1732" i="4"/>
  <c r="V1732" i="4"/>
  <c r="W1732" i="4" s="1"/>
  <c r="T1728" i="4"/>
  <c r="U1728" i="4"/>
  <c r="V1728" i="4"/>
  <c r="W1728" i="4" s="1"/>
  <c r="V1726" i="4"/>
  <c r="W1726" i="4" s="1"/>
  <c r="T1724" i="4"/>
  <c r="U1724" i="4"/>
  <c r="V1724" i="4"/>
  <c r="W1724" i="4" s="1"/>
  <c r="V1722" i="4"/>
  <c r="W1722" i="4" s="1"/>
  <c r="T1720" i="4"/>
  <c r="U1720" i="4"/>
  <c r="V1720" i="4"/>
  <c r="W1720" i="4" s="1"/>
  <c r="V1718" i="4"/>
  <c r="W1718" i="4" s="1"/>
  <c r="T1716" i="4"/>
  <c r="U1716" i="4"/>
  <c r="V1716" i="4"/>
  <c r="W1716" i="4" s="1"/>
  <c r="V1714" i="4"/>
  <c r="W1714" i="4" s="1"/>
  <c r="T1712" i="4"/>
  <c r="U1712" i="4"/>
  <c r="V1712" i="4"/>
  <c r="W1712" i="4" s="1"/>
  <c r="V1710" i="4"/>
  <c r="W1710" i="4" s="1"/>
  <c r="T1708" i="4"/>
  <c r="U1708" i="4"/>
  <c r="V1708" i="4"/>
  <c r="W1708" i="4" s="1"/>
  <c r="V1706" i="4"/>
  <c r="W1706" i="4" s="1"/>
  <c r="T1704" i="4"/>
  <c r="U1704" i="4"/>
  <c r="V1704" i="4"/>
  <c r="W1704" i="4" s="1"/>
  <c r="V1702" i="4"/>
  <c r="W1702" i="4" s="1"/>
  <c r="T1700" i="4"/>
  <c r="U1700" i="4"/>
  <c r="V1700" i="4"/>
  <c r="W1700" i="4" s="1"/>
  <c r="L1696" i="4"/>
  <c r="L1694" i="4"/>
  <c r="T1694" i="4"/>
  <c r="U1694" i="4"/>
  <c r="T1669" i="4"/>
  <c r="U1669" i="4"/>
  <c r="V1669" i="4"/>
  <c r="W1669" i="4" s="1"/>
  <c r="L1665" i="4"/>
  <c r="L1663" i="4"/>
  <c r="T1663" i="4"/>
  <c r="U1663" i="4"/>
  <c r="T1583" i="4"/>
  <c r="L1583" i="4"/>
  <c r="U1583" i="4"/>
  <c r="V1583" i="4"/>
  <c r="W1583" i="4" s="1"/>
  <c r="T1792" i="4"/>
  <c r="U1792" i="4"/>
  <c r="T1760" i="4"/>
  <c r="U1760" i="4"/>
  <c r="L1698" i="4"/>
  <c r="T1698" i="4"/>
  <c r="U1698" i="4"/>
  <c r="T1673" i="4"/>
  <c r="U1673" i="4"/>
  <c r="V1673" i="4"/>
  <c r="W1673" i="4" s="1"/>
  <c r="L1667" i="4"/>
  <c r="T1667" i="4"/>
  <c r="U1667" i="4"/>
  <c r="V1645" i="4"/>
  <c r="W1645" i="4" s="1"/>
  <c r="L1645" i="4"/>
  <c r="T1645" i="4"/>
  <c r="U1645" i="4"/>
  <c r="L1726" i="4"/>
  <c r="U1726" i="4"/>
  <c r="L1722" i="4"/>
  <c r="U1722" i="4"/>
  <c r="L1718" i="4"/>
  <c r="U1718" i="4"/>
  <c r="L1714" i="4"/>
  <c r="U1714" i="4"/>
  <c r="L1710" i="4"/>
  <c r="U1710" i="4"/>
  <c r="L1706" i="4"/>
  <c r="U1706" i="4"/>
  <c r="L1702" i="4"/>
  <c r="U1702" i="4"/>
  <c r="T1677" i="4"/>
  <c r="U1677" i="4"/>
  <c r="V1677" i="4"/>
  <c r="W1677" i="4" s="1"/>
  <c r="L1671" i="4"/>
  <c r="T1671" i="4"/>
  <c r="U1671" i="4"/>
  <c r="T1650" i="4"/>
  <c r="V1650" i="4"/>
  <c r="W1650" i="4" s="1"/>
  <c r="L1650" i="4"/>
  <c r="T1644" i="4"/>
  <c r="L1644" i="4"/>
  <c r="U1644" i="4"/>
  <c r="V1644" i="4"/>
  <c r="W1644" i="4" s="1"/>
  <c r="V1591" i="4"/>
  <c r="W1591" i="4" s="1"/>
  <c r="L1591" i="4"/>
  <c r="T1591" i="4"/>
  <c r="U1591" i="4"/>
  <c r="U1581" i="4"/>
  <c r="L1581" i="4"/>
  <c r="T1581" i="4"/>
  <c r="V1581" i="4"/>
  <c r="W1581" i="4" s="1"/>
  <c r="V1656" i="4"/>
  <c r="W1656" i="4" s="1"/>
  <c r="U1646" i="4"/>
  <c r="V1641" i="4"/>
  <c r="W1641" i="4" s="1"/>
  <c r="L1641" i="4"/>
  <c r="L1634" i="4"/>
  <c r="U1630" i="4"/>
  <c r="V1625" i="4"/>
  <c r="W1625" i="4" s="1"/>
  <c r="L1625" i="4"/>
  <c r="U1615" i="4"/>
  <c r="V1610" i="4"/>
  <c r="W1610" i="4" s="1"/>
  <c r="L1610" i="4"/>
  <c r="L1603" i="4"/>
  <c r="V1595" i="4"/>
  <c r="W1595" i="4" s="1"/>
  <c r="L1595" i="4"/>
  <c r="L1588" i="4"/>
  <c r="L1575" i="4"/>
  <c r="U1569" i="4"/>
  <c r="L1569" i="4"/>
  <c r="U1564" i="4"/>
  <c r="T1564" i="4"/>
  <c r="V1564" i="4"/>
  <c r="W1564" i="4" s="1"/>
  <c r="U1555" i="4"/>
  <c r="T1555" i="4"/>
  <c r="V1555" i="4"/>
  <c r="W1555" i="4" s="1"/>
  <c r="L1555" i="4"/>
  <c r="U1478" i="4"/>
  <c r="V1478" i="4"/>
  <c r="W1478" i="4" s="1"/>
  <c r="T1478" i="4"/>
  <c r="L1478" i="4"/>
  <c r="L1639" i="4"/>
  <c r="V1639" i="4"/>
  <c r="W1639" i="4" s="1"/>
  <c r="L1623" i="4"/>
  <c r="V1623" i="4"/>
  <c r="W1623" i="4" s="1"/>
  <c r="L1608" i="4"/>
  <c r="V1608" i="4"/>
  <c r="W1608" i="4" s="1"/>
  <c r="L1593" i="4"/>
  <c r="V1593" i="4"/>
  <c r="W1593" i="4" s="1"/>
  <c r="L1587" i="4"/>
  <c r="L1564" i="4"/>
  <c r="U1563" i="4"/>
  <c r="L1563" i="4"/>
  <c r="L1651" i="4"/>
  <c r="V1651" i="4"/>
  <c r="W1651" i="4" s="1"/>
  <c r="L1635" i="4"/>
  <c r="V1635" i="4"/>
  <c r="W1635" i="4" s="1"/>
  <c r="L1619" i="4"/>
  <c r="V1619" i="4"/>
  <c r="W1619" i="4" s="1"/>
  <c r="L1604" i="4"/>
  <c r="V1604" i="4"/>
  <c r="W1604" i="4" s="1"/>
  <c r="L1589" i="4"/>
  <c r="V1589" i="4"/>
  <c r="W1589" i="4" s="1"/>
  <c r="U1535" i="4"/>
  <c r="V1535" i="4"/>
  <c r="W1535" i="4" s="1"/>
  <c r="T1535" i="4"/>
  <c r="L1535" i="4"/>
  <c r="U1654" i="4"/>
  <c r="V1649" i="4"/>
  <c r="W1649" i="4" s="1"/>
  <c r="L1649" i="4"/>
  <c r="L1642" i="4"/>
  <c r="U1638" i="4"/>
  <c r="V1636" i="4"/>
  <c r="W1636" i="4" s="1"/>
  <c r="V1633" i="4"/>
  <c r="W1633" i="4" s="1"/>
  <c r="L1633" i="4"/>
  <c r="U1629" i="4"/>
  <c r="L1626" i="4"/>
  <c r="U1622" i="4"/>
  <c r="V1620" i="4"/>
  <c r="W1620" i="4" s="1"/>
  <c r="V1618" i="4"/>
  <c r="W1618" i="4" s="1"/>
  <c r="L1618" i="4"/>
  <c r="U1614" i="4"/>
  <c r="L1611" i="4"/>
  <c r="U1607" i="4"/>
  <c r="V1605" i="4"/>
  <c r="W1605" i="4" s="1"/>
  <c r="V1602" i="4"/>
  <c r="W1602" i="4" s="1"/>
  <c r="L1602" i="4"/>
  <c r="U1599" i="4"/>
  <c r="L1596" i="4"/>
  <c r="U1592" i="4"/>
  <c r="V1590" i="4"/>
  <c r="W1590" i="4" s="1"/>
  <c r="U1584" i="4"/>
  <c r="V1582" i="4"/>
  <c r="W1582" i="4" s="1"/>
  <c r="L1579" i="4"/>
  <c r="V1579" i="4"/>
  <c r="W1579" i="4" s="1"/>
  <c r="U1577" i="4"/>
  <c r="T1577" i="4"/>
  <c r="L1574" i="4"/>
  <c r="L1647" i="4"/>
  <c r="V1647" i="4"/>
  <c r="W1647" i="4" s="1"/>
  <c r="U1636" i="4"/>
  <c r="V1634" i="4"/>
  <c r="W1634" i="4" s="1"/>
  <c r="L1631" i="4"/>
  <c r="V1631" i="4"/>
  <c r="W1631" i="4" s="1"/>
  <c r="U1620" i="4"/>
  <c r="L1616" i="4"/>
  <c r="V1616" i="4"/>
  <c r="W1616" i="4" s="1"/>
  <c r="U1605" i="4"/>
  <c r="V1603" i="4"/>
  <c r="W1603" i="4" s="1"/>
  <c r="L1601" i="4"/>
  <c r="V1601" i="4"/>
  <c r="W1601" i="4" s="1"/>
  <c r="U1590" i="4"/>
  <c r="V1588" i="4"/>
  <c r="W1588" i="4" s="1"/>
  <c r="L1586" i="4"/>
  <c r="V1586" i="4"/>
  <c r="W1586" i="4" s="1"/>
  <c r="T1582" i="4"/>
  <c r="V1575" i="4"/>
  <c r="W1575" i="4" s="1"/>
  <c r="U1548" i="4"/>
  <c r="T1548" i="4"/>
  <c r="V1548" i="4"/>
  <c r="W1548" i="4" s="1"/>
  <c r="L1548" i="4"/>
  <c r="L1537" i="4"/>
  <c r="U1537" i="4"/>
  <c r="T1537" i="4"/>
  <c r="V1537" i="4"/>
  <c r="W1537" i="4" s="1"/>
  <c r="U1509" i="4"/>
  <c r="V1509" i="4"/>
  <c r="W1509" i="4" s="1"/>
  <c r="T1509" i="4"/>
  <c r="L1509" i="4"/>
  <c r="V1629" i="4"/>
  <c r="W1629" i="4" s="1"/>
  <c r="L1629" i="4"/>
  <c r="V1614" i="4"/>
  <c r="W1614" i="4" s="1"/>
  <c r="L1614" i="4"/>
  <c r="V1599" i="4"/>
  <c r="W1599" i="4" s="1"/>
  <c r="L1599" i="4"/>
  <c r="V1584" i="4"/>
  <c r="W1584" i="4" s="1"/>
  <c r="L1584" i="4"/>
  <c r="L1643" i="4"/>
  <c r="V1643" i="4"/>
  <c r="W1643" i="4" s="1"/>
  <c r="L1636" i="4"/>
  <c r="L1627" i="4"/>
  <c r="V1627" i="4"/>
  <c r="W1627" i="4" s="1"/>
  <c r="L1620" i="4"/>
  <c r="L1612" i="4"/>
  <c r="V1612" i="4"/>
  <c r="W1612" i="4" s="1"/>
  <c r="L1605" i="4"/>
  <c r="L1597" i="4"/>
  <c r="V1597" i="4"/>
  <c r="W1597" i="4" s="1"/>
  <c r="L1590" i="4"/>
  <c r="L1582" i="4"/>
  <c r="U1573" i="4"/>
  <c r="L1573" i="4"/>
  <c r="U1571" i="4"/>
  <c r="T1571" i="4"/>
  <c r="T1561" i="4"/>
  <c r="T1554" i="4"/>
  <c r="U1505" i="4"/>
  <c r="V1505" i="4"/>
  <c r="W1505" i="4" s="1"/>
  <c r="U1474" i="4"/>
  <c r="V1474" i="4"/>
  <c r="W1474" i="4" s="1"/>
  <c r="L1546" i="4"/>
  <c r="U1546" i="4"/>
  <c r="U1545" i="4"/>
  <c r="V1545" i="4"/>
  <c r="W1545" i="4" s="1"/>
  <c r="L1533" i="4"/>
  <c r="U1533" i="4"/>
  <c r="U1531" i="4"/>
  <c r="V1531" i="4"/>
  <c r="W1531" i="4" s="1"/>
  <c r="U1501" i="4"/>
  <c r="V1501" i="4"/>
  <c r="W1501" i="4" s="1"/>
  <c r="L1474" i="4"/>
  <c r="U1527" i="4"/>
  <c r="V1527" i="4"/>
  <c r="W1527" i="4" s="1"/>
  <c r="U1498" i="4"/>
  <c r="V1498" i="4"/>
  <c r="W1498" i="4" s="1"/>
  <c r="U1470" i="4"/>
  <c r="V1470" i="4"/>
  <c r="W1470" i="4" s="1"/>
  <c r="V1557" i="4"/>
  <c r="W1557" i="4" s="1"/>
  <c r="V1550" i="4"/>
  <c r="W1550" i="4" s="1"/>
  <c r="V1541" i="4"/>
  <c r="W1541" i="4" s="1"/>
  <c r="L1527" i="4"/>
  <c r="U1523" i="4"/>
  <c r="V1523" i="4"/>
  <c r="W1523" i="4" s="1"/>
  <c r="L1498" i="4"/>
  <c r="U1494" i="4"/>
  <c r="V1494" i="4"/>
  <c r="W1494" i="4" s="1"/>
  <c r="L1470" i="4"/>
  <c r="T1466" i="4"/>
  <c r="U1466" i="4"/>
  <c r="V1466" i="4"/>
  <c r="W1466" i="4" s="1"/>
  <c r="L1566" i="4"/>
  <c r="L1559" i="4"/>
  <c r="T1557" i="4"/>
  <c r="L1552" i="4"/>
  <c r="T1550" i="4"/>
  <c r="L1523" i="4"/>
  <c r="U1519" i="4"/>
  <c r="V1519" i="4"/>
  <c r="W1519" i="4" s="1"/>
  <c r="L1494" i="4"/>
  <c r="U1490" i="4"/>
  <c r="V1490" i="4"/>
  <c r="W1490" i="4" s="1"/>
  <c r="L1466" i="4"/>
  <c r="L1541" i="4"/>
  <c r="U1541" i="4"/>
  <c r="U1539" i="4"/>
  <c r="V1539" i="4"/>
  <c r="W1539" i="4" s="1"/>
  <c r="U1486" i="4"/>
  <c r="V1486" i="4"/>
  <c r="W1486" i="4" s="1"/>
  <c r="U1482" i="4"/>
  <c r="V1482" i="4"/>
  <c r="W1482" i="4" s="1"/>
  <c r="U1529" i="4"/>
  <c r="U1525" i="4"/>
  <c r="U1521" i="4"/>
  <c r="U1517" i="4"/>
  <c r="U1514" i="4"/>
  <c r="U1511" i="4"/>
  <c r="U1507" i="4"/>
  <c r="U1503" i="4"/>
  <c r="U1496" i="4"/>
  <c r="U1492" i="4"/>
  <c r="U1488" i="4"/>
  <c r="U1484" i="4"/>
  <c r="U1480" i="4"/>
  <c r="U1476" i="4"/>
  <c r="U1440" i="4"/>
  <c r="T1440" i="4"/>
  <c r="V1461" i="4"/>
  <c r="W1461" i="4" s="1"/>
  <c r="V1457" i="4"/>
  <c r="W1457" i="4" s="1"/>
  <c r="V1453" i="4"/>
  <c r="W1453" i="4" s="1"/>
  <c r="V1449" i="4"/>
  <c r="W1449" i="4" s="1"/>
  <c r="V1446" i="4"/>
  <c r="W1446" i="4" s="1"/>
  <c r="V1442" i="4"/>
  <c r="W1442" i="4" s="1"/>
  <c r="L1440" i="4"/>
  <c r="U1461" i="4"/>
  <c r="U1457" i="4"/>
  <c r="U1453" i="4"/>
  <c r="U1449" i="4"/>
  <c r="U1446" i="4"/>
  <c r="U1442" i="4"/>
  <c r="S6" i="4" l="1"/>
  <c r="S9" i="4"/>
  <c r="S10" i="4"/>
  <c r="S11" i="4"/>
  <c r="V11" i="4" s="1"/>
  <c r="W11" i="4" s="1"/>
  <c r="S12" i="4"/>
  <c r="L12" i="4" s="1"/>
  <c r="S13" i="4"/>
  <c r="T13" i="4" s="1"/>
  <c r="S14" i="4"/>
  <c r="S15" i="4"/>
  <c r="L15" i="4" s="1"/>
  <c r="S16" i="4"/>
  <c r="U16" i="4" s="1"/>
  <c r="S17" i="4"/>
  <c r="S18" i="4"/>
  <c r="S19" i="4"/>
  <c r="V19" i="4" s="1"/>
  <c r="W19" i="4" s="1"/>
  <c r="S20" i="4"/>
  <c r="L20" i="4" s="1"/>
  <c r="S21" i="4"/>
  <c r="T21" i="4" s="1"/>
  <c r="S22" i="4"/>
  <c r="S23" i="4"/>
  <c r="U23" i="4" s="1"/>
  <c r="S24" i="4"/>
  <c r="T24" i="4" s="1"/>
  <c r="S25" i="4"/>
  <c r="T25" i="4" s="1"/>
  <c r="S26" i="4"/>
  <c r="S27" i="4"/>
  <c r="S28" i="4"/>
  <c r="L28" i="4" s="1"/>
  <c r="S29" i="4"/>
  <c r="V29" i="4" s="1"/>
  <c r="W29" i="4" s="1"/>
  <c r="S30" i="4"/>
  <c r="S31" i="4"/>
  <c r="V31" i="4" s="1"/>
  <c r="W31" i="4" s="1"/>
  <c r="S32" i="4"/>
  <c r="V32" i="4" s="1"/>
  <c r="W32" i="4" s="1"/>
  <c r="S33" i="4"/>
  <c r="S34" i="4"/>
  <c r="S35" i="4"/>
  <c r="S36" i="4"/>
  <c r="L36" i="4" s="1"/>
  <c r="S37" i="4"/>
  <c r="S38" i="4"/>
  <c r="S39" i="4"/>
  <c r="V39" i="4" s="1"/>
  <c r="W39" i="4" s="1"/>
  <c r="S40" i="4"/>
  <c r="V40" i="4" s="1"/>
  <c r="W40" i="4" s="1"/>
  <c r="S41" i="4"/>
  <c r="S42" i="4"/>
  <c r="S43" i="4"/>
  <c r="S44" i="4"/>
  <c r="L44" i="4" s="1"/>
  <c r="S45" i="4"/>
  <c r="S46" i="4"/>
  <c r="S47" i="4"/>
  <c r="V47" i="4" s="1"/>
  <c r="W47" i="4" s="1"/>
  <c r="S48" i="4"/>
  <c r="V48" i="4" s="1"/>
  <c r="W48" i="4" s="1"/>
  <c r="S49" i="4"/>
  <c r="S50" i="4"/>
  <c r="S51" i="4"/>
  <c r="S52" i="4"/>
  <c r="L52" i="4" s="1"/>
  <c r="S53" i="4"/>
  <c r="S54" i="4"/>
  <c r="S55" i="4"/>
  <c r="V55" i="4" s="1"/>
  <c r="W55" i="4" s="1"/>
  <c r="S56" i="4"/>
  <c r="V56" i="4" s="1"/>
  <c r="W56" i="4" s="1"/>
  <c r="S57" i="4"/>
  <c r="S58" i="4"/>
  <c r="S59" i="4"/>
  <c r="S60" i="4"/>
  <c r="L60" i="4" s="1"/>
  <c r="S61" i="4"/>
  <c r="S62" i="4"/>
  <c r="S63" i="4"/>
  <c r="V63" i="4" s="1"/>
  <c r="W63" i="4" s="1"/>
  <c r="S64" i="4"/>
  <c r="V64" i="4" s="1"/>
  <c r="W64" i="4" s="1"/>
  <c r="S65" i="4"/>
  <c r="S66" i="4"/>
  <c r="S67" i="4"/>
  <c r="V67" i="4" s="1"/>
  <c r="W67" i="4" s="1"/>
  <c r="S68" i="4"/>
  <c r="L68" i="4" s="1"/>
  <c r="S79" i="4"/>
  <c r="V79" i="4" s="1"/>
  <c r="W79" i="4" s="1"/>
  <c r="S80" i="4"/>
  <c r="S81" i="4"/>
  <c r="S82" i="4"/>
  <c r="V82" i="4" s="1"/>
  <c r="W82" i="4" s="1"/>
  <c r="S83" i="4"/>
  <c r="L83" i="4" s="1"/>
  <c r="S84" i="4"/>
  <c r="V84" i="4" s="1"/>
  <c r="W84" i="4" s="1"/>
  <c r="S85" i="4"/>
  <c r="S86" i="4"/>
  <c r="V86" i="4" s="1"/>
  <c r="W86" i="4" s="1"/>
  <c r="S87" i="4"/>
  <c r="V87" i="4" s="1"/>
  <c r="W87" i="4" s="1"/>
  <c r="S88" i="4"/>
  <c r="S89" i="4"/>
  <c r="S90" i="4"/>
  <c r="V90" i="4" s="1"/>
  <c r="W90" i="4" s="1"/>
  <c r="S91" i="4"/>
  <c r="L91" i="4" s="1"/>
  <c r="S92" i="4"/>
  <c r="V92" i="4" s="1"/>
  <c r="W92" i="4" s="1"/>
  <c r="S93" i="4"/>
  <c r="S94" i="4"/>
  <c r="V94" i="4" s="1"/>
  <c r="W94" i="4" s="1"/>
  <c r="S95" i="4"/>
  <c r="S96" i="4"/>
  <c r="S97" i="4"/>
  <c r="S98" i="4"/>
  <c r="V98" i="4" s="1"/>
  <c r="W98" i="4" s="1"/>
  <c r="S99" i="4"/>
  <c r="L99" i="4" s="1"/>
  <c r="S100" i="4"/>
  <c r="V100" i="4" s="1"/>
  <c r="W100" i="4" s="1"/>
  <c r="S101" i="4"/>
  <c r="S102" i="4"/>
  <c r="V102" i="4" s="1"/>
  <c r="W102" i="4" s="1"/>
  <c r="S103" i="4"/>
  <c r="V103" i="4" s="1"/>
  <c r="W103" i="4" s="1"/>
  <c r="S104" i="4"/>
  <c r="S105" i="4"/>
  <c r="S106" i="4"/>
  <c r="S107" i="4"/>
  <c r="L107" i="4" s="1"/>
  <c r="S108" i="4"/>
  <c r="S109" i="4"/>
  <c r="S110" i="4"/>
  <c r="V110" i="4" s="1"/>
  <c r="W110" i="4" s="1"/>
  <c r="S111" i="4"/>
  <c r="T111" i="4" s="1"/>
  <c r="S112" i="4"/>
  <c r="S113" i="4"/>
  <c r="S114" i="4"/>
  <c r="L114" i="4" s="1"/>
  <c r="S115" i="4"/>
  <c r="V115" i="4" s="1"/>
  <c r="W115" i="4" s="1"/>
  <c r="S116" i="4"/>
  <c r="S117" i="4"/>
  <c r="S118" i="4"/>
  <c r="V118" i="4" s="1"/>
  <c r="W118" i="4" s="1"/>
  <c r="S119" i="4"/>
  <c r="S120" i="4"/>
  <c r="S121" i="4"/>
  <c r="V121" i="4" s="1"/>
  <c r="W121" i="4" s="1"/>
  <c r="S122" i="4"/>
  <c r="L122" i="4" s="1"/>
  <c r="S123" i="4"/>
  <c r="S124" i="4"/>
  <c r="S125" i="4"/>
  <c r="S126" i="4"/>
  <c r="T126" i="4" s="1"/>
  <c r="S127" i="4"/>
  <c r="S128" i="4"/>
  <c r="S129" i="4"/>
  <c r="S130" i="4"/>
  <c r="L130" i="4" s="1"/>
  <c r="S131" i="4"/>
  <c r="S132" i="4"/>
  <c r="S133" i="4"/>
  <c r="S134" i="4"/>
  <c r="T134" i="4" s="1"/>
  <c r="S135" i="4"/>
  <c r="S136" i="4"/>
  <c r="U136" i="4" s="1"/>
  <c r="S137" i="4"/>
  <c r="S138" i="4"/>
  <c r="L138" i="4" s="1"/>
  <c r="S139" i="4"/>
  <c r="S140" i="4"/>
  <c r="S141" i="4"/>
  <c r="S142" i="4"/>
  <c r="T142" i="4" s="1"/>
  <c r="S143" i="4"/>
  <c r="S144" i="4"/>
  <c r="S145" i="4"/>
  <c r="S146" i="4"/>
  <c r="L146" i="4" s="1"/>
  <c r="S147" i="4"/>
  <c r="S148" i="4"/>
  <c r="S149" i="4"/>
  <c r="S150" i="4"/>
  <c r="T150" i="4" s="1"/>
  <c r="S151" i="4"/>
  <c r="S152" i="4"/>
  <c r="S153" i="4"/>
  <c r="L153" i="4" s="1"/>
  <c r="S154" i="4"/>
  <c r="S155" i="4"/>
  <c r="S156" i="4"/>
  <c r="S157" i="4"/>
  <c r="T157" i="4" s="1"/>
  <c r="S158" i="4"/>
  <c r="S159" i="4"/>
  <c r="S160" i="4"/>
  <c r="U160" i="4" s="1"/>
  <c r="S161" i="4"/>
  <c r="L161" i="4" s="1"/>
  <c r="S162" i="4"/>
  <c r="S163" i="4"/>
  <c r="L163" i="4" s="1"/>
  <c r="S164" i="4"/>
  <c r="S165" i="4"/>
  <c r="T165" i="4" s="1"/>
  <c r="S166" i="4"/>
  <c r="S167" i="4"/>
  <c r="S168" i="4"/>
  <c r="U168" i="4" s="1"/>
  <c r="S169" i="4"/>
  <c r="S170" i="4"/>
  <c r="U170" i="4" s="1"/>
  <c r="S171" i="4"/>
  <c r="L171" i="4" s="1"/>
  <c r="S172" i="4"/>
  <c r="S173" i="4"/>
  <c r="S174" i="4"/>
  <c r="T174" i="4" s="1"/>
  <c r="S175" i="4"/>
  <c r="S176" i="4"/>
  <c r="S177" i="4"/>
  <c r="T177" i="4" s="1"/>
  <c r="S178" i="4"/>
  <c r="S179" i="4"/>
  <c r="S180" i="4"/>
  <c r="S181" i="4"/>
  <c r="T181" i="4" s="1"/>
  <c r="S182" i="4"/>
  <c r="S183" i="4"/>
  <c r="V183" i="4" s="1"/>
  <c r="W183" i="4" s="1"/>
  <c r="S184" i="4"/>
  <c r="S185" i="4"/>
  <c r="S186" i="4"/>
  <c r="U186" i="4" s="1"/>
  <c r="S187" i="4"/>
  <c r="S188" i="4"/>
  <c r="L188" i="4" s="1"/>
  <c r="S189" i="4"/>
  <c r="T189" i="4" s="1"/>
  <c r="S190" i="4"/>
  <c r="S191" i="4"/>
  <c r="S192" i="4"/>
  <c r="U192" i="4" s="1"/>
  <c r="S193" i="4"/>
  <c r="T193" i="4" s="1"/>
  <c r="S194" i="4"/>
  <c r="U194" i="4" s="1"/>
  <c r="S195" i="4"/>
  <c r="S196" i="4"/>
  <c r="L196" i="4" s="1"/>
  <c r="S197" i="4"/>
  <c r="U197" i="4" s="1"/>
  <c r="S198" i="4"/>
  <c r="S199" i="4"/>
  <c r="T199" i="4" s="1"/>
  <c r="S200" i="4"/>
  <c r="U200" i="4" s="1"/>
  <c r="S201" i="4"/>
  <c r="T201" i="4" s="1"/>
  <c r="S202" i="4"/>
  <c r="U202" i="4" s="1"/>
  <c r="S203" i="4"/>
  <c r="S204" i="4"/>
  <c r="L204" i="4" s="1"/>
  <c r="S205" i="4"/>
  <c r="S206" i="4"/>
  <c r="S207" i="4"/>
  <c r="S208" i="4"/>
  <c r="T208" i="4" s="1"/>
  <c r="S209" i="4"/>
  <c r="L209" i="4" s="1"/>
  <c r="S210" i="4"/>
  <c r="S211" i="4"/>
  <c r="L211" i="4" s="1"/>
  <c r="S212" i="4"/>
  <c r="L212" i="4" s="1"/>
  <c r="S213" i="4"/>
  <c r="S214" i="4"/>
  <c r="T214" i="4" s="1"/>
  <c r="S215" i="4"/>
  <c r="L215" i="4" s="1"/>
  <c r="S216" i="4"/>
  <c r="L216" i="4" s="1"/>
  <c r="S217" i="4"/>
  <c r="S218" i="4"/>
  <c r="L218" i="4" s="1"/>
  <c r="S219" i="4"/>
  <c r="T219" i="4" s="1"/>
  <c r="S220" i="4"/>
  <c r="S221" i="4"/>
  <c r="L221" i="4" s="1"/>
  <c r="S222" i="4"/>
  <c r="S223" i="4"/>
  <c r="S224" i="4"/>
  <c r="U224" i="4" s="1"/>
  <c r="S225" i="4"/>
  <c r="S226" i="4"/>
  <c r="L226" i="4" s="1"/>
  <c r="S227" i="4"/>
  <c r="T227" i="4" s="1"/>
  <c r="S228" i="4"/>
  <c r="S229" i="4"/>
  <c r="S230" i="4"/>
  <c r="V230" i="4" s="1"/>
  <c r="W230" i="4" s="1"/>
  <c r="S231" i="4"/>
  <c r="T231" i="4" s="1"/>
  <c r="S232" i="4"/>
  <c r="U232" i="4" s="1"/>
  <c r="S233" i="4"/>
  <c r="S234" i="4"/>
  <c r="L234" i="4" s="1"/>
  <c r="S235" i="4"/>
  <c r="L235" i="4" s="1"/>
  <c r="S236" i="4"/>
  <c r="S237" i="4"/>
  <c r="V237" i="4" s="1"/>
  <c r="W237" i="4" s="1"/>
  <c r="S238" i="4"/>
  <c r="U238" i="4" s="1"/>
  <c r="S239" i="4"/>
  <c r="T239" i="4" s="1"/>
  <c r="S240" i="4"/>
  <c r="L240" i="4" s="1"/>
  <c r="S241" i="4"/>
  <c r="S242" i="4"/>
  <c r="L242" i="4" s="1"/>
  <c r="S243" i="4"/>
  <c r="S244" i="4"/>
  <c r="S245" i="4"/>
  <c r="T245" i="4" s="1"/>
  <c r="S246" i="4"/>
  <c r="L246" i="4" s="1"/>
  <c r="S247" i="4"/>
  <c r="S248" i="4"/>
  <c r="S249" i="4"/>
  <c r="S250" i="4"/>
  <c r="S251" i="4"/>
  <c r="S252" i="4"/>
  <c r="S253" i="4"/>
  <c r="L253" i="4" s="1"/>
  <c r="S254" i="4"/>
  <c r="L254" i="4" s="1"/>
  <c r="S255" i="4"/>
  <c r="U255" i="4" s="1"/>
  <c r="S256" i="4"/>
  <c r="S257" i="4"/>
  <c r="L257" i="4" s="1"/>
  <c r="S258" i="4"/>
  <c r="S259" i="4"/>
  <c r="S260" i="4"/>
  <c r="L260" i="4" s="1"/>
  <c r="S261" i="4"/>
  <c r="U261" i="4" s="1"/>
  <c r="S262" i="4"/>
  <c r="S263" i="4"/>
  <c r="U263" i="4" s="1"/>
  <c r="S264" i="4"/>
  <c r="S265" i="4"/>
  <c r="S266" i="4"/>
  <c r="S267" i="4"/>
  <c r="L267" i="4" s="1"/>
  <c r="S268" i="4"/>
  <c r="L268" i="4" s="1"/>
  <c r="S269" i="4"/>
  <c r="S270" i="4"/>
  <c r="S271" i="4"/>
  <c r="U271" i="4" s="1"/>
  <c r="S272" i="4"/>
  <c r="V272" i="4" s="1"/>
  <c r="W272" i="4" s="1"/>
  <c r="S273" i="4"/>
  <c r="S274" i="4"/>
  <c r="S275" i="4"/>
  <c r="L275" i="4" s="1"/>
  <c r="S276" i="4"/>
  <c r="L276" i="4" s="1"/>
  <c r="S277" i="4"/>
  <c r="L277" i="4" s="1"/>
  <c r="S278" i="4"/>
  <c r="L278" i="4" s="1"/>
  <c r="S279" i="4"/>
  <c r="S280" i="4"/>
  <c r="S281" i="4"/>
  <c r="U281" i="4" s="1"/>
  <c r="S282" i="4"/>
  <c r="U282" i="4" s="1"/>
  <c r="S283" i="4"/>
  <c r="S284" i="4"/>
  <c r="L284" i="4" s="1"/>
  <c r="S285" i="4"/>
  <c r="S286" i="4"/>
  <c r="L286" i="4" s="1"/>
  <c r="S287" i="4"/>
  <c r="S288" i="4"/>
  <c r="S289" i="4"/>
  <c r="S290" i="4"/>
  <c r="L290" i="4" s="1"/>
  <c r="S291" i="4"/>
  <c r="S292" i="4"/>
  <c r="S293" i="4"/>
  <c r="L293" i="4" s="1"/>
  <c r="S294" i="4"/>
  <c r="L294" i="4" s="1"/>
  <c r="S295" i="4"/>
  <c r="S296" i="4"/>
  <c r="S297" i="4"/>
  <c r="S298" i="4"/>
  <c r="L298" i="4" s="1"/>
  <c r="S299" i="4"/>
  <c r="L299" i="4" s="1"/>
  <c r="S300" i="4"/>
  <c r="L300" i="4" s="1"/>
  <c r="S301" i="4"/>
  <c r="L301" i="4" s="1"/>
  <c r="S302" i="4"/>
  <c r="L302" i="4" s="1"/>
  <c r="S303" i="4"/>
  <c r="S304" i="4"/>
  <c r="S305" i="4"/>
  <c r="S306" i="4"/>
  <c r="V306" i="4" s="1"/>
  <c r="W306" i="4" s="1"/>
  <c r="S307" i="4"/>
  <c r="L307" i="4" s="1"/>
  <c r="S308" i="4"/>
  <c r="S309" i="4"/>
  <c r="S310" i="4"/>
  <c r="T310" i="4" s="1"/>
  <c r="S311" i="4"/>
  <c r="L311" i="4" s="1"/>
  <c r="S312" i="4"/>
  <c r="S313" i="4"/>
  <c r="L313" i="4" s="1"/>
  <c r="S314" i="4"/>
  <c r="T314" i="4" s="1"/>
  <c r="S315" i="4"/>
  <c r="S316" i="4"/>
  <c r="L316" i="4" s="1"/>
  <c r="S317" i="4"/>
  <c r="U317" i="4" s="1"/>
  <c r="S318" i="4"/>
  <c r="S319" i="4"/>
  <c r="S320" i="4"/>
  <c r="S321" i="4"/>
  <c r="L321" i="4" s="1"/>
  <c r="S322" i="4"/>
  <c r="L322" i="4" s="1"/>
  <c r="S323" i="4"/>
  <c r="S324" i="4"/>
  <c r="L324" i="4" s="1"/>
  <c r="S325" i="4"/>
  <c r="S326" i="4"/>
  <c r="S327" i="4"/>
  <c r="S328" i="4"/>
  <c r="S329" i="4"/>
  <c r="T329" i="4" s="1"/>
  <c r="S330" i="4"/>
  <c r="L330" i="4" s="1"/>
  <c r="S331" i="4"/>
  <c r="T331" i="4" s="1"/>
  <c r="S332" i="4"/>
  <c r="L332" i="4" s="1"/>
  <c r="S333" i="4"/>
  <c r="V333" i="4" s="1"/>
  <c r="W333" i="4" s="1"/>
  <c r="S334" i="4"/>
  <c r="S335" i="4"/>
  <c r="U335" i="4" s="1"/>
  <c r="S336" i="4"/>
  <c r="T336" i="4" s="1"/>
  <c r="S337" i="4"/>
  <c r="L337" i="4" s="1"/>
  <c r="S338" i="4"/>
  <c r="S339" i="4"/>
  <c r="L339" i="4" s="1"/>
  <c r="S340" i="4"/>
  <c r="T340" i="4" s="1"/>
  <c r="S341" i="4"/>
  <c r="V341" i="4" s="1"/>
  <c r="W341" i="4" s="1"/>
  <c r="S342" i="4"/>
  <c r="U342" i="4" s="1"/>
  <c r="S343" i="4"/>
  <c r="L343" i="4" s="1"/>
  <c r="S344" i="4"/>
  <c r="S345" i="4"/>
  <c r="L345" i="4" s="1"/>
  <c r="S346" i="4"/>
  <c r="S347" i="4"/>
  <c r="T347" i="4" s="1"/>
  <c r="S348" i="4"/>
  <c r="T348" i="4" s="1"/>
  <c r="S349" i="4"/>
  <c r="V349" i="4" s="1"/>
  <c r="W349" i="4" s="1"/>
  <c r="S350" i="4"/>
  <c r="S351" i="4"/>
  <c r="S352" i="4"/>
  <c r="T352" i="4" s="1"/>
  <c r="S353" i="4"/>
  <c r="L353" i="4" s="1"/>
  <c r="S354" i="4"/>
  <c r="U354" i="4" s="1"/>
  <c r="S355" i="4"/>
  <c r="S356" i="4"/>
  <c r="T356" i="4" s="1"/>
  <c r="S357" i="4"/>
  <c r="V357" i="4" s="1"/>
  <c r="W357" i="4" s="1"/>
  <c r="S358" i="4"/>
  <c r="S359" i="4"/>
  <c r="L359" i="4" s="1"/>
  <c r="S360" i="4"/>
  <c r="S361" i="4"/>
  <c r="L361" i="4" s="1"/>
  <c r="S362" i="4"/>
  <c r="S363" i="4"/>
  <c r="T363" i="4" s="1"/>
  <c r="S364" i="4"/>
  <c r="T364" i="4" s="1"/>
  <c r="S365" i="4"/>
  <c r="S366" i="4"/>
  <c r="T366" i="4" s="1"/>
  <c r="S367" i="4"/>
  <c r="S368" i="4"/>
  <c r="T368" i="4" s="1"/>
  <c r="S369" i="4"/>
  <c r="L369" i="4" s="1"/>
  <c r="S370" i="4"/>
  <c r="S371" i="4"/>
  <c r="S372" i="4"/>
  <c r="T372" i="4" s="1"/>
  <c r="S373" i="4"/>
  <c r="V373" i="4" s="1"/>
  <c r="W373" i="4" s="1"/>
  <c r="S374" i="4"/>
  <c r="U374" i="4" s="1"/>
  <c r="S375" i="4"/>
  <c r="S376" i="4"/>
  <c r="S377" i="4"/>
  <c r="L377" i="4" s="1"/>
  <c r="S378" i="4"/>
  <c r="S379" i="4"/>
  <c r="S380" i="4"/>
  <c r="T380" i="4" s="1"/>
  <c r="S381" i="4"/>
  <c r="V381" i="4" s="1"/>
  <c r="W381" i="4" s="1"/>
  <c r="S382" i="4"/>
  <c r="S383" i="4"/>
  <c r="T383" i="4" s="1"/>
  <c r="S384" i="4"/>
  <c r="T384" i="4" s="1"/>
  <c r="S385" i="4"/>
  <c r="L385" i="4" s="1"/>
  <c r="S386" i="4"/>
  <c r="L386" i="4" s="1"/>
  <c r="S387" i="4"/>
  <c r="S388" i="4"/>
  <c r="S389" i="4"/>
  <c r="S390" i="4"/>
  <c r="S391" i="4"/>
  <c r="U391" i="4" s="1"/>
  <c r="S392" i="4"/>
  <c r="T392" i="4" s="1"/>
  <c r="S393" i="4"/>
  <c r="L393" i="4" s="1"/>
  <c r="S394" i="4"/>
  <c r="V394" i="4" s="1"/>
  <c r="W394" i="4" s="1"/>
  <c r="S395" i="4"/>
  <c r="U395" i="4" s="1"/>
  <c r="S396" i="4"/>
  <c r="T396" i="4" s="1"/>
  <c r="S397" i="4"/>
  <c r="S398" i="4"/>
  <c r="L398" i="4" s="1"/>
  <c r="S399" i="4"/>
  <c r="S400" i="4"/>
  <c r="S401" i="4"/>
  <c r="S402" i="4"/>
  <c r="S403" i="4"/>
  <c r="T403" i="4" s="1"/>
  <c r="S404" i="4"/>
  <c r="S405" i="4"/>
  <c r="L405" i="4" s="1"/>
  <c r="S406" i="4"/>
  <c r="S407" i="4"/>
  <c r="S408" i="4"/>
  <c r="L408" i="4" s="1"/>
  <c r="S409" i="4"/>
  <c r="S410" i="4"/>
  <c r="S411" i="4"/>
  <c r="S412" i="4"/>
  <c r="S413" i="4"/>
  <c r="T413" i="4" s="1"/>
  <c r="S414" i="4"/>
  <c r="T414" i="4" s="1"/>
  <c r="S415" i="4"/>
  <c r="L415" i="4" s="1"/>
  <c r="S416" i="4"/>
  <c r="V416" i="4" s="1"/>
  <c r="W416" i="4" s="1"/>
  <c r="S417" i="4"/>
  <c r="S418" i="4"/>
  <c r="U418" i="4" s="1"/>
  <c r="S419" i="4"/>
  <c r="T419" i="4" s="1"/>
  <c r="S420" i="4"/>
  <c r="S421" i="4"/>
  <c r="L421" i="4" s="1"/>
  <c r="S422" i="4"/>
  <c r="V422" i="4" s="1"/>
  <c r="W422" i="4" s="1"/>
  <c r="S423" i="4"/>
  <c r="S424" i="4"/>
  <c r="S425" i="4"/>
  <c r="S426" i="4"/>
  <c r="S427" i="4"/>
  <c r="S428" i="4"/>
  <c r="S429" i="4"/>
  <c r="L429" i="4" s="1"/>
  <c r="S430" i="4"/>
  <c r="S431" i="4"/>
  <c r="S432" i="4"/>
  <c r="S433" i="4"/>
  <c r="S434" i="4"/>
  <c r="U434" i="4" s="1"/>
  <c r="S435" i="4"/>
  <c r="T435" i="4" s="1"/>
  <c r="S436" i="4"/>
  <c r="S437" i="4"/>
  <c r="L437" i="4" s="1"/>
  <c r="S438" i="4"/>
  <c r="V438" i="4" s="1"/>
  <c r="W438" i="4" s="1"/>
  <c r="S439" i="4"/>
  <c r="S440" i="4"/>
  <c r="S441" i="4"/>
  <c r="S442" i="4"/>
  <c r="L442" i="4" s="1"/>
  <c r="S443" i="4"/>
  <c r="S444" i="4"/>
  <c r="L444" i="4" s="1"/>
  <c r="S445" i="4"/>
  <c r="S446" i="4"/>
  <c r="S447" i="4"/>
  <c r="S448" i="4"/>
  <c r="T448" i="4" s="1"/>
  <c r="S449" i="4"/>
  <c r="S450" i="4"/>
  <c r="L450" i="4" s="1"/>
  <c r="S451" i="4"/>
  <c r="S452" i="4"/>
  <c r="S453" i="4"/>
  <c r="U453" i="4" s="1"/>
  <c r="S454" i="4"/>
  <c r="S455" i="4"/>
  <c r="T455" i="4" s="1"/>
  <c r="S456" i="4"/>
  <c r="S457" i="4"/>
  <c r="L457" i="4" s="1"/>
  <c r="S458" i="4"/>
  <c r="V458" i="4" s="1"/>
  <c r="W458" i="4" s="1"/>
  <c r="S459" i="4"/>
  <c r="T459" i="4" s="1"/>
  <c r="S460" i="4"/>
  <c r="S461" i="4"/>
  <c r="S462" i="4"/>
  <c r="L462" i="4" s="1"/>
  <c r="S463" i="4"/>
  <c r="U463" i="4" s="1"/>
  <c r="S464" i="4"/>
  <c r="T464" i="4" s="1"/>
  <c r="S465" i="4"/>
  <c r="S466" i="4"/>
  <c r="V466" i="4" s="1"/>
  <c r="W466" i="4" s="1"/>
  <c r="S467" i="4"/>
  <c r="S468" i="4"/>
  <c r="L468" i="4" s="1"/>
  <c r="S469" i="4"/>
  <c r="S470" i="4"/>
  <c r="L470" i="4" s="1"/>
  <c r="S471" i="4"/>
  <c r="L471" i="4" s="1"/>
  <c r="S472" i="4"/>
  <c r="S473" i="4"/>
  <c r="S474" i="4"/>
  <c r="T474" i="4" s="1"/>
  <c r="S475" i="4"/>
  <c r="V475" i="4" s="1"/>
  <c r="W475" i="4" s="1"/>
  <c r="S476" i="4"/>
  <c r="T476" i="4" s="1"/>
  <c r="S477" i="4"/>
  <c r="L477" i="4" s="1"/>
  <c r="S478" i="4"/>
  <c r="L478" i="4" s="1"/>
  <c r="S479" i="4"/>
  <c r="S480" i="4"/>
  <c r="V480" i="4" s="1"/>
  <c r="W480" i="4" s="1"/>
  <c r="S481" i="4"/>
  <c r="T481" i="4" s="1"/>
  <c r="S482" i="4"/>
  <c r="L482" i="4" s="1"/>
  <c r="S483" i="4"/>
  <c r="T483" i="4" s="1"/>
  <c r="S484" i="4"/>
  <c r="L484" i="4" s="1"/>
  <c r="S485" i="4"/>
  <c r="V485" i="4" s="1"/>
  <c r="W485" i="4" s="1"/>
  <c r="S486" i="4"/>
  <c r="S487" i="4"/>
  <c r="S488" i="4"/>
  <c r="S489" i="4"/>
  <c r="T489" i="4" s="1"/>
  <c r="S490" i="4"/>
  <c r="L490" i="4" s="1"/>
  <c r="S491" i="4"/>
  <c r="L491" i="4" s="1"/>
  <c r="S492" i="4"/>
  <c r="L492" i="4" s="1"/>
  <c r="S493" i="4"/>
  <c r="V493" i="4" s="1"/>
  <c r="W493" i="4" s="1"/>
  <c r="S494" i="4"/>
  <c r="S495" i="4"/>
  <c r="V495" i="4" s="1"/>
  <c r="W495" i="4" s="1"/>
  <c r="S496" i="4"/>
  <c r="L496" i="4" s="1"/>
  <c r="S497" i="4"/>
  <c r="V497" i="4" s="1"/>
  <c r="W497" i="4" s="1"/>
  <c r="S498" i="4"/>
  <c r="T498" i="4" s="1"/>
  <c r="S499" i="4"/>
  <c r="L499" i="4" s="1"/>
  <c r="S500" i="4"/>
  <c r="S501" i="4"/>
  <c r="S502" i="4"/>
  <c r="L502" i="4" s="1"/>
  <c r="S503" i="4"/>
  <c r="V503" i="4" s="1"/>
  <c r="W503" i="4" s="1"/>
  <c r="S504" i="4"/>
  <c r="T504" i="4" s="1"/>
  <c r="S505" i="4"/>
  <c r="S506" i="4"/>
  <c r="S507" i="4"/>
  <c r="L507" i="4" s="1"/>
  <c r="S508" i="4"/>
  <c r="V508" i="4" s="1"/>
  <c r="W508" i="4" s="1"/>
  <c r="S509" i="4"/>
  <c r="S510" i="4"/>
  <c r="T510" i="4" s="1"/>
  <c r="S511" i="4"/>
  <c r="V511" i="4" s="1"/>
  <c r="W511" i="4" s="1"/>
  <c r="S512" i="4"/>
  <c r="T512" i="4" s="1"/>
  <c r="S513" i="4"/>
  <c r="S514" i="4"/>
  <c r="L514" i="4" s="1"/>
  <c r="S515" i="4"/>
  <c r="L515" i="4" s="1"/>
  <c r="S516" i="4"/>
  <c r="V516" i="4" s="1"/>
  <c r="W516" i="4" s="1"/>
  <c r="S517" i="4"/>
  <c r="S518" i="4"/>
  <c r="T518" i="4" s="1"/>
  <c r="S519" i="4"/>
  <c r="V519" i="4" s="1"/>
  <c r="W519" i="4" s="1"/>
  <c r="S520" i="4"/>
  <c r="T520" i="4" s="1"/>
  <c r="S521" i="4"/>
  <c r="S522" i="4"/>
  <c r="L522" i="4" s="1"/>
  <c r="S523" i="4"/>
  <c r="L523" i="4" s="1"/>
  <c r="S524" i="4"/>
  <c r="V524" i="4" s="1"/>
  <c r="W524" i="4" s="1"/>
  <c r="S525" i="4"/>
  <c r="S526" i="4"/>
  <c r="V526" i="4" s="1"/>
  <c r="W526" i="4" s="1"/>
  <c r="S527" i="4"/>
  <c r="T527" i="4" s="1"/>
  <c r="S528" i="4"/>
  <c r="S529" i="4"/>
  <c r="L529" i="4" s="1"/>
  <c r="S530" i="4"/>
  <c r="L530" i="4" s="1"/>
  <c r="S531" i="4"/>
  <c r="V531" i="4" s="1"/>
  <c r="W531" i="4" s="1"/>
  <c r="S532" i="4"/>
  <c r="S533" i="4"/>
  <c r="T533" i="4" s="1"/>
  <c r="S534" i="4"/>
  <c r="T534" i="4" s="1"/>
  <c r="S535" i="4"/>
  <c r="S536" i="4"/>
  <c r="L536" i="4" s="1"/>
  <c r="S537" i="4"/>
  <c r="L537" i="4" s="1"/>
  <c r="S538" i="4"/>
  <c r="V538" i="4" s="1"/>
  <c r="W538" i="4" s="1"/>
  <c r="S539" i="4"/>
  <c r="S540" i="4"/>
  <c r="T540" i="4" s="1"/>
  <c r="S541" i="4"/>
  <c r="S542" i="4"/>
  <c r="T542" i="4" s="1"/>
  <c r="S543" i="4"/>
  <c r="S544" i="4"/>
  <c r="L544" i="4" s="1"/>
  <c r="S545" i="4"/>
  <c r="L545" i="4" s="1"/>
  <c r="S546" i="4"/>
  <c r="V546" i="4" s="1"/>
  <c r="W546" i="4" s="1"/>
  <c r="S547" i="4"/>
  <c r="S548" i="4"/>
  <c r="T548" i="4" s="1"/>
  <c r="S549" i="4"/>
  <c r="V549" i="4" s="1"/>
  <c r="W549" i="4" s="1"/>
  <c r="S550" i="4"/>
  <c r="S551" i="4"/>
  <c r="S552" i="4"/>
  <c r="L552" i="4" s="1"/>
  <c r="S553" i="4"/>
  <c r="L553" i="4" s="1"/>
  <c r="S554" i="4"/>
  <c r="S555" i="4"/>
  <c r="S556" i="4"/>
  <c r="S557" i="4"/>
  <c r="V557" i="4" s="1"/>
  <c r="W557" i="4" s="1"/>
  <c r="S558" i="4"/>
  <c r="S559" i="4"/>
  <c r="S560" i="4"/>
  <c r="L560" i="4" s="1"/>
  <c r="S561" i="4"/>
  <c r="L561" i="4" s="1"/>
  <c r="S562" i="4"/>
  <c r="V562" i="4" s="1"/>
  <c r="W562" i="4" s="1"/>
  <c r="S563" i="4"/>
  <c r="S564" i="4"/>
  <c r="S565" i="4"/>
  <c r="V565" i="4" s="1"/>
  <c r="W565" i="4" s="1"/>
  <c r="S566" i="4"/>
  <c r="T566" i="4" s="1"/>
  <c r="S567" i="4"/>
  <c r="S568" i="4"/>
  <c r="L568" i="4" s="1"/>
  <c r="S569" i="4"/>
  <c r="L569" i="4" s="1"/>
  <c r="S570" i="4"/>
  <c r="S571" i="4"/>
  <c r="S572" i="4"/>
  <c r="L572" i="4" s="1"/>
  <c r="S573" i="4"/>
  <c r="L573" i="4" s="1"/>
  <c r="S574" i="4"/>
  <c r="L574" i="4" s="1"/>
  <c r="S575" i="4"/>
  <c r="V575" i="4" s="1"/>
  <c r="W575" i="4" s="1"/>
  <c r="S576" i="4"/>
  <c r="S577" i="4"/>
  <c r="L577" i="4" s="1"/>
  <c r="S578" i="4"/>
  <c r="V578" i="4" s="1"/>
  <c r="W578" i="4" s="1"/>
  <c r="S579" i="4"/>
  <c r="S580" i="4"/>
  <c r="S581" i="4"/>
  <c r="L581" i="4" s="1"/>
  <c r="S582" i="4"/>
  <c r="S583" i="4"/>
  <c r="L583" i="4" s="1"/>
  <c r="S584" i="4"/>
  <c r="L584" i="4" s="1"/>
  <c r="S585" i="4"/>
  <c r="L585" i="4" s="1"/>
  <c r="S586" i="4"/>
  <c r="U586" i="4" s="1"/>
  <c r="S587" i="4"/>
  <c r="S588" i="4"/>
  <c r="S589" i="4"/>
  <c r="S590" i="4"/>
  <c r="S591" i="4"/>
  <c r="L591" i="4" s="1"/>
  <c r="S592" i="4"/>
  <c r="S593" i="4"/>
  <c r="L593" i="4" s="1"/>
  <c r="S594" i="4"/>
  <c r="S595" i="4"/>
  <c r="S596" i="4"/>
  <c r="V596" i="4" s="1"/>
  <c r="W596" i="4" s="1"/>
  <c r="S597" i="4"/>
  <c r="L597" i="4" s="1"/>
  <c r="S598" i="4"/>
  <c r="T598" i="4" s="1"/>
  <c r="S599" i="4"/>
  <c r="S600" i="4"/>
  <c r="V600" i="4" s="1"/>
  <c r="W600" i="4" s="1"/>
  <c r="S601" i="4"/>
  <c r="L601" i="4" s="1"/>
  <c r="S602" i="4"/>
  <c r="L602" i="4" s="1"/>
  <c r="S603" i="4"/>
  <c r="S604" i="4"/>
  <c r="V604" i="4" s="1"/>
  <c r="W604" i="4" s="1"/>
  <c r="S605" i="4"/>
  <c r="S606" i="4"/>
  <c r="S607" i="4"/>
  <c r="L607" i="4" s="1"/>
  <c r="S608" i="4"/>
  <c r="U608" i="4" s="1"/>
  <c r="S609" i="4"/>
  <c r="L609" i="4" s="1"/>
  <c r="S610" i="4"/>
  <c r="L610" i="4" s="1"/>
  <c r="S611" i="4"/>
  <c r="S612" i="4"/>
  <c r="S613" i="4"/>
  <c r="L613" i="4" s="1"/>
  <c r="S614" i="4"/>
  <c r="L614" i="4" s="1"/>
  <c r="S615" i="4"/>
  <c r="S616" i="4"/>
  <c r="L616" i="4" s="1"/>
  <c r="S617" i="4"/>
  <c r="S618" i="4"/>
  <c r="S619" i="4"/>
  <c r="L619" i="4" s="1"/>
  <c r="S620" i="4"/>
  <c r="S621" i="4"/>
  <c r="V621" i="4" s="1"/>
  <c r="W621" i="4" s="1"/>
  <c r="S622" i="4"/>
  <c r="S623" i="4"/>
  <c r="L623" i="4" s="1"/>
  <c r="S624" i="4"/>
  <c r="S625" i="4"/>
  <c r="U625" i="4" s="1"/>
  <c r="S626" i="4"/>
  <c r="L626" i="4" s="1"/>
  <c r="S627" i="4"/>
  <c r="T627" i="4" s="1"/>
  <c r="S628" i="4"/>
  <c r="L628" i="4" s="1"/>
  <c r="S629" i="4"/>
  <c r="T629" i="4" s="1"/>
  <c r="S630" i="4"/>
  <c r="S631" i="4"/>
  <c r="L631" i="4" s="1"/>
  <c r="S632" i="4"/>
  <c r="L632" i="4" s="1"/>
  <c r="S633" i="4"/>
  <c r="U633" i="4" s="1"/>
  <c r="S634" i="4"/>
  <c r="L634" i="4" s="1"/>
  <c r="S635" i="4"/>
  <c r="L635" i="4" s="1"/>
  <c r="S636" i="4"/>
  <c r="U636" i="4" s="1"/>
  <c r="S637" i="4"/>
  <c r="L637" i="4" s="1"/>
  <c r="S638" i="4"/>
  <c r="L638" i="4" s="1"/>
  <c r="S639" i="4"/>
  <c r="U639" i="4" s="1"/>
  <c r="S640" i="4"/>
  <c r="L640" i="4" s="1"/>
  <c r="S641" i="4"/>
  <c r="T641" i="4" s="1"/>
  <c r="S642" i="4"/>
  <c r="T642" i="4" s="1"/>
  <c r="S643" i="4"/>
  <c r="L643" i="4" s="1"/>
  <c r="S644" i="4"/>
  <c r="L644" i="4" s="1"/>
  <c r="S645" i="4"/>
  <c r="S646" i="4"/>
  <c r="S647" i="4"/>
  <c r="S648" i="4"/>
  <c r="L648" i="4" s="1"/>
  <c r="S649" i="4"/>
  <c r="S650" i="4"/>
  <c r="S651" i="4"/>
  <c r="S652" i="4"/>
  <c r="S653" i="4"/>
  <c r="T653" i="4" s="1"/>
  <c r="S654" i="4"/>
  <c r="S655" i="4"/>
  <c r="U655" i="4" s="1"/>
  <c r="S656" i="4"/>
  <c r="S657" i="4"/>
  <c r="S658" i="4"/>
  <c r="L658" i="4" s="1"/>
  <c r="S659" i="4"/>
  <c r="L659" i="4" s="1"/>
  <c r="S660" i="4"/>
  <c r="T660" i="4" s="1"/>
  <c r="S661" i="4"/>
  <c r="L661" i="4" s="1"/>
  <c r="S662" i="4"/>
  <c r="S663" i="4"/>
  <c r="V663" i="4" s="1"/>
  <c r="W663" i="4" s="1"/>
  <c r="S664" i="4"/>
  <c r="L664" i="4" s="1"/>
  <c r="S665" i="4"/>
  <c r="T665" i="4" s="1"/>
  <c r="S666" i="4"/>
  <c r="L666" i="4" s="1"/>
  <c r="S667" i="4"/>
  <c r="S668" i="4"/>
  <c r="S669" i="4"/>
  <c r="S670" i="4"/>
  <c r="S671" i="4"/>
  <c r="S672" i="4"/>
  <c r="U672" i="4" s="1"/>
  <c r="S673" i="4"/>
  <c r="S674" i="4"/>
  <c r="T674" i="4" s="1"/>
  <c r="S675" i="4"/>
  <c r="T675" i="4" s="1"/>
  <c r="S676" i="4"/>
  <c r="S677" i="4"/>
  <c r="S678" i="4"/>
  <c r="S679" i="4"/>
  <c r="T679" i="4" s="1"/>
  <c r="S680" i="4"/>
  <c r="V680" i="4" s="1"/>
  <c r="W680" i="4" s="1"/>
  <c r="S681" i="4"/>
  <c r="S682" i="4"/>
  <c r="S683" i="4"/>
  <c r="S684" i="4"/>
  <c r="T684" i="4" s="1"/>
  <c r="S685" i="4"/>
  <c r="L685" i="4" s="1"/>
  <c r="S686" i="4"/>
  <c r="T686" i="4" s="1"/>
  <c r="S687" i="4"/>
  <c r="V687" i="4" s="1"/>
  <c r="W687" i="4" s="1"/>
  <c r="S688" i="4"/>
  <c r="S689" i="4"/>
  <c r="S690" i="4"/>
  <c r="T690" i="4" s="1"/>
  <c r="S691" i="4"/>
  <c r="S692" i="4"/>
  <c r="S693" i="4"/>
  <c r="T693" i="4" s="1"/>
  <c r="S694" i="4"/>
  <c r="T694" i="4" s="1"/>
  <c r="S695" i="4"/>
  <c r="S696" i="4"/>
  <c r="S697" i="4"/>
  <c r="T697" i="4" s="1"/>
  <c r="S698" i="4"/>
  <c r="S699" i="4"/>
  <c r="T699" i="4" s="1"/>
  <c r="S700" i="4"/>
  <c r="S701" i="4"/>
  <c r="S702" i="4"/>
  <c r="S703" i="4"/>
  <c r="L703" i="4" s="1"/>
  <c r="S704" i="4"/>
  <c r="T704" i="4" s="1"/>
  <c r="S705" i="4"/>
  <c r="T705" i="4" s="1"/>
  <c r="S706" i="4"/>
  <c r="T706" i="4" s="1"/>
  <c r="S707" i="4"/>
  <c r="S708" i="4"/>
  <c r="S709" i="4"/>
  <c r="S710" i="4"/>
  <c r="S711" i="4"/>
  <c r="L711" i="4" s="1"/>
  <c r="S712" i="4"/>
  <c r="T712" i="4" s="1"/>
  <c r="S713" i="4"/>
  <c r="S714" i="4"/>
  <c r="S715" i="4"/>
  <c r="V715" i="4" s="1"/>
  <c r="W715" i="4" s="1"/>
  <c r="S716" i="4"/>
  <c r="T716" i="4" s="1"/>
  <c r="S717" i="4"/>
  <c r="S718" i="4"/>
  <c r="S719" i="4"/>
  <c r="L719" i="4" s="1"/>
  <c r="S720" i="4"/>
  <c r="V720" i="4" s="1"/>
  <c r="W720" i="4" s="1"/>
  <c r="S721" i="4"/>
  <c r="T721" i="4" s="1"/>
  <c r="S722" i="4"/>
  <c r="T722" i="4" s="1"/>
  <c r="S723" i="4"/>
  <c r="V723" i="4" s="1"/>
  <c r="W723" i="4" s="1"/>
  <c r="S724" i="4"/>
  <c r="T724" i="4" s="1"/>
  <c r="S725" i="4"/>
  <c r="S726" i="4"/>
  <c r="S727" i="4"/>
  <c r="L727" i="4" s="1"/>
  <c r="S728" i="4"/>
  <c r="S729" i="4"/>
  <c r="T729" i="4" s="1"/>
  <c r="S730" i="4"/>
  <c r="S731" i="4"/>
  <c r="S732" i="4"/>
  <c r="T732" i="4" s="1"/>
  <c r="S733" i="4"/>
  <c r="U733" i="4" s="1"/>
  <c r="S734" i="4"/>
  <c r="S735" i="4"/>
  <c r="L735" i="4" s="1"/>
  <c r="S736" i="4"/>
  <c r="T736" i="4" s="1"/>
  <c r="S737" i="4"/>
  <c r="S738" i="4"/>
  <c r="S739" i="4"/>
  <c r="T739" i="4" s="1"/>
  <c r="S740" i="4"/>
  <c r="U740" i="4" s="1"/>
  <c r="S741" i="4"/>
  <c r="S742" i="4"/>
  <c r="L742" i="4" s="1"/>
  <c r="S743" i="4"/>
  <c r="S744" i="4"/>
  <c r="T744" i="4" s="1"/>
  <c r="S745" i="4"/>
  <c r="S746" i="4"/>
  <c r="L746" i="4" s="1"/>
  <c r="S747" i="4"/>
  <c r="T747" i="4" s="1"/>
  <c r="S748" i="4"/>
  <c r="U748" i="4" s="1"/>
  <c r="S749" i="4"/>
  <c r="S750" i="4"/>
  <c r="L750" i="4" s="1"/>
  <c r="S751" i="4"/>
  <c r="S752" i="4"/>
  <c r="S753" i="4"/>
  <c r="V753" i="4" s="1"/>
  <c r="W753" i="4" s="1"/>
  <c r="S754" i="4"/>
  <c r="T754" i="4" s="1"/>
  <c r="S755" i="4"/>
  <c r="U755" i="4" s="1"/>
  <c r="S756" i="4"/>
  <c r="U756" i="4" s="1"/>
  <c r="S757" i="4"/>
  <c r="S758" i="4"/>
  <c r="L758" i="4" s="1"/>
  <c r="S759" i="4"/>
  <c r="S760" i="4"/>
  <c r="T760" i="4" s="1"/>
  <c r="S761" i="4"/>
  <c r="U761" i="4" s="1"/>
  <c r="S762" i="4"/>
  <c r="S763" i="4"/>
  <c r="S764" i="4"/>
  <c r="T764" i="4" s="1"/>
  <c r="S765" i="4"/>
  <c r="T765" i="4" s="1"/>
  <c r="S766" i="4"/>
  <c r="T766" i="4" s="1"/>
  <c r="S767" i="4"/>
  <c r="S768" i="4"/>
  <c r="S769" i="4"/>
  <c r="S770" i="4"/>
  <c r="S771" i="4"/>
  <c r="L771" i="4" s="1"/>
  <c r="S772" i="4"/>
  <c r="T772" i="4" s="1"/>
  <c r="S773" i="4"/>
  <c r="S774" i="4"/>
  <c r="T774" i="4" s="1"/>
  <c r="S775" i="4"/>
  <c r="V775" i="4" s="1"/>
  <c r="W775" i="4" s="1"/>
  <c r="S776" i="4"/>
  <c r="T776" i="4" s="1"/>
  <c r="S777" i="4"/>
  <c r="S778" i="4"/>
  <c r="S779" i="4"/>
  <c r="L779" i="4" s="1"/>
  <c r="S780" i="4"/>
  <c r="V780" i="4" s="1"/>
  <c r="W780" i="4" s="1"/>
  <c r="S781" i="4"/>
  <c r="T781" i="4" s="1"/>
  <c r="S782" i="4"/>
  <c r="T782" i="4" s="1"/>
  <c r="S783" i="4"/>
  <c r="V783" i="4" s="1"/>
  <c r="W783" i="4" s="1"/>
  <c r="S784" i="4"/>
  <c r="T784" i="4" s="1"/>
  <c r="S785" i="4"/>
  <c r="S786" i="4"/>
  <c r="S787" i="4"/>
  <c r="S788" i="4"/>
  <c r="T788" i="4" s="1"/>
  <c r="S789" i="4"/>
  <c r="S790" i="4"/>
  <c r="S791" i="4"/>
  <c r="L791" i="4" s="1"/>
  <c r="S792" i="4"/>
  <c r="S793" i="4"/>
  <c r="T793" i="4" s="1"/>
  <c r="S794" i="4"/>
  <c r="T794" i="4" s="1"/>
  <c r="S795" i="4"/>
  <c r="T795" i="4" s="1"/>
  <c r="S796" i="4"/>
  <c r="S797" i="4"/>
  <c r="S798" i="4"/>
  <c r="S799" i="4"/>
  <c r="L799" i="4" s="1"/>
  <c r="S800" i="4"/>
  <c r="S801" i="4"/>
  <c r="S802" i="4"/>
  <c r="S803" i="4"/>
  <c r="T803" i="4" s="1"/>
  <c r="S804" i="4"/>
  <c r="U804" i="4" s="1"/>
  <c r="S805" i="4"/>
  <c r="S806" i="4"/>
  <c r="S807" i="4"/>
  <c r="L807" i="4" s="1"/>
  <c r="S808" i="4"/>
  <c r="S809" i="4"/>
  <c r="S810" i="4"/>
  <c r="S811" i="4"/>
  <c r="S812" i="4"/>
  <c r="U812" i="4" s="1"/>
  <c r="S813" i="4"/>
  <c r="S814" i="4"/>
  <c r="L814" i="4" s="1"/>
  <c r="S815" i="4"/>
  <c r="S816" i="4"/>
  <c r="S817" i="4"/>
  <c r="S818" i="4"/>
  <c r="T818" i="4" s="1"/>
  <c r="S819" i="4"/>
  <c r="T819" i="4" s="1"/>
  <c r="S820" i="4"/>
  <c r="T820" i="4" s="1"/>
  <c r="S821" i="4"/>
  <c r="L821" i="4" s="1"/>
  <c r="S822" i="4"/>
  <c r="S823" i="4"/>
  <c r="U823" i="4" s="1"/>
  <c r="S824" i="4"/>
  <c r="V824" i="4" s="1"/>
  <c r="W824" i="4" s="1"/>
  <c r="S825" i="4"/>
  <c r="S826" i="4"/>
  <c r="T826" i="4" s="1"/>
  <c r="S827" i="4"/>
  <c r="V827" i="4" s="1"/>
  <c r="W827" i="4" s="1"/>
  <c r="S828" i="4"/>
  <c r="T828" i="4" s="1"/>
  <c r="S829" i="4"/>
  <c r="S830" i="4"/>
  <c r="S831" i="4"/>
  <c r="S832" i="4"/>
  <c r="S833" i="4"/>
  <c r="S834" i="4"/>
  <c r="S835" i="4"/>
  <c r="S836" i="4"/>
  <c r="S837" i="4"/>
  <c r="S838" i="4"/>
  <c r="S839" i="4"/>
  <c r="S840" i="4"/>
  <c r="T840" i="4" s="1"/>
  <c r="S841" i="4"/>
  <c r="S842" i="4"/>
  <c r="S843" i="4"/>
  <c r="S844" i="4"/>
  <c r="V844" i="4" s="1"/>
  <c r="W844" i="4" s="1"/>
  <c r="S845" i="4"/>
  <c r="S846" i="4"/>
  <c r="V846" i="4" s="1"/>
  <c r="W846" i="4" s="1"/>
  <c r="S847" i="4"/>
  <c r="T847" i="4" s="1"/>
  <c r="S848" i="4"/>
  <c r="V848" i="4" s="1"/>
  <c r="W848" i="4" s="1"/>
  <c r="S849" i="4"/>
  <c r="T849" i="4" s="1"/>
  <c r="S850" i="4"/>
  <c r="L850" i="4" s="1"/>
  <c r="S851" i="4"/>
  <c r="V851" i="4" s="1"/>
  <c r="W851" i="4" s="1"/>
  <c r="S852" i="4"/>
  <c r="L852" i="4" s="1"/>
  <c r="S853" i="4"/>
  <c r="V853" i="4" s="1"/>
  <c r="W853" i="4" s="1"/>
  <c r="S854" i="4"/>
  <c r="T854" i="4" s="1"/>
  <c r="S855" i="4"/>
  <c r="S856" i="4"/>
  <c r="L856" i="4" s="1"/>
  <c r="S857" i="4"/>
  <c r="S858" i="4"/>
  <c r="L858" i="4" s="1"/>
  <c r="S859" i="4"/>
  <c r="U859" i="4" s="1"/>
  <c r="S860" i="4"/>
  <c r="L860" i="4" s="1"/>
  <c r="S861" i="4"/>
  <c r="S862" i="4"/>
  <c r="L862" i="4" s="1"/>
  <c r="S863" i="4"/>
  <c r="S864" i="4"/>
  <c r="L864" i="4" s="1"/>
  <c r="S865" i="4"/>
  <c r="T865" i="4" s="1"/>
  <c r="S866" i="4"/>
  <c r="L866" i="4" s="1"/>
  <c r="S867" i="4"/>
  <c r="V867" i="4" s="1"/>
  <c r="W867" i="4" s="1"/>
  <c r="S868" i="4"/>
  <c r="L868" i="4" s="1"/>
  <c r="S869" i="4"/>
  <c r="S870" i="4"/>
  <c r="L870" i="4" s="1"/>
  <c r="S871" i="4"/>
  <c r="S872" i="4"/>
  <c r="T872" i="4" s="1"/>
  <c r="S873" i="4"/>
  <c r="T873" i="4" s="1"/>
  <c r="S874" i="4"/>
  <c r="L874" i="4" s="1"/>
  <c r="S875" i="4"/>
  <c r="U875" i="4" s="1"/>
  <c r="S876" i="4"/>
  <c r="L876" i="4" s="1"/>
  <c r="S877" i="4"/>
  <c r="T877" i="4" s="1"/>
  <c r="S878" i="4"/>
  <c r="S879" i="4"/>
  <c r="U879" i="4" s="1"/>
  <c r="S880" i="4"/>
  <c r="U880" i="4" s="1"/>
  <c r="S881" i="4"/>
  <c r="L881" i="4" s="1"/>
  <c r="S882" i="4"/>
  <c r="S883" i="4"/>
  <c r="L883" i="4" s="1"/>
  <c r="S884" i="4"/>
  <c r="L884" i="4" s="1"/>
  <c r="S885" i="4"/>
  <c r="U885" i="4" s="1"/>
  <c r="S886" i="4"/>
  <c r="S887" i="4"/>
  <c r="S888" i="4"/>
  <c r="T888" i="4" s="1"/>
  <c r="S889" i="4"/>
  <c r="S890" i="4"/>
  <c r="L890" i="4" s="1"/>
  <c r="S891" i="4"/>
  <c r="U891" i="4" s="1"/>
  <c r="S892" i="4"/>
  <c r="U892" i="4" s="1"/>
  <c r="S893" i="4"/>
  <c r="S894" i="4"/>
  <c r="L894" i="4" s="1"/>
  <c r="S895" i="4"/>
  <c r="L895" i="4" s="1"/>
  <c r="S896" i="4"/>
  <c r="T896" i="4" s="1"/>
  <c r="S897" i="4"/>
  <c r="L897" i="4" s="1"/>
  <c r="S898" i="4"/>
  <c r="T898" i="4" s="1"/>
  <c r="S899" i="4"/>
  <c r="S900" i="4"/>
  <c r="L900" i="4" s="1"/>
  <c r="S901" i="4"/>
  <c r="S902" i="4"/>
  <c r="V902" i="4" s="1"/>
  <c r="W902" i="4" s="1"/>
  <c r="S903" i="4"/>
  <c r="L903" i="4" s="1"/>
  <c r="S904" i="4"/>
  <c r="S905" i="4"/>
  <c r="T905" i="4" s="1"/>
  <c r="S906" i="4"/>
  <c r="L906" i="4" s="1"/>
  <c r="S907" i="4"/>
  <c r="L907" i="4" s="1"/>
  <c r="S908" i="4"/>
  <c r="S909" i="4"/>
  <c r="L909" i="4" s="1"/>
  <c r="S910" i="4"/>
  <c r="S911" i="4"/>
  <c r="S912" i="4"/>
  <c r="V912" i="4" s="1"/>
  <c r="W912" i="4" s="1"/>
  <c r="S913" i="4"/>
  <c r="L913" i="4" s="1"/>
  <c r="S914" i="4"/>
  <c r="S915" i="4"/>
  <c r="S916" i="4"/>
  <c r="V916" i="4" s="1"/>
  <c r="W916" i="4" s="1"/>
  <c r="S917" i="4"/>
  <c r="S918" i="4"/>
  <c r="S919" i="4"/>
  <c r="S920" i="4"/>
  <c r="S921" i="4"/>
  <c r="T921" i="4" s="1"/>
  <c r="S922" i="4"/>
  <c r="S923" i="4"/>
  <c r="L923" i="4" s="1"/>
  <c r="S924" i="4"/>
  <c r="U924" i="4" s="1"/>
  <c r="S925" i="4"/>
  <c r="L925" i="4" s="1"/>
  <c r="S926" i="4"/>
  <c r="T926" i="4" s="1"/>
  <c r="S927" i="4"/>
  <c r="T927" i="4" s="1"/>
  <c r="S928" i="4"/>
  <c r="S929" i="4"/>
  <c r="S930" i="4"/>
  <c r="L930" i="4" s="1"/>
  <c r="S931" i="4"/>
  <c r="S932" i="4"/>
  <c r="S933" i="4"/>
  <c r="V933" i="4" s="1"/>
  <c r="W933" i="4" s="1"/>
  <c r="S934" i="4"/>
  <c r="V934" i="4" s="1"/>
  <c r="W934" i="4" s="1"/>
  <c r="S935" i="4"/>
  <c r="T935" i="4" s="1"/>
  <c r="S936" i="4"/>
  <c r="S937" i="4"/>
  <c r="U937" i="4" s="1"/>
  <c r="S938" i="4"/>
  <c r="V938" i="4" s="1"/>
  <c r="W938" i="4" s="1"/>
  <c r="S939" i="4"/>
  <c r="L939" i="4" s="1"/>
  <c r="S940" i="4"/>
  <c r="S941" i="4"/>
  <c r="V941" i="4" s="1"/>
  <c r="W941" i="4" s="1"/>
  <c r="S942" i="4"/>
  <c r="V942" i="4" s="1"/>
  <c r="W942" i="4" s="1"/>
  <c r="S943" i="4"/>
  <c r="T943" i="4" s="1"/>
  <c r="S944" i="4"/>
  <c r="S945" i="4"/>
  <c r="L945" i="4" s="1"/>
  <c r="S946" i="4"/>
  <c r="V946" i="4" s="1"/>
  <c r="W946" i="4" s="1"/>
  <c r="S947" i="4"/>
  <c r="L947" i="4" s="1"/>
  <c r="S948" i="4"/>
  <c r="S949" i="4"/>
  <c r="V949" i="4" s="1"/>
  <c r="W949" i="4" s="1"/>
  <c r="S950" i="4"/>
  <c r="S951" i="4"/>
  <c r="S952" i="4"/>
  <c r="S953" i="4"/>
  <c r="S954" i="4"/>
  <c r="T954" i="4" s="1"/>
  <c r="S955" i="4"/>
  <c r="S956" i="4"/>
  <c r="L956" i="4" s="1"/>
  <c r="S957" i="4"/>
  <c r="U957" i="4" s="1"/>
  <c r="S958" i="4"/>
  <c r="S959" i="4"/>
  <c r="S960" i="4"/>
  <c r="V960" i="4" s="1"/>
  <c r="W960" i="4" s="1"/>
  <c r="S961" i="4"/>
  <c r="L961" i="4" s="1"/>
  <c r="S962" i="4"/>
  <c r="S963" i="4"/>
  <c r="T963" i="4" s="1"/>
  <c r="S964" i="4"/>
  <c r="S965" i="4"/>
  <c r="S966" i="4"/>
  <c r="S967" i="4"/>
  <c r="L967" i="4" s="1"/>
  <c r="S968" i="4"/>
  <c r="L968" i="4" s="1"/>
  <c r="S969" i="4"/>
  <c r="T969" i="4" s="1"/>
  <c r="S970" i="4"/>
  <c r="S971" i="4"/>
  <c r="S972" i="4"/>
  <c r="S973" i="4"/>
  <c r="S974" i="4"/>
  <c r="S975" i="4"/>
  <c r="L975" i="4" s="1"/>
  <c r="S976" i="4"/>
  <c r="S977" i="4"/>
  <c r="V977" i="4" s="1"/>
  <c r="W977" i="4" s="1"/>
  <c r="S978" i="4"/>
  <c r="S979" i="4"/>
  <c r="T979" i="4" s="1"/>
  <c r="S980" i="4"/>
  <c r="S981" i="4"/>
  <c r="L981" i="4" s="1"/>
  <c r="S982" i="4"/>
  <c r="U982" i="4" s="1"/>
  <c r="S983" i="4"/>
  <c r="L983" i="4" s="1"/>
  <c r="S984" i="4"/>
  <c r="T984" i="4" s="1"/>
  <c r="S985" i="4"/>
  <c r="S986" i="4"/>
  <c r="L986" i="4" s="1"/>
  <c r="S987" i="4"/>
  <c r="S988" i="4"/>
  <c r="U988" i="4" s="1"/>
  <c r="S989" i="4"/>
  <c r="U989" i="4" s="1"/>
  <c r="S990" i="4"/>
  <c r="L990" i="4" s="1"/>
  <c r="S991" i="4"/>
  <c r="T991" i="4" s="1"/>
  <c r="S992" i="4"/>
  <c r="S993" i="4"/>
  <c r="T993" i="4" s="1"/>
  <c r="S994" i="4"/>
  <c r="T994" i="4" s="1"/>
  <c r="S995" i="4"/>
  <c r="S996" i="4"/>
  <c r="S997" i="4"/>
  <c r="V997" i="4" s="1"/>
  <c r="W997" i="4" s="1"/>
  <c r="S998" i="4"/>
  <c r="L998" i="4" s="1"/>
  <c r="S999" i="4"/>
  <c r="V999" i="4" s="1"/>
  <c r="W999" i="4" s="1"/>
  <c r="S1000" i="4"/>
  <c r="V1000" i="4" s="1"/>
  <c r="W1000" i="4" s="1"/>
  <c r="S1001" i="4"/>
  <c r="U1001" i="4" s="1"/>
  <c r="S1002" i="4"/>
  <c r="S1003" i="4"/>
  <c r="S1004" i="4"/>
  <c r="S1005" i="4"/>
  <c r="V1005" i="4" s="1"/>
  <c r="W1005" i="4" s="1"/>
  <c r="S1006" i="4"/>
  <c r="L1006" i="4" s="1"/>
  <c r="S1007" i="4"/>
  <c r="V1007" i="4" s="1"/>
  <c r="W1007" i="4" s="1"/>
  <c r="S1008" i="4"/>
  <c r="S1009" i="4"/>
  <c r="S1010" i="4"/>
  <c r="S1011" i="4"/>
  <c r="S1012" i="4"/>
  <c r="U1012" i="4" s="1"/>
  <c r="S1013" i="4"/>
  <c r="U1013" i="4" s="1"/>
  <c r="S1014" i="4"/>
  <c r="L1014" i="4" s="1"/>
  <c r="S1015" i="4"/>
  <c r="T1015" i="4" s="1"/>
  <c r="S1016" i="4"/>
  <c r="S1017" i="4"/>
  <c r="T1017" i="4" s="1"/>
  <c r="S1018" i="4"/>
  <c r="S1019" i="4"/>
  <c r="S1020" i="4"/>
  <c r="S1021" i="4"/>
  <c r="S1022" i="4"/>
  <c r="L1022" i="4" s="1"/>
  <c r="S1023" i="4"/>
  <c r="V1023" i="4" s="1"/>
  <c r="W1023" i="4" s="1"/>
  <c r="S1024" i="4"/>
  <c r="V1024" i="4" s="1"/>
  <c r="W1024" i="4" s="1"/>
  <c r="S1025" i="4"/>
  <c r="L1025" i="4" s="1"/>
  <c r="S1026" i="4"/>
  <c r="T1026" i="4" s="1"/>
  <c r="S1027" i="4"/>
  <c r="U1027" i="4" s="1"/>
  <c r="S1028" i="4"/>
  <c r="S1029" i="4"/>
  <c r="S1030" i="4"/>
  <c r="S1031" i="4"/>
  <c r="S1032" i="4"/>
  <c r="L1032" i="4" s="1"/>
  <c r="S1033" i="4"/>
  <c r="T1033" i="4" s="1"/>
  <c r="S1034" i="4"/>
  <c r="L1034" i="4" s="1"/>
  <c r="S1035" i="4"/>
  <c r="U1035" i="4" s="1"/>
  <c r="S1036" i="4"/>
  <c r="V1036" i="4" s="1"/>
  <c r="W1036" i="4" s="1"/>
  <c r="S1037" i="4"/>
  <c r="S1038" i="4"/>
  <c r="V1038" i="4" s="1"/>
  <c r="W1038" i="4" s="1"/>
  <c r="S1039" i="4"/>
  <c r="V1039" i="4" s="1"/>
  <c r="W1039" i="4" s="1"/>
  <c r="S1040" i="4"/>
  <c r="S1041" i="4"/>
  <c r="S1042" i="4"/>
  <c r="L1042" i="4" s="1"/>
  <c r="S1043" i="4"/>
  <c r="S1044" i="4"/>
  <c r="U1044" i="4" s="1"/>
  <c r="S1045" i="4"/>
  <c r="S1046" i="4"/>
  <c r="S1047" i="4"/>
  <c r="S1048" i="4"/>
  <c r="T1048" i="4" s="1"/>
  <c r="S1049" i="4"/>
  <c r="T1049" i="4" s="1"/>
  <c r="S1050" i="4"/>
  <c r="L1050" i="4" s="1"/>
  <c r="S1051" i="4"/>
  <c r="L1051" i="4" s="1"/>
  <c r="S1052" i="4"/>
  <c r="U1052" i="4" s="1"/>
  <c r="S1053" i="4"/>
  <c r="S1054" i="4"/>
  <c r="S1055" i="4"/>
  <c r="S1056" i="4"/>
  <c r="T1056" i="4" s="1"/>
  <c r="S1057" i="4"/>
  <c r="S1058" i="4"/>
  <c r="S1059" i="4"/>
  <c r="S1060" i="4"/>
  <c r="S1061" i="4"/>
  <c r="T1061" i="4" s="1"/>
  <c r="S1062" i="4"/>
  <c r="S1063" i="4"/>
  <c r="S1064" i="4"/>
  <c r="T1064" i="4" s="1"/>
  <c r="S1065" i="4"/>
  <c r="T1065" i="4" s="1"/>
  <c r="S1066" i="4"/>
  <c r="L1066" i="4" s="1"/>
  <c r="S1067" i="4"/>
  <c r="L1067" i="4" s="1"/>
  <c r="S1068" i="4"/>
  <c r="V1068" i="4" s="1"/>
  <c r="W1068" i="4" s="1"/>
  <c r="S1069" i="4"/>
  <c r="T1069" i="4" s="1"/>
  <c r="S1070" i="4"/>
  <c r="S1071" i="4"/>
  <c r="T1071" i="4" s="1"/>
  <c r="S1072" i="4"/>
  <c r="L1072" i="4" s="1"/>
  <c r="S1073" i="4"/>
  <c r="S1074" i="4"/>
  <c r="T1074" i="4" s="1"/>
  <c r="S1075" i="4"/>
  <c r="V1075" i="4" s="1"/>
  <c r="W1075" i="4" s="1"/>
  <c r="S1076" i="4"/>
  <c r="T1076" i="4" s="1"/>
  <c r="S1077" i="4"/>
  <c r="T1077" i="4" s="1"/>
  <c r="S1078" i="4"/>
  <c r="V1078" i="4" s="1"/>
  <c r="W1078" i="4" s="1"/>
  <c r="S1079" i="4"/>
  <c r="S1080" i="4"/>
  <c r="V1080" i="4" s="1"/>
  <c r="W1080" i="4" s="1"/>
  <c r="S1081" i="4"/>
  <c r="T1081" i="4" s="1"/>
  <c r="S1082" i="4"/>
  <c r="S1083" i="4"/>
  <c r="T1083" i="4" s="1"/>
  <c r="S1084" i="4"/>
  <c r="S1085" i="4"/>
  <c r="S1086" i="4"/>
  <c r="U1086" i="4" s="1"/>
  <c r="S1087" i="4"/>
  <c r="L1087" i="4" s="1"/>
  <c r="S1088" i="4"/>
  <c r="V1088" i="4" s="1"/>
  <c r="W1088" i="4" s="1"/>
  <c r="S1089" i="4"/>
  <c r="S1090" i="4"/>
  <c r="T1090" i="4" s="1"/>
  <c r="S1091" i="4"/>
  <c r="T1091" i="4" s="1"/>
  <c r="S1092" i="4"/>
  <c r="V1092" i="4" s="1"/>
  <c r="W1092" i="4" s="1"/>
  <c r="S1093" i="4"/>
  <c r="T1093" i="4" s="1"/>
  <c r="S1094" i="4"/>
  <c r="S1095" i="4"/>
  <c r="S1096" i="4"/>
  <c r="S1097" i="4"/>
  <c r="U1097" i="4" s="1"/>
  <c r="S1098" i="4"/>
  <c r="S1099" i="4"/>
  <c r="U1099" i="4" s="1"/>
  <c r="S1100" i="4"/>
  <c r="V1100" i="4" s="1"/>
  <c r="W1100" i="4" s="1"/>
  <c r="S1101" i="4"/>
  <c r="L1101" i="4" s="1"/>
  <c r="S1102" i="4"/>
  <c r="T1102" i="4" s="1"/>
  <c r="S1103" i="4"/>
  <c r="S1104" i="4"/>
  <c r="S1105" i="4"/>
  <c r="V1105" i="4" s="1"/>
  <c r="W1105" i="4" s="1"/>
  <c r="S1106" i="4"/>
  <c r="U1106" i="4" s="1"/>
  <c r="S1107" i="4"/>
  <c r="L1107" i="4" s="1"/>
  <c r="S1108" i="4"/>
  <c r="L1108" i="4" s="1"/>
  <c r="S1109" i="4"/>
  <c r="S1110" i="4"/>
  <c r="T1110" i="4" s="1"/>
  <c r="S1111" i="4"/>
  <c r="S1112" i="4"/>
  <c r="V1112" i="4" s="1"/>
  <c r="W1112" i="4" s="1"/>
  <c r="S1113" i="4"/>
  <c r="U1113" i="4" s="1"/>
  <c r="S1114" i="4"/>
  <c r="S1115" i="4"/>
  <c r="L1115" i="4" s="1"/>
  <c r="S1116" i="4"/>
  <c r="L1116" i="4" s="1"/>
  <c r="S1117" i="4"/>
  <c r="T1117" i="4" s="1"/>
  <c r="S1118" i="4"/>
  <c r="L1118" i="4" s="1"/>
  <c r="S1119" i="4"/>
  <c r="S1120" i="4"/>
  <c r="S1121" i="4"/>
  <c r="S1122" i="4"/>
  <c r="U1122" i="4" s="1"/>
  <c r="S1123" i="4"/>
  <c r="L1123" i="4" s="1"/>
  <c r="S1124" i="4"/>
  <c r="L1124" i="4" s="1"/>
  <c r="S1125" i="4"/>
  <c r="L1125" i="4" s="1"/>
  <c r="S1126" i="4"/>
  <c r="S1127" i="4"/>
  <c r="S1128" i="4"/>
  <c r="S1129" i="4"/>
  <c r="S1130" i="4"/>
  <c r="L1130" i="4" s="1"/>
  <c r="S1131" i="4"/>
  <c r="L1131" i="4" s="1"/>
  <c r="S1132" i="4"/>
  <c r="T1132" i="4" s="1"/>
  <c r="S1133" i="4"/>
  <c r="T1133" i="4" s="1"/>
  <c r="S1134" i="4"/>
  <c r="S1135" i="4"/>
  <c r="S1136" i="4"/>
  <c r="L1136" i="4" s="1"/>
  <c r="S1137" i="4"/>
  <c r="S1138" i="4"/>
  <c r="L1138" i="4" s="1"/>
  <c r="S1139" i="4"/>
  <c r="L1139" i="4" s="1"/>
  <c r="S1140" i="4"/>
  <c r="T1140" i="4" s="1"/>
  <c r="S1141" i="4"/>
  <c r="S1142" i="4"/>
  <c r="S1143" i="4"/>
  <c r="L1143" i="4" s="1"/>
  <c r="S1144" i="4"/>
  <c r="L1144" i="4" s="1"/>
  <c r="S1145" i="4"/>
  <c r="L1145" i="4" s="1"/>
  <c r="S1146" i="4"/>
  <c r="L1146" i="4" s="1"/>
  <c r="S1147" i="4"/>
  <c r="S1148" i="4"/>
  <c r="T1148" i="4" s="1"/>
  <c r="S1149" i="4"/>
  <c r="L1149" i="4" s="1"/>
  <c r="S1150" i="4"/>
  <c r="L1150" i="4" s="1"/>
  <c r="S1151" i="4"/>
  <c r="L1151" i="4" s="1"/>
  <c r="S1152" i="4"/>
  <c r="L1152" i="4" s="1"/>
  <c r="S1153" i="4"/>
  <c r="L1153" i="4" s="1"/>
  <c r="S1154" i="4"/>
  <c r="T1154" i="4" s="1"/>
  <c r="S1155" i="4"/>
  <c r="T1155" i="4" s="1"/>
  <c r="S1156" i="4"/>
  <c r="S1157" i="4"/>
  <c r="L1157" i="4" s="1"/>
  <c r="S1158" i="4"/>
  <c r="L1158" i="4" s="1"/>
  <c r="S1159" i="4"/>
  <c r="L1159" i="4" s="1"/>
  <c r="S1160" i="4"/>
  <c r="L1160" i="4" s="1"/>
  <c r="S1161" i="4"/>
  <c r="L1161" i="4" s="1"/>
  <c r="S1162" i="4"/>
  <c r="V1162" i="4" s="1"/>
  <c r="W1162" i="4" s="1"/>
  <c r="S1163" i="4"/>
  <c r="S1164" i="4"/>
  <c r="S1165" i="4"/>
  <c r="L1165" i="4" s="1"/>
  <c r="S1166" i="4"/>
  <c r="L1166" i="4" s="1"/>
  <c r="S1167" i="4"/>
  <c r="L1167" i="4" s="1"/>
  <c r="S1168" i="4"/>
  <c r="L1168" i="4" s="1"/>
  <c r="S1169" i="4"/>
  <c r="L1169" i="4" s="1"/>
  <c r="S1170" i="4"/>
  <c r="V1170" i="4" s="1"/>
  <c r="W1170" i="4" s="1"/>
  <c r="S1171" i="4"/>
  <c r="V1171" i="4" s="1"/>
  <c r="W1171" i="4" s="1"/>
  <c r="S1172" i="4"/>
  <c r="S1173" i="4"/>
  <c r="S1174" i="4"/>
  <c r="L1174" i="4" s="1"/>
  <c r="S1175" i="4"/>
  <c r="S1176" i="4"/>
  <c r="L1176" i="4" s="1"/>
  <c r="S1177" i="4"/>
  <c r="L1177" i="4" s="1"/>
  <c r="S1178" i="4"/>
  <c r="L1178" i="4" s="1"/>
  <c r="S1179" i="4"/>
  <c r="S1180" i="4"/>
  <c r="S1181" i="4"/>
  <c r="L1181" i="4" s="1"/>
  <c r="S1182" i="4"/>
  <c r="T1182" i="4" s="1"/>
  <c r="S1183" i="4"/>
  <c r="L1183" i="4" s="1"/>
  <c r="S1184" i="4"/>
  <c r="L1184" i="4" s="1"/>
  <c r="S1185" i="4"/>
  <c r="L1185" i="4" s="1"/>
  <c r="S1186" i="4"/>
  <c r="V1186" i="4" s="1"/>
  <c r="W1186" i="4" s="1"/>
  <c r="S1187" i="4"/>
  <c r="T1187" i="4" s="1"/>
  <c r="S1188" i="4"/>
  <c r="S1189" i="4"/>
  <c r="S1190" i="4"/>
  <c r="S1191" i="4"/>
  <c r="L1191" i="4" s="1"/>
  <c r="S1192" i="4"/>
  <c r="L1192" i="4" s="1"/>
  <c r="S1193" i="4"/>
  <c r="S1194" i="4"/>
  <c r="T1194" i="4" s="1"/>
  <c r="S1195" i="4"/>
  <c r="S1196" i="4"/>
  <c r="S1197" i="4"/>
  <c r="S1198" i="4"/>
  <c r="V1198" i="4" s="1"/>
  <c r="W1198" i="4" s="1"/>
  <c r="S1199" i="4"/>
  <c r="T1199" i="4" s="1"/>
  <c r="S1200" i="4"/>
  <c r="S1201" i="4"/>
  <c r="S1202" i="4"/>
  <c r="S1203" i="4"/>
  <c r="S1204" i="4"/>
  <c r="L1204" i="4" s="1"/>
  <c r="S1205" i="4"/>
  <c r="T1205" i="4" s="1"/>
  <c r="S1206" i="4"/>
  <c r="L1206" i="4" s="1"/>
  <c r="S1207" i="4"/>
  <c r="S1208" i="4"/>
  <c r="L1208" i="4" s="1"/>
  <c r="S1209" i="4"/>
  <c r="S1210" i="4"/>
  <c r="L1210" i="4" s="1"/>
  <c r="S1211" i="4"/>
  <c r="S1212" i="4"/>
  <c r="L1212" i="4" s="1"/>
  <c r="S1213" i="4"/>
  <c r="T1213" i="4" s="1"/>
  <c r="S1214" i="4"/>
  <c r="L1214" i="4" s="1"/>
  <c r="S1215" i="4"/>
  <c r="S1216" i="4"/>
  <c r="V1216" i="4" s="1"/>
  <c r="W1216" i="4" s="1"/>
  <c r="S1217" i="4"/>
  <c r="S1218" i="4"/>
  <c r="S1219" i="4"/>
  <c r="U1219" i="4" s="1"/>
  <c r="S1220" i="4"/>
  <c r="S1221" i="4"/>
  <c r="L1221" i="4" s="1"/>
  <c r="S1222" i="4"/>
  <c r="T1222" i="4" s="1"/>
  <c r="S1223" i="4"/>
  <c r="L1223" i="4" s="1"/>
  <c r="S1224" i="4"/>
  <c r="S1225" i="4"/>
  <c r="S1226" i="4"/>
  <c r="V1226" i="4" s="1"/>
  <c r="W1226" i="4" s="1"/>
  <c r="S1227" i="4"/>
  <c r="T1227" i="4" s="1"/>
  <c r="S1228" i="4"/>
  <c r="S1229" i="4"/>
  <c r="L1229" i="4" s="1"/>
  <c r="S1230" i="4"/>
  <c r="V1230" i="4" s="1"/>
  <c r="W1230" i="4" s="1"/>
  <c r="S1231" i="4"/>
  <c r="T1231" i="4" s="1"/>
  <c r="S1232" i="4"/>
  <c r="S1233" i="4"/>
  <c r="U1233" i="4" s="1"/>
  <c r="S1234" i="4"/>
  <c r="S1235" i="4"/>
  <c r="T1235" i="4" s="1"/>
  <c r="S1236" i="4"/>
  <c r="T1236" i="4" s="1"/>
  <c r="S1237" i="4"/>
  <c r="L1237" i="4" s="1"/>
  <c r="S1238" i="4"/>
  <c r="V1238" i="4" s="1"/>
  <c r="W1238" i="4" s="1"/>
  <c r="S1239" i="4"/>
  <c r="T1239" i="4" s="1"/>
  <c r="S1240" i="4"/>
  <c r="T1240" i="4" s="1"/>
  <c r="S1241" i="4"/>
  <c r="L1241" i="4" s="1"/>
  <c r="S1242" i="4"/>
  <c r="T1242" i="4" s="1"/>
  <c r="S1243" i="4"/>
  <c r="S1244" i="4"/>
  <c r="S1245" i="4"/>
  <c r="S1246" i="4"/>
  <c r="L1246" i="4" s="1"/>
  <c r="S1247" i="4"/>
  <c r="L1247" i="4" s="1"/>
  <c r="S1248" i="4"/>
  <c r="S1249" i="4"/>
  <c r="T1249" i="4" s="1"/>
  <c r="S1250" i="4"/>
  <c r="S1251" i="4"/>
  <c r="U1251" i="4" s="1"/>
  <c r="S1252" i="4"/>
  <c r="S1253" i="4"/>
  <c r="L1253" i="4" s="1"/>
  <c r="S1254" i="4"/>
  <c r="L1254" i="4" s="1"/>
  <c r="S1255" i="4"/>
  <c r="T1255" i="4" s="1"/>
  <c r="S1256" i="4"/>
  <c r="S1257" i="4"/>
  <c r="T1257" i="4" s="1"/>
  <c r="S1258" i="4"/>
  <c r="L1258" i="4" s="1"/>
  <c r="S1259" i="4"/>
  <c r="L1259" i="4" s="1"/>
  <c r="S1260" i="4"/>
  <c r="V1260" i="4" s="1"/>
  <c r="W1260" i="4" s="1"/>
  <c r="S1261" i="4"/>
  <c r="S1262" i="4"/>
  <c r="U1262" i="4" s="1"/>
  <c r="S1263" i="4"/>
  <c r="T1263" i="4" s="1"/>
  <c r="S1264" i="4"/>
  <c r="S1265" i="4"/>
  <c r="V1265" i="4" s="1"/>
  <c r="W1265" i="4" s="1"/>
  <c r="S1266" i="4"/>
  <c r="L1266" i="4" s="1"/>
  <c r="S1267" i="4"/>
  <c r="S1268" i="4"/>
  <c r="L1268" i="4" s="1"/>
  <c r="S1269" i="4"/>
  <c r="S1270" i="4"/>
  <c r="S1271" i="4"/>
  <c r="S1272" i="4"/>
  <c r="S1273" i="4"/>
  <c r="V1273" i="4" s="1"/>
  <c r="W1273" i="4" s="1"/>
  <c r="S1274" i="4"/>
  <c r="L1274" i="4" s="1"/>
  <c r="S1275" i="4"/>
  <c r="S1276" i="4"/>
  <c r="L1276" i="4" s="1"/>
  <c r="S1277" i="4"/>
  <c r="L1277" i="4" s="1"/>
  <c r="S1278" i="4"/>
  <c r="T1278" i="4" s="1"/>
  <c r="S1279" i="4"/>
  <c r="S1280" i="4"/>
  <c r="S1281" i="4"/>
  <c r="L1281" i="4" s="1"/>
  <c r="S1282" i="4"/>
  <c r="S1283" i="4"/>
  <c r="V1283" i="4" s="1"/>
  <c r="W1283" i="4" s="1"/>
  <c r="S1284" i="4"/>
  <c r="S1285" i="4"/>
  <c r="U1285" i="4" s="1"/>
  <c r="S1286" i="4"/>
  <c r="T1286" i="4" s="1"/>
  <c r="S1287" i="4"/>
  <c r="S1288" i="4"/>
  <c r="V1288" i="4" s="1"/>
  <c r="W1288" i="4" s="1"/>
  <c r="S1289" i="4"/>
  <c r="L1289" i="4" s="1"/>
  <c r="S1290" i="4"/>
  <c r="S1291" i="4"/>
  <c r="S1292" i="4"/>
  <c r="L1292" i="4" s="1"/>
  <c r="S1293" i="4"/>
  <c r="S1294" i="4"/>
  <c r="S1295" i="4"/>
  <c r="S1296" i="4"/>
  <c r="T1296" i="4" s="1"/>
  <c r="S1297" i="4"/>
  <c r="L1297" i="4" s="1"/>
  <c r="S1298" i="4"/>
  <c r="V1298" i="4" s="1"/>
  <c r="W1298" i="4" s="1"/>
  <c r="S1299" i="4"/>
  <c r="V1299" i="4" s="1"/>
  <c r="W1299" i="4" s="1"/>
  <c r="S1300" i="4"/>
  <c r="L1300" i="4" s="1"/>
  <c r="S1301" i="4"/>
  <c r="S1302" i="4"/>
  <c r="T1302" i="4" s="1"/>
  <c r="S1303" i="4"/>
  <c r="S1304" i="4"/>
  <c r="S1305" i="4"/>
  <c r="L1305" i="4" s="1"/>
  <c r="S1306" i="4"/>
  <c r="T1306" i="4" s="1"/>
  <c r="S1307" i="4"/>
  <c r="S1308" i="4"/>
  <c r="S1309" i="4"/>
  <c r="S1310" i="4"/>
  <c r="T1310" i="4" s="1"/>
  <c r="S1311" i="4"/>
  <c r="L1311" i="4" s="1"/>
  <c r="S1312" i="4"/>
  <c r="T1312" i="4" s="1"/>
  <c r="S1313" i="4"/>
  <c r="L1313" i="4" s="1"/>
  <c r="S1314" i="4"/>
  <c r="V1314" i="4" s="1"/>
  <c r="W1314" i="4" s="1"/>
  <c r="S1315" i="4"/>
  <c r="V1315" i="4" s="1"/>
  <c r="W1315" i="4" s="1"/>
  <c r="S1316" i="4"/>
  <c r="S1317" i="4"/>
  <c r="V1317" i="4" s="1"/>
  <c r="W1317" i="4" s="1"/>
  <c r="S1318" i="4"/>
  <c r="V1318" i="4" s="1"/>
  <c r="W1318" i="4" s="1"/>
  <c r="S1319" i="4"/>
  <c r="S1320" i="4"/>
  <c r="S1321" i="4"/>
  <c r="L1321" i="4" s="1"/>
  <c r="S1322" i="4"/>
  <c r="V1322" i="4" s="1"/>
  <c r="W1322" i="4" s="1"/>
  <c r="S1323" i="4"/>
  <c r="L1323" i="4" s="1"/>
  <c r="S1324" i="4"/>
  <c r="U1324" i="4" s="1"/>
  <c r="S1325" i="4"/>
  <c r="V1325" i="4" s="1"/>
  <c r="W1325" i="4" s="1"/>
  <c r="S1326" i="4"/>
  <c r="L1326" i="4" s="1"/>
  <c r="S1327" i="4"/>
  <c r="S1328" i="4"/>
  <c r="L1328" i="4" s="1"/>
  <c r="S1329" i="4"/>
  <c r="S1330" i="4"/>
  <c r="V1330" i="4" s="1"/>
  <c r="W1330" i="4" s="1"/>
  <c r="S1331" i="4"/>
  <c r="S1332" i="4"/>
  <c r="T1332" i="4" s="1"/>
  <c r="S1333" i="4"/>
  <c r="T1333" i="4" s="1"/>
  <c r="S1334" i="4"/>
  <c r="S1335" i="4"/>
  <c r="S1336" i="4"/>
  <c r="S1337" i="4"/>
  <c r="S1338" i="4"/>
  <c r="S1339" i="4"/>
  <c r="S1340" i="4"/>
  <c r="L1340" i="4" s="1"/>
  <c r="S1341" i="4"/>
  <c r="L1341" i="4" s="1"/>
  <c r="S1342" i="4"/>
  <c r="T1342" i="4" s="1"/>
  <c r="S1343" i="4"/>
  <c r="V1343" i="4" s="1"/>
  <c r="W1343" i="4" s="1"/>
  <c r="S1344" i="4"/>
  <c r="L1344" i="4" s="1"/>
  <c r="S1345" i="4"/>
  <c r="S1346" i="4"/>
  <c r="V1346" i="4" s="1"/>
  <c r="W1346" i="4" s="1"/>
  <c r="S1347" i="4"/>
  <c r="L1347" i="4" s="1"/>
  <c r="S1348" i="4"/>
  <c r="S1349" i="4"/>
  <c r="T1349" i="4" s="1"/>
  <c r="S1350" i="4"/>
  <c r="U1350" i="4" s="1"/>
  <c r="S1351" i="4"/>
  <c r="S1352" i="4"/>
  <c r="S1353" i="4"/>
  <c r="T1353" i="4" s="1"/>
  <c r="S1354" i="4"/>
  <c r="T1354" i="4" s="1"/>
  <c r="S1355" i="4"/>
  <c r="S1356" i="4"/>
  <c r="U1356" i="4" s="1"/>
  <c r="S1357" i="4"/>
  <c r="L1357" i="4" s="1"/>
  <c r="S1358" i="4"/>
  <c r="S1359" i="4"/>
  <c r="S1360" i="4"/>
  <c r="T1360" i="4" s="1"/>
  <c r="S1361" i="4"/>
  <c r="T1361" i="4" s="1"/>
  <c r="S1362" i="4"/>
  <c r="S1363" i="4"/>
  <c r="S1364" i="4"/>
  <c r="S1365" i="4"/>
  <c r="L1365" i="4" s="1"/>
  <c r="S1366" i="4"/>
  <c r="S1367" i="4"/>
  <c r="T1367" i="4" s="1"/>
  <c r="S1368" i="4"/>
  <c r="T1368" i="4" s="1"/>
  <c r="S1369" i="4"/>
  <c r="S1370" i="4"/>
  <c r="L1370" i="4" s="1"/>
  <c r="S1371" i="4"/>
  <c r="T1371" i="4" s="1"/>
  <c r="S1372" i="4"/>
  <c r="U1372" i="4" s="1"/>
  <c r="S1373" i="4"/>
  <c r="S1374" i="4"/>
  <c r="S1375" i="4"/>
  <c r="S1376" i="4"/>
  <c r="T1376" i="4" s="1"/>
  <c r="S1377" i="4"/>
  <c r="T1377" i="4" s="1"/>
  <c r="S1378" i="4"/>
  <c r="L1378" i="4" s="1"/>
  <c r="S1379" i="4"/>
  <c r="T1379" i="4" s="1"/>
  <c r="S1380" i="4"/>
  <c r="U1380" i="4" s="1"/>
  <c r="S1381" i="4"/>
  <c r="L1381" i="4" s="1"/>
  <c r="S1382" i="4"/>
  <c r="S1383" i="4"/>
  <c r="S1384" i="4"/>
  <c r="T1384" i="4" s="1"/>
  <c r="S1385" i="4"/>
  <c r="V1385" i="4" s="1"/>
  <c r="W1385" i="4" s="1"/>
  <c r="S1386" i="4"/>
  <c r="L1386" i="4" s="1"/>
  <c r="S1387" i="4"/>
  <c r="U1387" i="4" s="1"/>
  <c r="S1388" i="4"/>
  <c r="S1389" i="4"/>
  <c r="L1389" i="4" s="1"/>
  <c r="S1390" i="4"/>
  <c r="V1390" i="4" s="1"/>
  <c r="W1390" i="4" s="1"/>
  <c r="S1391" i="4"/>
  <c r="T1391" i="4" s="1"/>
  <c r="S1392" i="4"/>
  <c r="S1393" i="4"/>
  <c r="L1393" i="4" s="1"/>
  <c r="S1394" i="4"/>
  <c r="U1394" i="4" s="1"/>
  <c r="S1395" i="4"/>
  <c r="U1395" i="4" s="1"/>
  <c r="S1396" i="4"/>
  <c r="S1397" i="4"/>
  <c r="L1397" i="4" s="1"/>
  <c r="S1398" i="4"/>
  <c r="V1398" i="4" s="1"/>
  <c r="W1398" i="4" s="1"/>
  <c r="S1399" i="4"/>
  <c r="T1399" i="4" s="1"/>
  <c r="S1400" i="4"/>
  <c r="L1400" i="4" s="1"/>
  <c r="S1401" i="4"/>
  <c r="S1402" i="4"/>
  <c r="U1402" i="4" s="1"/>
  <c r="S1403" i="4"/>
  <c r="S1404" i="4"/>
  <c r="L1404" i="4" s="1"/>
  <c r="S1405" i="4"/>
  <c r="S1406" i="4"/>
  <c r="U1406" i="4" s="1"/>
  <c r="S1407" i="4"/>
  <c r="V1407" i="4" s="1"/>
  <c r="W1407" i="4" s="1"/>
  <c r="S1408" i="4"/>
  <c r="L1408" i="4" s="1"/>
  <c r="S1409" i="4"/>
  <c r="U1409" i="4" s="1"/>
  <c r="S1410" i="4"/>
  <c r="S1411" i="4"/>
  <c r="L1411" i="4" s="1"/>
  <c r="S1412" i="4"/>
  <c r="S1413" i="4"/>
  <c r="S1414" i="4"/>
  <c r="L1414" i="4" s="1"/>
  <c r="S1415" i="4"/>
  <c r="V1415" i="4" s="1"/>
  <c r="W1415" i="4" s="1"/>
  <c r="S1416" i="4"/>
  <c r="L1416" i="4" s="1"/>
  <c r="S1417" i="4"/>
  <c r="U1417" i="4" s="1"/>
  <c r="S1418" i="4"/>
  <c r="U1418" i="4" s="1"/>
  <c r="S1419" i="4"/>
  <c r="L1419" i="4" s="1"/>
  <c r="S1420" i="4"/>
  <c r="S1421" i="4"/>
  <c r="S1422" i="4"/>
  <c r="S1423" i="4"/>
  <c r="V1423" i="4" s="1"/>
  <c r="W1423" i="4" s="1"/>
  <c r="S1424" i="4"/>
  <c r="L1424" i="4" s="1"/>
  <c r="S1425" i="4"/>
  <c r="T1425" i="4" s="1"/>
  <c r="S1426" i="4"/>
  <c r="S1427" i="4"/>
  <c r="S1428" i="4"/>
  <c r="S1429" i="4"/>
  <c r="S1430" i="4"/>
  <c r="V1430" i="4" s="1"/>
  <c r="W1430" i="4" s="1"/>
  <c r="S1431" i="4"/>
  <c r="T1431" i="4" s="1"/>
  <c r="S1432" i="4"/>
  <c r="S1433" i="4"/>
  <c r="T1433" i="4" s="1"/>
  <c r="S1434" i="4"/>
  <c r="L1434" i="4" s="1"/>
  <c r="S1435" i="4"/>
  <c r="S1436" i="4"/>
  <c r="U1436" i="4" s="1"/>
  <c r="S1437" i="4"/>
  <c r="T1437" i="4" s="1"/>
  <c r="S7" i="4"/>
  <c r="S8" i="4"/>
  <c r="T495" i="4" l="1"/>
  <c r="U638" i="4"/>
  <c r="T442" i="4"/>
  <c r="U343" i="4"/>
  <c r="D5" i="5"/>
  <c r="D3" i="5"/>
  <c r="D2" i="5"/>
  <c r="D4" i="5"/>
  <c r="L1322" i="4"/>
  <c r="T306" i="4"/>
  <c r="V1115" i="4"/>
  <c r="W1115" i="4" s="1"/>
  <c r="V1223" i="4"/>
  <c r="W1223" i="4" s="1"/>
  <c r="L1324" i="4"/>
  <c r="T1246" i="4"/>
  <c r="V1025" i="4"/>
  <c r="W1025" i="4" s="1"/>
  <c r="V684" i="4"/>
  <c r="W684" i="4" s="1"/>
  <c r="V386" i="4"/>
  <c r="W386" i="4" s="1"/>
  <c r="T1300" i="4"/>
  <c r="T720" i="4"/>
  <c r="T1299" i="4"/>
  <c r="V1148" i="4"/>
  <c r="W1148" i="4" s="1"/>
  <c r="T1191" i="4"/>
  <c r="V1176" i="4"/>
  <c r="W1176" i="4" s="1"/>
  <c r="U938" i="4"/>
  <c r="V591" i="4"/>
  <c r="W591" i="4" s="1"/>
  <c r="V560" i="4"/>
  <c r="W560" i="4" s="1"/>
  <c r="V293" i="4"/>
  <c r="W293" i="4" s="1"/>
  <c r="T278" i="4"/>
  <c r="V1349" i="4"/>
  <c r="W1349" i="4" s="1"/>
  <c r="V1242" i="4"/>
  <c r="W1242" i="4" s="1"/>
  <c r="T604" i="4"/>
  <c r="V536" i="4"/>
  <c r="W536" i="4" s="1"/>
  <c r="U536" i="4"/>
  <c r="T386" i="4"/>
  <c r="U332" i="4"/>
  <c r="U1276" i="4"/>
  <c r="T780" i="4"/>
  <c r="T753" i="4"/>
  <c r="T480" i="4"/>
  <c r="V245" i="4"/>
  <c r="W245" i="4" s="1"/>
  <c r="U1384" i="4"/>
  <c r="T1168" i="4"/>
  <c r="U1074" i="4"/>
  <c r="V1015" i="4"/>
  <c r="W1015" i="4" s="1"/>
  <c r="V993" i="4"/>
  <c r="W993" i="4" s="1"/>
  <c r="T957" i="4"/>
  <c r="U161" i="4"/>
  <c r="V1302" i="4"/>
  <c r="W1302" i="4" s="1"/>
  <c r="V854" i="4"/>
  <c r="W854" i="4" s="1"/>
  <c r="V214" i="4"/>
  <c r="W214" i="4" s="1"/>
  <c r="V1249" i="4"/>
  <c r="W1249" i="4" s="1"/>
  <c r="V1125" i="4"/>
  <c r="W1125" i="4" s="1"/>
  <c r="U1118" i="4"/>
  <c r="V1097" i="4"/>
  <c r="W1097" i="4" s="1"/>
  <c r="V875" i="4"/>
  <c r="W875" i="4" s="1"/>
  <c r="V639" i="4"/>
  <c r="W639" i="4" s="1"/>
  <c r="U628" i="4"/>
  <c r="V478" i="4"/>
  <c r="W478" i="4" s="1"/>
  <c r="V342" i="4"/>
  <c r="W342" i="4" s="1"/>
  <c r="T307" i="4"/>
  <c r="U302" i="4"/>
  <c r="U1145" i="4"/>
  <c r="V1072" i="4"/>
  <c r="W1072" i="4" s="1"/>
  <c r="T934" i="4"/>
  <c r="T490" i="4"/>
  <c r="V374" i="4"/>
  <c r="W374" i="4" s="1"/>
  <c r="T1385" i="4"/>
  <c r="V1259" i="4"/>
  <c r="W1259" i="4" s="1"/>
  <c r="T1251" i="4"/>
  <c r="V1208" i="4"/>
  <c r="W1208" i="4" s="1"/>
  <c r="V1152" i="4"/>
  <c r="W1152" i="4" s="1"/>
  <c r="V1130" i="4"/>
  <c r="W1130" i="4" s="1"/>
  <c r="U1125" i="4"/>
  <c r="V1090" i="4"/>
  <c r="W1090" i="4" s="1"/>
  <c r="V1032" i="4"/>
  <c r="W1032" i="4" s="1"/>
  <c r="U935" i="4"/>
  <c r="T591" i="4"/>
  <c r="T536" i="4"/>
  <c r="U450" i="4"/>
  <c r="T294" i="4"/>
  <c r="V276" i="4"/>
  <c r="W276" i="4" s="1"/>
  <c r="U235" i="4"/>
  <c r="T197" i="4"/>
  <c r="T183" i="4"/>
  <c r="V134" i="4"/>
  <c r="W134" i="4" s="1"/>
  <c r="V1341" i="4"/>
  <c r="W1341" i="4" s="1"/>
  <c r="V1276" i="4"/>
  <c r="W1276" i="4" s="1"/>
  <c r="T1208" i="4"/>
  <c r="T1170" i="4"/>
  <c r="V1118" i="4"/>
  <c r="W1118" i="4" s="1"/>
  <c r="T1107" i="4"/>
  <c r="U1032" i="4"/>
  <c r="V814" i="4"/>
  <c r="W814" i="4" s="1"/>
  <c r="V774" i="4"/>
  <c r="W774" i="4" s="1"/>
  <c r="T663" i="4"/>
  <c r="V628" i="4"/>
  <c r="W628" i="4" s="1"/>
  <c r="U470" i="4"/>
  <c r="T450" i="4"/>
  <c r="U239" i="4"/>
  <c r="V298" i="4"/>
  <c r="W298" i="4" s="1"/>
  <c r="U201" i="4"/>
  <c r="T1318" i="4"/>
  <c r="U1286" i="4"/>
  <c r="T1276" i="4"/>
  <c r="V1155" i="4"/>
  <c r="W1155" i="4" s="1"/>
  <c r="V1145" i="4"/>
  <c r="W1145" i="4" s="1"/>
  <c r="V1123" i="4"/>
  <c r="W1123" i="4" s="1"/>
  <c r="T1118" i="4"/>
  <c r="U1025" i="4"/>
  <c r="T986" i="4"/>
  <c r="V864" i="4"/>
  <c r="W864" i="4" s="1"/>
  <c r="T846" i="4"/>
  <c r="V819" i="4"/>
  <c r="W819" i="4" s="1"/>
  <c r="V685" i="4"/>
  <c r="W685" i="4" s="1"/>
  <c r="U607" i="4"/>
  <c r="T552" i="4"/>
  <c r="T503" i="4"/>
  <c r="U359" i="4"/>
  <c r="T335" i="4"/>
  <c r="V321" i="4"/>
  <c r="W321" i="4" s="1"/>
  <c r="T298" i="4"/>
  <c r="V238" i="4"/>
  <c r="W238" i="4" s="1"/>
  <c r="T31" i="4"/>
  <c r="V1268" i="4"/>
  <c r="W1268" i="4" s="1"/>
  <c r="U685" i="4"/>
  <c r="V661" i="4"/>
  <c r="W661" i="4" s="1"/>
  <c r="V631" i="4"/>
  <c r="W631" i="4" s="1"/>
  <c r="T1387" i="4"/>
  <c r="U1310" i="4"/>
  <c r="U1268" i="4"/>
  <c r="T1253" i="4"/>
  <c r="U1227" i="4"/>
  <c r="V1160" i="4"/>
  <c r="W1160" i="4" s="1"/>
  <c r="V1138" i="4"/>
  <c r="W1138" i="4" s="1"/>
  <c r="V1132" i="4"/>
  <c r="W1132" i="4" s="1"/>
  <c r="U905" i="4"/>
  <c r="T685" i="4"/>
  <c r="U661" i="4"/>
  <c r="T631" i="4"/>
  <c r="T237" i="4"/>
  <c r="U1204" i="4"/>
  <c r="T1138" i="4"/>
  <c r="V956" i="4"/>
  <c r="W956" i="4" s="1"/>
  <c r="V665" i="4"/>
  <c r="W665" i="4" s="1"/>
  <c r="T661" i="4"/>
  <c r="U339" i="4"/>
  <c r="V301" i="4"/>
  <c r="W301" i="4" s="1"/>
  <c r="U290" i="4"/>
  <c r="U277" i="4"/>
  <c r="U230" i="4"/>
  <c r="L1228" i="4"/>
  <c r="V1228" i="4"/>
  <c r="W1228" i="4" s="1"/>
  <c r="L1094" i="4"/>
  <c r="T1094" i="4"/>
  <c r="V1094" i="4"/>
  <c r="W1094" i="4" s="1"/>
  <c r="L608" i="4"/>
  <c r="V608" i="4"/>
  <c r="W608" i="4" s="1"/>
  <c r="T608" i="4"/>
  <c r="U1304" i="4"/>
  <c r="V1304" i="4"/>
  <c r="W1304" i="4" s="1"/>
  <c r="T1291" i="4"/>
  <c r="U1291" i="4"/>
  <c r="T1018" i="4"/>
  <c r="U1018" i="4"/>
  <c r="T402" i="4"/>
  <c r="U402" i="4"/>
  <c r="U269" i="4"/>
  <c r="V269" i="4"/>
  <c r="W269" i="4" s="1"/>
  <c r="U1098" i="4"/>
  <c r="V1098" i="4"/>
  <c r="W1098" i="4" s="1"/>
  <c r="L932" i="4"/>
  <c r="T932" i="4"/>
  <c r="T731" i="4"/>
  <c r="V731" i="4"/>
  <c r="W731" i="4" s="1"/>
  <c r="L409" i="4"/>
  <c r="T409" i="4"/>
  <c r="T1126" i="4"/>
  <c r="V1126" i="4"/>
  <c r="W1126" i="4" s="1"/>
  <c r="L636" i="4"/>
  <c r="V636" i="4"/>
  <c r="W636" i="4" s="1"/>
  <c r="T636" i="4"/>
  <c r="U207" i="4"/>
  <c r="V207" i="4"/>
  <c r="W207" i="4" s="1"/>
  <c r="L1309" i="4"/>
  <c r="T1309" i="4"/>
  <c r="V1179" i="4"/>
  <c r="W1179" i="4" s="1"/>
  <c r="T1179" i="4"/>
  <c r="T976" i="4"/>
  <c r="V976" i="4"/>
  <c r="W976" i="4" s="1"/>
  <c r="V586" i="4"/>
  <c r="W586" i="4" s="1"/>
  <c r="L378" i="4"/>
  <c r="T378" i="4"/>
  <c r="V378" i="4"/>
  <c r="W378" i="4" s="1"/>
  <c r="L1084" i="4"/>
  <c r="T1084" i="4"/>
  <c r="V1084" i="4"/>
  <c r="W1084" i="4" s="1"/>
  <c r="U842" i="4"/>
  <c r="T842" i="4"/>
  <c r="U461" i="4"/>
  <c r="V461" i="4"/>
  <c r="W461" i="4" s="1"/>
  <c r="L426" i="4"/>
  <c r="T426" i="4"/>
  <c r="U426" i="4"/>
  <c r="T887" i="4"/>
  <c r="V887" i="4"/>
  <c r="W887" i="4" s="1"/>
  <c r="T728" i="4"/>
  <c r="V728" i="4"/>
  <c r="W728" i="4" s="1"/>
  <c r="T714" i="4"/>
  <c r="V714" i="4"/>
  <c r="W714" i="4" s="1"/>
  <c r="V669" i="4"/>
  <c r="W669" i="4" s="1"/>
  <c r="T669" i="4"/>
  <c r="U652" i="4"/>
  <c r="T652" i="4"/>
  <c r="L291" i="4"/>
  <c r="T291" i="4"/>
  <c r="V1141" i="4"/>
  <c r="W1141" i="4" s="1"/>
  <c r="T1141" i="4"/>
  <c r="L1037" i="4"/>
  <c r="T1037" i="4"/>
  <c r="V570" i="4"/>
  <c r="W570" i="4" s="1"/>
  <c r="U570" i="4"/>
  <c r="L556" i="4"/>
  <c r="T556" i="4"/>
  <c r="L506" i="4"/>
  <c r="U506" i="4"/>
  <c r="V506" i="4"/>
  <c r="W506" i="4" s="1"/>
  <c r="L205" i="4"/>
  <c r="T205" i="4"/>
  <c r="U205" i="4"/>
  <c r="V205" i="4"/>
  <c r="W205" i="4" s="1"/>
  <c r="T391" i="4"/>
  <c r="V290" i="4"/>
  <c r="W290" i="4" s="1"/>
  <c r="T268" i="4"/>
  <c r="T235" i="4"/>
  <c r="T118" i="4"/>
  <c r="V1371" i="4"/>
  <c r="W1371" i="4" s="1"/>
  <c r="U1353" i="4"/>
  <c r="T1347" i="4"/>
  <c r="U1278" i="4"/>
  <c r="V1194" i="4"/>
  <c r="W1194" i="4" s="1"/>
  <c r="V1184" i="4"/>
  <c r="W1184" i="4" s="1"/>
  <c r="T1145" i="4"/>
  <c r="T1115" i="4"/>
  <c r="T1032" i="4"/>
  <c r="U956" i="4"/>
  <c r="U747" i="4"/>
  <c r="U631" i="4"/>
  <c r="T628" i="4"/>
  <c r="V607" i="4"/>
  <c r="W607" i="4" s="1"/>
  <c r="T596" i="4"/>
  <c r="V573" i="4"/>
  <c r="W573" i="4" s="1"/>
  <c r="V514" i="4"/>
  <c r="W514" i="4" s="1"/>
  <c r="V470" i="4"/>
  <c r="W470" i="4" s="1"/>
  <c r="T395" i="4"/>
  <c r="T321" i="4"/>
  <c r="U208" i="4"/>
  <c r="U1376" i="4"/>
  <c r="T1346" i="4"/>
  <c r="U923" i="4"/>
  <c r="V807" i="4"/>
  <c r="W807" i="4" s="1"/>
  <c r="V746" i="4"/>
  <c r="W746" i="4" s="1"/>
  <c r="U739" i="4"/>
  <c r="U693" i="4"/>
  <c r="T687" i="4"/>
  <c r="V627" i="4"/>
  <c r="W627" i="4" s="1"/>
  <c r="V616" i="4"/>
  <c r="W616" i="4" s="1"/>
  <c r="V583" i="4"/>
  <c r="W583" i="4" s="1"/>
  <c r="V398" i="4"/>
  <c r="W398" i="4" s="1"/>
  <c r="U383" i="4"/>
  <c r="T1314" i="4"/>
  <c r="T1268" i="4"/>
  <c r="U1152" i="4"/>
  <c r="V1107" i="4"/>
  <c r="W1107" i="4" s="1"/>
  <c r="T1072" i="4"/>
  <c r="T1025" i="4"/>
  <c r="V991" i="4"/>
  <c r="W991" i="4" s="1"/>
  <c r="V986" i="4"/>
  <c r="W986" i="4" s="1"/>
  <c r="V903" i="4"/>
  <c r="W903" i="4" s="1"/>
  <c r="T884" i="4"/>
  <c r="U865" i="4"/>
  <c r="V648" i="4"/>
  <c r="W648" i="4" s="1"/>
  <c r="U616" i="4"/>
  <c r="T583" i="4"/>
  <c r="V552" i="4"/>
  <c r="W552" i="4" s="1"/>
  <c r="U398" i="4"/>
  <c r="V324" i="4"/>
  <c r="W324" i="4" s="1"/>
  <c r="V313" i="4"/>
  <c r="W313" i="4" s="1"/>
  <c r="V13" i="4"/>
  <c r="W13" i="4" s="1"/>
  <c r="V1191" i="4"/>
  <c r="W1191" i="4" s="1"/>
  <c r="U1107" i="4"/>
  <c r="U986" i="4"/>
  <c r="U552" i="4"/>
  <c r="V235" i="4"/>
  <c r="W235" i="4" s="1"/>
  <c r="V8" i="4"/>
  <c r="W8" i="4" s="1"/>
  <c r="L8" i="4"/>
  <c r="V7" i="4"/>
  <c r="W7" i="4" s="1"/>
  <c r="L7" i="4"/>
  <c r="U1421" i="4"/>
  <c r="L1421" i="4"/>
  <c r="V1421" i="4"/>
  <c r="W1421" i="4" s="1"/>
  <c r="L1209" i="4"/>
  <c r="T1209" i="4"/>
  <c r="U1134" i="4"/>
  <c r="L1134" i="4"/>
  <c r="V1057" i="4"/>
  <c r="W1057" i="4" s="1"/>
  <c r="L1057" i="4"/>
  <c r="T1057" i="4"/>
  <c r="U1057" i="4"/>
  <c r="T1043" i="4"/>
  <c r="L1043" i="4"/>
  <c r="U1043" i="4"/>
  <c r="U940" i="4"/>
  <c r="L940" i="4"/>
  <c r="V940" i="4"/>
  <c r="W940" i="4" s="1"/>
  <c r="V805" i="4"/>
  <c r="W805" i="4" s="1"/>
  <c r="L805" i="4"/>
  <c r="T1396" i="4"/>
  <c r="L1396" i="4"/>
  <c r="U1383" i="4"/>
  <c r="L1383" i="4"/>
  <c r="T1383" i="4"/>
  <c r="V1383" i="4"/>
  <c r="W1383" i="4" s="1"/>
  <c r="V1352" i="4"/>
  <c r="W1352" i="4" s="1"/>
  <c r="L1352" i="4"/>
  <c r="L1109" i="4"/>
  <c r="T1109" i="4"/>
  <c r="U1109" i="4"/>
  <c r="V1109" i="4"/>
  <c r="W1109" i="4" s="1"/>
  <c r="V1073" i="4"/>
  <c r="W1073" i="4" s="1"/>
  <c r="L1073" i="4"/>
  <c r="U1073" i="4"/>
  <c r="U978" i="4"/>
  <c r="L978" i="4"/>
  <c r="V973" i="4"/>
  <c r="W973" i="4" s="1"/>
  <c r="L973" i="4"/>
  <c r="U841" i="4"/>
  <c r="L841" i="4"/>
  <c r="T841" i="4"/>
  <c r="V841" i="4"/>
  <c r="W841" i="4" s="1"/>
  <c r="U811" i="4"/>
  <c r="L811" i="4"/>
  <c r="T811" i="4"/>
  <c r="U1369" i="4"/>
  <c r="L1369" i="4"/>
  <c r="V1363" i="4"/>
  <c r="W1363" i="4" s="1"/>
  <c r="L1363" i="4"/>
  <c r="T1320" i="4"/>
  <c r="L1320" i="4"/>
  <c r="L1294" i="4"/>
  <c r="T1294" i="4"/>
  <c r="U1294" i="4"/>
  <c r="V1294" i="4"/>
  <c r="W1294" i="4" s="1"/>
  <c r="V1256" i="4"/>
  <c r="W1256" i="4" s="1"/>
  <c r="L1256" i="4"/>
  <c r="T1250" i="4"/>
  <c r="L1250" i="4"/>
  <c r="U1250" i="4"/>
  <c r="V1250" i="4"/>
  <c r="W1250" i="4" s="1"/>
  <c r="L1202" i="4"/>
  <c r="V1202" i="4"/>
  <c r="W1202" i="4" s="1"/>
  <c r="U1095" i="4"/>
  <c r="L1095" i="4"/>
  <c r="T1095" i="4"/>
  <c r="T1021" i="4"/>
  <c r="L1021" i="4"/>
  <c r="T944" i="4"/>
  <c r="L944" i="4"/>
  <c r="U886" i="4"/>
  <c r="L886" i="4"/>
  <c r="V886" i="4"/>
  <c r="W886" i="4" s="1"/>
  <c r="L1282" i="4"/>
  <c r="T1282" i="4"/>
  <c r="U1282" i="4"/>
  <c r="V1282" i="4"/>
  <c r="W1282" i="4" s="1"/>
  <c r="U1163" i="4"/>
  <c r="L1163" i="4"/>
  <c r="T1163" i="4"/>
  <c r="V1163" i="4"/>
  <c r="W1163" i="4" s="1"/>
  <c r="T950" i="4"/>
  <c r="L950" i="4"/>
  <c r="U950" i="4"/>
  <c r="U904" i="4"/>
  <c r="L904" i="4"/>
  <c r="T904" i="4"/>
  <c r="V904" i="4"/>
  <c r="W904" i="4" s="1"/>
  <c r="T815" i="4"/>
  <c r="L815" i="4"/>
  <c r="V815" i="4"/>
  <c r="W815" i="4" s="1"/>
  <c r="U759" i="4"/>
  <c r="L759" i="4"/>
  <c r="T759" i="4"/>
  <c r="U1405" i="4"/>
  <c r="L1405" i="4"/>
  <c r="V1374" i="4"/>
  <c r="W1374" i="4" s="1"/>
  <c r="L1374" i="4"/>
  <c r="L1207" i="4"/>
  <c r="T1207" i="4"/>
  <c r="U1207" i="4"/>
  <c r="V1207" i="4"/>
  <c r="W1207" i="4" s="1"/>
  <c r="L1197" i="4"/>
  <c r="T1197" i="4"/>
  <c r="U1197" i="4"/>
  <c r="V1197" i="4"/>
  <c r="W1197" i="4" s="1"/>
  <c r="U1147" i="4"/>
  <c r="L1147" i="4"/>
  <c r="T1147" i="4"/>
  <c r="V1147" i="4"/>
  <c r="W1147" i="4" s="1"/>
  <c r="L1103" i="4"/>
  <c r="T1103" i="4"/>
  <c r="U1103" i="4"/>
  <c r="V1103" i="4"/>
  <c r="W1103" i="4" s="1"/>
  <c r="U1089" i="4"/>
  <c r="L1089" i="4"/>
  <c r="T1089" i="4"/>
  <c r="T1008" i="4"/>
  <c r="L1008" i="4"/>
  <c r="V1008" i="4"/>
  <c r="W1008" i="4" s="1"/>
  <c r="V1002" i="4"/>
  <c r="W1002" i="4" s="1"/>
  <c r="L1002" i="4"/>
  <c r="T789" i="4"/>
  <c r="L789" i="4"/>
  <c r="V785" i="4"/>
  <c r="W785" i="4" s="1"/>
  <c r="L785" i="4"/>
  <c r="U1435" i="4"/>
  <c r="L1435" i="4"/>
  <c r="V1435" i="4"/>
  <c r="W1435" i="4" s="1"/>
  <c r="T1410" i="4"/>
  <c r="L1410" i="4"/>
  <c r="U1410" i="4"/>
  <c r="U1355" i="4"/>
  <c r="L1355" i="4"/>
  <c r="T1355" i="4"/>
  <c r="V1355" i="4"/>
  <c r="W1355" i="4" s="1"/>
  <c r="T1323" i="4"/>
  <c r="V1244" i="4"/>
  <c r="W1244" i="4" s="1"/>
  <c r="L1244" i="4"/>
  <c r="T1244" i="4"/>
  <c r="U1244" i="4"/>
  <c r="T1029" i="4"/>
  <c r="L1029" i="4"/>
  <c r="T915" i="4"/>
  <c r="L915" i="4"/>
  <c r="T908" i="4"/>
  <c r="L908" i="4"/>
  <c r="V762" i="4"/>
  <c r="W762" i="4" s="1"/>
  <c r="L762" i="4"/>
  <c r="T1329" i="4"/>
  <c r="L1329" i="4"/>
  <c r="U1329" i="4"/>
  <c r="U1070" i="4"/>
  <c r="L1070" i="4"/>
  <c r="T1070" i="4"/>
  <c r="T962" i="4"/>
  <c r="L962" i="4"/>
  <c r="T889" i="4"/>
  <c r="L889" i="4"/>
  <c r="U843" i="4"/>
  <c r="L843" i="4"/>
  <c r="U773" i="4"/>
  <c r="L773" i="4"/>
  <c r="T773" i="4"/>
  <c r="U1392" i="4"/>
  <c r="L1392" i="4"/>
  <c r="T1392" i="4"/>
  <c r="V1392" i="4"/>
  <c r="W1392" i="4" s="1"/>
  <c r="T1359" i="4"/>
  <c r="L1359" i="4"/>
  <c r="U1359" i="4"/>
  <c r="V1359" i="4"/>
  <c r="W1359" i="4" s="1"/>
  <c r="V1264" i="4"/>
  <c r="W1264" i="4" s="1"/>
  <c r="L1264" i="4"/>
  <c r="T1217" i="4"/>
  <c r="L1217" i="4"/>
  <c r="T1120" i="4"/>
  <c r="L1120" i="4"/>
  <c r="V1120" i="4"/>
  <c r="W1120" i="4" s="1"/>
  <c r="U829" i="4"/>
  <c r="L829" i="4"/>
  <c r="U738" i="4"/>
  <c r="L738" i="4"/>
  <c r="U730" i="4"/>
  <c r="L730" i="4"/>
  <c r="V725" i="4"/>
  <c r="W725" i="4" s="1"/>
  <c r="L725" i="4"/>
  <c r="U713" i="4"/>
  <c r="L713" i="4"/>
  <c r="V701" i="4"/>
  <c r="W701" i="4" s="1"/>
  <c r="L701" i="4"/>
  <c r="V689" i="4"/>
  <c r="W689" i="4" s="1"/>
  <c r="L689" i="4"/>
  <c r="U681" i="4"/>
  <c r="L681" i="4"/>
  <c r="V670" i="4"/>
  <c r="W670" i="4" s="1"/>
  <c r="L670" i="4"/>
  <c r="V664" i="4"/>
  <c r="W664" i="4" s="1"/>
  <c r="T649" i="4"/>
  <c r="L649" i="4"/>
  <c r="T644" i="4"/>
  <c r="T618" i="4"/>
  <c r="L618" i="4"/>
  <c r="U606" i="4"/>
  <c r="L606" i="4"/>
  <c r="T597" i="4"/>
  <c r="U592" i="4"/>
  <c r="L592" i="4"/>
  <c r="T589" i="4"/>
  <c r="L589" i="4"/>
  <c r="T581" i="4"/>
  <c r="T568" i="4"/>
  <c r="T563" i="4"/>
  <c r="L563" i="4"/>
  <c r="U559" i="4"/>
  <c r="L559" i="4"/>
  <c r="T554" i="4"/>
  <c r="L554" i="4"/>
  <c r="V544" i="4"/>
  <c r="W544" i="4" s="1"/>
  <c r="T541" i="4"/>
  <c r="L541" i="4"/>
  <c r="T529" i="4"/>
  <c r="U525" i="4"/>
  <c r="L525" i="4"/>
  <c r="T517" i="4"/>
  <c r="L517" i="4"/>
  <c r="U513" i="4"/>
  <c r="L513" i="4"/>
  <c r="U487" i="4"/>
  <c r="L487" i="4"/>
  <c r="V482" i="4"/>
  <c r="W482" i="4" s="1"/>
  <c r="T472" i="4"/>
  <c r="L472" i="4"/>
  <c r="U456" i="4"/>
  <c r="L456" i="4"/>
  <c r="T452" i="4"/>
  <c r="L452" i="4"/>
  <c r="V443" i="4"/>
  <c r="W443" i="4" s="1"/>
  <c r="L443" i="4"/>
  <c r="T433" i="4"/>
  <c r="L433" i="4"/>
  <c r="V387" i="4"/>
  <c r="W387" i="4" s="1"/>
  <c r="L387" i="4"/>
  <c r="V379" i="4"/>
  <c r="W379" i="4" s="1"/>
  <c r="L379" i="4"/>
  <c r="V371" i="4"/>
  <c r="W371" i="4" s="1"/>
  <c r="L371" i="4"/>
  <c r="T365" i="4"/>
  <c r="L365" i="4"/>
  <c r="U355" i="4"/>
  <c r="L355" i="4"/>
  <c r="V346" i="4"/>
  <c r="W346" i="4" s="1"/>
  <c r="L346" i="4"/>
  <c r="U328" i="4"/>
  <c r="L328" i="4"/>
  <c r="V318" i="4"/>
  <c r="W318" i="4" s="1"/>
  <c r="L318" i="4"/>
  <c r="U308" i="4"/>
  <c r="L308" i="4"/>
  <c r="V303" i="4"/>
  <c r="W303" i="4" s="1"/>
  <c r="L303" i="4"/>
  <c r="V295" i="4"/>
  <c r="W295" i="4" s="1"/>
  <c r="L295" i="4"/>
  <c r="T244" i="4"/>
  <c r="L244" i="4"/>
  <c r="U191" i="4"/>
  <c r="L191" i="4"/>
  <c r="V185" i="4"/>
  <c r="W185" i="4" s="1"/>
  <c r="L185" i="4"/>
  <c r="T180" i="4"/>
  <c r="L180" i="4"/>
  <c r="T176" i="4"/>
  <c r="L176" i="4"/>
  <c r="T145" i="4"/>
  <c r="L145" i="4"/>
  <c r="V112" i="4"/>
  <c r="W112" i="4" s="1"/>
  <c r="L112" i="4"/>
  <c r="T106" i="4"/>
  <c r="L106" i="4"/>
  <c r="V106" i="4"/>
  <c r="W106" i="4" s="1"/>
  <c r="U95" i="4"/>
  <c r="L95" i="4"/>
  <c r="V95" i="4"/>
  <c r="W95" i="4" s="1"/>
  <c r="V42" i="4"/>
  <c r="W42" i="4" s="1"/>
  <c r="L42" i="4"/>
  <c r="T22" i="4"/>
  <c r="L22" i="4"/>
  <c r="T14" i="4"/>
  <c r="L14" i="4"/>
  <c r="T1420" i="4"/>
  <c r="L1420" i="4"/>
  <c r="U1415" i="4"/>
  <c r="L1415" i="4"/>
  <c r="U1399" i="4"/>
  <c r="L1399" i="4"/>
  <c r="U1391" i="4"/>
  <c r="V1382" i="4"/>
  <c r="W1382" i="4" s="1"/>
  <c r="L1382" i="4"/>
  <c r="V1377" i="4"/>
  <c r="W1377" i="4" s="1"/>
  <c r="T1373" i="4"/>
  <c r="L1373" i="4"/>
  <c r="U1362" i="4"/>
  <c r="L1362" i="4"/>
  <c r="T1358" i="4"/>
  <c r="L1358" i="4"/>
  <c r="V1354" i="4"/>
  <c r="W1354" i="4" s="1"/>
  <c r="T1351" i="4"/>
  <c r="L1351" i="4"/>
  <c r="T1343" i="4"/>
  <c r="L1343" i="4"/>
  <c r="T1339" i="4"/>
  <c r="L1339" i="4"/>
  <c r="U1333" i="4"/>
  <c r="L1333" i="4"/>
  <c r="V1319" i="4"/>
  <c r="W1319" i="4" s="1"/>
  <c r="L1319" i="4"/>
  <c r="T1315" i="4"/>
  <c r="L1315" i="4"/>
  <c r="U1312" i="4"/>
  <c r="L1312" i="4"/>
  <c r="V1296" i="4"/>
  <c r="W1296" i="4" s="1"/>
  <c r="T1293" i="4"/>
  <c r="L1293" i="4"/>
  <c r="T1285" i="4"/>
  <c r="L1285" i="4"/>
  <c r="T1273" i="4"/>
  <c r="L1273" i="4"/>
  <c r="U1259" i="4"/>
  <c r="V1246" i="4"/>
  <c r="W1246" i="4" s="1"/>
  <c r="T1243" i="4"/>
  <c r="L1243" i="4"/>
  <c r="T1238" i="4"/>
  <c r="L1238" i="4"/>
  <c r="V1233" i="4"/>
  <c r="W1233" i="4" s="1"/>
  <c r="T1230" i="4"/>
  <c r="L1230" i="4"/>
  <c r="U1223" i="4"/>
  <c r="V1213" i="4"/>
  <c r="W1213" i="4" s="1"/>
  <c r="L1213" i="4"/>
  <c r="T1201" i="4"/>
  <c r="L1201" i="4"/>
  <c r="T1198" i="4"/>
  <c r="L1198" i="4"/>
  <c r="T1196" i="4"/>
  <c r="L1196" i="4"/>
  <c r="U1184" i="4"/>
  <c r="U1180" i="4"/>
  <c r="L1180" i="4"/>
  <c r="U1176" i="4"/>
  <c r="T1171" i="4"/>
  <c r="L1171" i="4"/>
  <c r="U1154" i="4"/>
  <c r="L1154" i="4"/>
  <c r="U1142" i="4"/>
  <c r="L1142" i="4"/>
  <c r="V1133" i="4"/>
  <c r="W1133" i="4" s="1"/>
  <c r="U1130" i="4"/>
  <c r="U1123" i="4"/>
  <c r="U1119" i="4"/>
  <c r="L1119" i="4"/>
  <c r="T1112" i="4"/>
  <c r="L1112" i="4"/>
  <c r="T1106" i="4"/>
  <c r="L1106" i="4"/>
  <c r="T1092" i="4"/>
  <c r="L1092" i="4"/>
  <c r="U1081" i="4"/>
  <c r="L1081" i="4"/>
  <c r="T1078" i="4"/>
  <c r="L1078" i="4"/>
  <c r="T1075" i="4"/>
  <c r="L1075" i="4"/>
  <c r="U1065" i="4"/>
  <c r="V1061" i="4"/>
  <c r="W1061" i="4" s="1"/>
  <c r="L1061" i="4"/>
  <c r="V1056" i="4"/>
  <c r="W1056" i="4" s="1"/>
  <c r="T1052" i="4"/>
  <c r="L1052" i="4"/>
  <c r="U1048" i="4"/>
  <c r="L1048" i="4"/>
  <c r="V1033" i="4"/>
  <c r="W1033" i="4" s="1"/>
  <c r="L1033" i="4"/>
  <c r="T1028" i="4"/>
  <c r="L1028" i="4"/>
  <c r="U1020" i="4"/>
  <c r="L1020" i="4"/>
  <c r="U1017" i="4"/>
  <c r="L1017" i="4"/>
  <c r="T1013" i="4"/>
  <c r="L1013" i="4"/>
  <c r="T997" i="4"/>
  <c r="L997" i="4"/>
  <c r="T989" i="4"/>
  <c r="L989" i="4"/>
  <c r="T982" i="4"/>
  <c r="L982" i="4"/>
  <c r="T972" i="4"/>
  <c r="L972" i="4"/>
  <c r="U954" i="4"/>
  <c r="L954" i="4"/>
  <c r="U927" i="4"/>
  <c r="L927" i="4"/>
  <c r="V924" i="4"/>
  <c r="W924" i="4" s="1"/>
  <c r="V921" i="4"/>
  <c r="W921" i="4" s="1"/>
  <c r="L921" i="4"/>
  <c r="V914" i="4"/>
  <c r="W914" i="4" s="1"/>
  <c r="L914" i="4"/>
  <c r="V898" i="4"/>
  <c r="W898" i="4" s="1"/>
  <c r="V888" i="4"/>
  <c r="W888" i="4" s="1"/>
  <c r="V880" i="4"/>
  <c r="W880" i="4" s="1"/>
  <c r="L880" i="4"/>
  <c r="V872" i="4"/>
  <c r="W872" i="4" s="1"/>
  <c r="U864" i="4"/>
  <c r="T859" i="4"/>
  <c r="L859" i="4"/>
  <c r="U849" i="4"/>
  <c r="U847" i="4"/>
  <c r="L847" i="4"/>
  <c r="V840" i="4"/>
  <c r="W840" i="4" s="1"/>
  <c r="V836" i="4"/>
  <c r="W836" i="4" s="1"/>
  <c r="L836" i="4"/>
  <c r="U824" i="4"/>
  <c r="L824" i="4"/>
  <c r="T810" i="4"/>
  <c r="L810" i="4"/>
  <c r="V798" i="4"/>
  <c r="W798" i="4" s="1"/>
  <c r="L798" i="4"/>
  <c r="U794" i="4"/>
  <c r="L794" i="4"/>
  <c r="U781" i="4"/>
  <c r="L781" i="4"/>
  <c r="V776" i="4"/>
  <c r="W776" i="4" s="1"/>
  <c r="L776" i="4"/>
  <c r="U766" i="4"/>
  <c r="L766" i="4"/>
  <c r="V754" i="4"/>
  <c r="W754" i="4" s="1"/>
  <c r="L754" i="4"/>
  <c r="T749" i="4"/>
  <c r="L749" i="4"/>
  <c r="U746" i="4"/>
  <c r="T741" i="4"/>
  <c r="L741" i="4"/>
  <c r="U737" i="4"/>
  <c r="L737" i="4"/>
  <c r="V733" i="4"/>
  <c r="W733" i="4" s="1"/>
  <c r="L733" i="4"/>
  <c r="U721" i="4"/>
  <c r="L721" i="4"/>
  <c r="V716" i="4"/>
  <c r="W716" i="4" s="1"/>
  <c r="L716" i="4"/>
  <c r="U706" i="4"/>
  <c r="L706" i="4"/>
  <c r="V700" i="4"/>
  <c r="W700" i="4" s="1"/>
  <c r="L700" i="4"/>
  <c r="T688" i="4"/>
  <c r="L688" i="4"/>
  <c r="U675" i="4"/>
  <c r="L675" i="4"/>
  <c r="V657" i="4"/>
  <c r="W657" i="4" s="1"/>
  <c r="L657" i="4"/>
  <c r="U653" i="4"/>
  <c r="L653" i="4"/>
  <c r="T625" i="4"/>
  <c r="L625" i="4"/>
  <c r="U622" i="4"/>
  <c r="L622" i="4"/>
  <c r="U617" i="4"/>
  <c r="L617" i="4"/>
  <c r="V605" i="4"/>
  <c r="W605" i="4" s="1"/>
  <c r="L605" i="4"/>
  <c r="U588" i="4"/>
  <c r="L588" i="4"/>
  <c r="T575" i="4"/>
  <c r="L575" i="4"/>
  <c r="T571" i="4"/>
  <c r="L571" i="4"/>
  <c r="U558" i="4"/>
  <c r="L558" i="4"/>
  <c r="T549" i="4"/>
  <c r="L549" i="4"/>
  <c r="U544" i="4"/>
  <c r="U533" i="4"/>
  <c r="L533" i="4"/>
  <c r="U521" i="4"/>
  <c r="L521" i="4"/>
  <c r="T508" i="4"/>
  <c r="L508" i="4"/>
  <c r="U504" i="4"/>
  <c r="L504" i="4"/>
  <c r="U495" i="4"/>
  <c r="L495" i="4"/>
  <c r="V490" i="4"/>
  <c r="W490" i="4" s="1"/>
  <c r="T486" i="4"/>
  <c r="L486" i="4"/>
  <c r="U482" i="4"/>
  <c r="V463" i="4"/>
  <c r="W463" i="4" s="1"/>
  <c r="L463" i="4"/>
  <c r="U459" i="4"/>
  <c r="V451" i="4"/>
  <c r="W451" i="4" s="1"/>
  <c r="L451" i="4"/>
  <c r="U448" i="4"/>
  <c r="L448" i="4"/>
  <c r="V442" i="4"/>
  <c r="W442" i="4" s="1"/>
  <c r="T438" i="4"/>
  <c r="L438" i="4"/>
  <c r="U432" i="4"/>
  <c r="L432" i="4"/>
  <c r="U420" i="4"/>
  <c r="L420" i="4"/>
  <c r="V413" i="4"/>
  <c r="W413" i="4" s="1"/>
  <c r="L413" i="4"/>
  <c r="T404" i="4"/>
  <c r="L404" i="4"/>
  <c r="U400" i="4"/>
  <c r="L400" i="4"/>
  <c r="U396" i="4"/>
  <c r="L396" i="4"/>
  <c r="U392" i="4"/>
  <c r="L392" i="4"/>
  <c r="V370" i="4"/>
  <c r="W370" i="4" s="1"/>
  <c r="L370" i="4"/>
  <c r="T349" i="4"/>
  <c r="L349" i="4"/>
  <c r="T341" i="4"/>
  <c r="L341" i="4"/>
  <c r="U336" i="4"/>
  <c r="L336" i="4"/>
  <c r="V327" i="4"/>
  <c r="W327" i="4" s="1"/>
  <c r="L327" i="4"/>
  <c r="V317" i="4"/>
  <c r="W317" i="4" s="1"/>
  <c r="U285" i="4"/>
  <c r="L285" i="4"/>
  <c r="T281" i="4"/>
  <c r="L281" i="4"/>
  <c r="V271" i="4"/>
  <c r="W271" i="4" s="1"/>
  <c r="L271" i="4"/>
  <c r="V266" i="4"/>
  <c r="W266" i="4" s="1"/>
  <c r="L266" i="4"/>
  <c r="T261" i="4"/>
  <c r="L261" i="4"/>
  <c r="V255" i="4"/>
  <c r="W255" i="4" s="1"/>
  <c r="L255" i="4"/>
  <c r="T249" i="4"/>
  <c r="L249" i="4"/>
  <c r="V243" i="4"/>
  <c r="W243" i="4" s="1"/>
  <c r="L243" i="4"/>
  <c r="V231" i="4"/>
  <c r="W231" i="4" s="1"/>
  <c r="L231" i="4"/>
  <c r="V227" i="4"/>
  <c r="W227" i="4" s="1"/>
  <c r="L227" i="4"/>
  <c r="T220" i="4"/>
  <c r="L220" i="4"/>
  <c r="T203" i="4"/>
  <c r="L203" i="4"/>
  <c r="T200" i="4"/>
  <c r="L200" i="4"/>
  <c r="T195" i="4"/>
  <c r="L195" i="4"/>
  <c r="T190" i="4"/>
  <c r="L190" i="4"/>
  <c r="T184" i="4"/>
  <c r="L184" i="4"/>
  <c r="V175" i="4"/>
  <c r="W175" i="4" s="1"/>
  <c r="L175" i="4"/>
  <c r="U175" i="4"/>
  <c r="U169" i="4"/>
  <c r="L169" i="4"/>
  <c r="U151" i="4"/>
  <c r="L151" i="4"/>
  <c r="T124" i="4"/>
  <c r="L124" i="4"/>
  <c r="V105" i="4"/>
  <c r="W105" i="4" s="1"/>
  <c r="L105" i="4"/>
  <c r="U100" i="4"/>
  <c r="L100" i="4"/>
  <c r="T62" i="4"/>
  <c r="L62" i="4"/>
  <c r="U1430" i="4"/>
  <c r="L1430" i="4"/>
  <c r="U1425" i="4"/>
  <c r="L1425" i="4"/>
  <c r="T1409" i="4"/>
  <c r="L1409" i="4"/>
  <c r="T1403" i="4"/>
  <c r="L1403" i="4"/>
  <c r="T1395" i="4"/>
  <c r="L1395" i="4"/>
  <c r="T1388" i="4"/>
  <c r="L1388" i="4"/>
  <c r="U1385" i="4"/>
  <c r="L1385" i="4"/>
  <c r="V1368" i="4"/>
  <c r="W1368" i="4" s="1"/>
  <c r="L1368" i="4"/>
  <c r="T1338" i="4"/>
  <c r="L1338" i="4"/>
  <c r="T1327" i="4"/>
  <c r="L1327" i="4"/>
  <c r="T1308" i="4"/>
  <c r="L1308" i="4"/>
  <c r="T1304" i="4"/>
  <c r="L1304" i="4"/>
  <c r="T1292" i="4"/>
  <c r="T1288" i="4"/>
  <c r="L1288" i="4"/>
  <c r="T1284" i="4"/>
  <c r="L1284" i="4"/>
  <c r="T1280" i="4"/>
  <c r="L1280" i="4"/>
  <c r="V1272" i="4"/>
  <c r="W1272" i="4" s="1"/>
  <c r="L1272" i="4"/>
  <c r="U1263" i="4"/>
  <c r="L1263" i="4"/>
  <c r="T1259" i="4"/>
  <c r="U1255" i="4"/>
  <c r="L1255" i="4"/>
  <c r="V1252" i="4"/>
  <c r="W1252" i="4" s="1"/>
  <c r="L1252" i="4"/>
  <c r="U1246" i="4"/>
  <c r="V1227" i="4"/>
  <c r="W1227" i="4" s="1"/>
  <c r="L1227" i="4"/>
  <c r="T1223" i="4"/>
  <c r="T1212" i="4"/>
  <c r="U1208" i="4"/>
  <c r="T1195" i="4"/>
  <c r="L1195" i="4"/>
  <c r="U1191" i="4"/>
  <c r="U1188" i="4"/>
  <c r="L1188" i="4"/>
  <c r="T1184" i="4"/>
  <c r="T1176" i="4"/>
  <c r="T1162" i="4"/>
  <c r="L1162" i="4"/>
  <c r="U1138" i="4"/>
  <c r="T1130" i="4"/>
  <c r="U1126" i="4"/>
  <c r="L1126" i="4"/>
  <c r="T1123" i="4"/>
  <c r="U1115" i="4"/>
  <c r="U1111" i="4"/>
  <c r="L1111" i="4"/>
  <c r="U1102" i="4"/>
  <c r="L1102" i="4"/>
  <c r="T1098" i="4"/>
  <c r="L1098" i="4"/>
  <c r="U1094" i="4"/>
  <c r="T1088" i="4"/>
  <c r="L1088" i="4"/>
  <c r="U1084" i="4"/>
  <c r="U1072" i="4"/>
  <c r="U1069" i="4"/>
  <c r="L1069" i="4"/>
  <c r="T1060" i="4"/>
  <c r="L1060" i="4"/>
  <c r="T1047" i="4"/>
  <c r="L1047" i="4"/>
  <c r="V1041" i="4"/>
  <c r="W1041" i="4" s="1"/>
  <c r="L1041" i="4"/>
  <c r="T1019" i="4"/>
  <c r="L1019" i="4"/>
  <c r="T1016" i="4"/>
  <c r="L1016" i="4"/>
  <c r="U1007" i="4"/>
  <c r="L1007" i="4"/>
  <c r="T1001" i="4"/>
  <c r="L1001" i="4"/>
  <c r="V996" i="4"/>
  <c r="W996" i="4" s="1"/>
  <c r="L996" i="4"/>
  <c r="U993" i="4"/>
  <c r="L993" i="4"/>
  <c r="T977" i="4"/>
  <c r="L977" i="4"/>
  <c r="V971" i="4"/>
  <c r="W971" i="4" s="1"/>
  <c r="L971" i="4"/>
  <c r="V966" i="4"/>
  <c r="W966" i="4" s="1"/>
  <c r="L966" i="4"/>
  <c r="V957" i="4"/>
  <c r="W957" i="4" s="1"/>
  <c r="L957" i="4"/>
  <c r="T949" i="4"/>
  <c r="L949" i="4"/>
  <c r="V943" i="4"/>
  <c r="W943" i="4" s="1"/>
  <c r="L943" i="4"/>
  <c r="V935" i="4"/>
  <c r="W935" i="4" s="1"/>
  <c r="L935" i="4"/>
  <c r="U920" i="4"/>
  <c r="L920" i="4"/>
  <c r="V893" i="4"/>
  <c r="W893" i="4" s="1"/>
  <c r="L893" i="4"/>
  <c r="T885" i="4"/>
  <c r="L885" i="4"/>
  <c r="T875" i="4"/>
  <c r="L875" i="4"/>
  <c r="T867" i="4"/>
  <c r="L867" i="4"/>
  <c r="T864" i="4"/>
  <c r="U854" i="4"/>
  <c r="L854" i="4"/>
  <c r="T835" i="4"/>
  <c r="L835" i="4"/>
  <c r="V828" i="4"/>
  <c r="W828" i="4" s="1"/>
  <c r="L828" i="4"/>
  <c r="U819" i="4"/>
  <c r="L819" i="4"/>
  <c r="U809" i="4"/>
  <c r="L809" i="4"/>
  <c r="V804" i="4"/>
  <c r="W804" i="4" s="1"/>
  <c r="L804" i="4"/>
  <c r="V797" i="4"/>
  <c r="W797" i="4" s="1"/>
  <c r="L797" i="4"/>
  <c r="U788" i="4"/>
  <c r="L788" i="4"/>
  <c r="V784" i="4"/>
  <c r="W784" i="4" s="1"/>
  <c r="L784" i="4"/>
  <c r="U772" i="4"/>
  <c r="L772" i="4"/>
  <c r="T757" i="4"/>
  <c r="L757" i="4"/>
  <c r="T746" i="4"/>
  <c r="U729" i="4"/>
  <c r="L729" i="4"/>
  <c r="V724" i="4"/>
  <c r="W724" i="4" s="1"/>
  <c r="L724" i="4"/>
  <c r="U712" i="4"/>
  <c r="L712" i="4"/>
  <c r="U697" i="4"/>
  <c r="L697" i="4"/>
  <c r="V693" i="4"/>
  <c r="W693" i="4" s="1"/>
  <c r="L693" i="4"/>
  <c r="T680" i="4"/>
  <c r="L680" i="4"/>
  <c r="V656" i="4"/>
  <c r="W656" i="4" s="1"/>
  <c r="L656" i="4"/>
  <c r="T639" i="4"/>
  <c r="L639" i="4"/>
  <c r="U624" i="4"/>
  <c r="L624" i="4"/>
  <c r="V612" i="4"/>
  <c r="W612" i="4" s="1"/>
  <c r="L612" i="4"/>
  <c r="T600" i="4"/>
  <c r="L600" i="4"/>
  <c r="U591" i="4"/>
  <c r="T587" i="4"/>
  <c r="L587" i="4"/>
  <c r="U583" i="4"/>
  <c r="U580" i="4"/>
  <c r="L580" i="4"/>
  <c r="U567" i="4"/>
  <c r="L567" i="4"/>
  <c r="T562" i="4"/>
  <c r="L562" i="4"/>
  <c r="T544" i="4"/>
  <c r="U540" i="4"/>
  <c r="L540" i="4"/>
  <c r="T532" i="4"/>
  <c r="L532" i="4"/>
  <c r="U528" i="4"/>
  <c r="L528" i="4"/>
  <c r="T516" i="4"/>
  <c r="L516" i="4"/>
  <c r="U512" i="4"/>
  <c r="L512" i="4"/>
  <c r="U498" i="4"/>
  <c r="L498" i="4"/>
  <c r="U494" i="4"/>
  <c r="L494" i="4"/>
  <c r="U490" i="4"/>
  <c r="T482" i="4"/>
  <c r="U480" i="4"/>
  <c r="L480" i="4"/>
  <c r="U476" i="4"/>
  <c r="L476" i="4"/>
  <c r="V467" i="4"/>
  <c r="W467" i="4" s="1"/>
  <c r="L467" i="4"/>
  <c r="V455" i="4"/>
  <c r="W455" i="4" s="1"/>
  <c r="L455" i="4"/>
  <c r="V450" i="4"/>
  <c r="W450" i="4" s="1"/>
  <c r="V447" i="4"/>
  <c r="W447" i="4" s="1"/>
  <c r="L447" i="4"/>
  <c r="U442" i="4"/>
  <c r="T431" i="4"/>
  <c r="L431" i="4"/>
  <c r="V412" i="4"/>
  <c r="W412" i="4" s="1"/>
  <c r="L412" i="4"/>
  <c r="V399" i="4"/>
  <c r="W399" i="4" s="1"/>
  <c r="L399" i="4"/>
  <c r="U386" i="4"/>
  <c r="V383" i="4"/>
  <c r="W383" i="4" s="1"/>
  <c r="L383" i="4"/>
  <c r="U378" i="4"/>
  <c r="T374" i="4"/>
  <c r="L374" i="4"/>
  <c r="U364" i="4"/>
  <c r="L364" i="4"/>
  <c r="T358" i="4"/>
  <c r="L358" i="4"/>
  <c r="T354" i="4"/>
  <c r="L354" i="4"/>
  <c r="U344" i="4"/>
  <c r="L344" i="4"/>
  <c r="U326" i="4"/>
  <c r="L326" i="4"/>
  <c r="U321" i="4"/>
  <c r="V312" i="4"/>
  <c r="W312" i="4" s="1"/>
  <c r="L312" i="4"/>
  <c r="U298" i="4"/>
  <c r="T290" i="4"/>
  <c r="V280" i="4"/>
  <c r="W280" i="4" s="1"/>
  <c r="L280" i="4"/>
  <c r="T275" i="4"/>
  <c r="V270" i="4"/>
  <c r="W270" i="4" s="1"/>
  <c r="L270" i="4"/>
  <c r="U265" i="4"/>
  <c r="L265" i="4"/>
  <c r="T260" i="4"/>
  <c r="T254" i="4"/>
  <c r="V248" i="4"/>
  <c r="W248" i="4" s="1"/>
  <c r="L248" i="4"/>
  <c r="T238" i="4"/>
  <c r="L238" i="4"/>
  <c r="T178" i="4"/>
  <c r="L178" i="4"/>
  <c r="U162" i="4"/>
  <c r="L162" i="4"/>
  <c r="U157" i="4"/>
  <c r="L157" i="4"/>
  <c r="U143" i="4"/>
  <c r="L143" i="4"/>
  <c r="U131" i="4"/>
  <c r="L131" i="4"/>
  <c r="U1433" i="4"/>
  <c r="L1433" i="4"/>
  <c r="U1413" i="4"/>
  <c r="L1413" i="4"/>
  <c r="V1391" i="4"/>
  <c r="W1391" i="4" s="1"/>
  <c r="L1391" i="4"/>
  <c r="U1377" i="4"/>
  <c r="L1377" i="4"/>
  <c r="T1372" i="4"/>
  <c r="L1372" i="4"/>
  <c r="U1361" i="4"/>
  <c r="L1361" i="4"/>
  <c r="U1354" i="4"/>
  <c r="L1354" i="4"/>
  <c r="V1350" i="4"/>
  <c r="W1350" i="4" s="1"/>
  <c r="L1350" i="4"/>
  <c r="V1342" i="4"/>
  <c r="W1342" i="4" s="1"/>
  <c r="L1342" i="4"/>
  <c r="U1337" i="4"/>
  <c r="L1337" i="4"/>
  <c r="V1332" i="4"/>
  <c r="W1332" i="4" s="1"/>
  <c r="L1332" i="4"/>
  <c r="T1307" i="4"/>
  <c r="L1307" i="4"/>
  <c r="V1303" i="4"/>
  <c r="W1303" i="4" s="1"/>
  <c r="L1303" i="4"/>
  <c r="U1296" i="4"/>
  <c r="L1296" i="4"/>
  <c r="V1287" i="4"/>
  <c r="W1287" i="4" s="1"/>
  <c r="L1287" i="4"/>
  <c r="V1279" i="4"/>
  <c r="W1279" i="4" s="1"/>
  <c r="L1279" i="4"/>
  <c r="T1271" i="4"/>
  <c r="L1271" i="4"/>
  <c r="T1267" i="4"/>
  <c r="L1267" i="4"/>
  <c r="T1233" i="4"/>
  <c r="L1233" i="4"/>
  <c r="T1216" i="4"/>
  <c r="L1216" i="4"/>
  <c r="U1205" i="4"/>
  <c r="L1205" i="4"/>
  <c r="V1200" i="4"/>
  <c r="W1200" i="4" s="1"/>
  <c r="L1200" i="4"/>
  <c r="U1156" i="4"/>
  <c r="L1156" i="4"/>
  <c r="U1133" i="4"/>
  <c r="L1133" i="4"/>
  <c r="T1105" i="4"/>
  <c r="L1105" i="4"/>
  <c r="U1091" i="4"/>
  <c r="L1091" i="4"/>
  <c r="T1080" i="4"/>
  <c r="L1080" i="4"/>
  <c r="V1065" i="4"/>
  <c r="W1065" i="4" s="1"/>
  <c r="L1065" i="4"/>
  <c r="T1059" i="4"/>
  <c r="L1059" i="4"/>
  <c r="U1056" i="4"/>
  <c r="L1056" i="4"/>
  <c r="U1046" i="4"/>
  <c r="L1046" i="4"/>
  <c r="T1040" i="4"/>
  <c r="L1040" i="4"/>
  <c r="T1036" i="4"/>
  <c r="L1036" i="4"/>
  <c r="T1027" i="4"/>
  <c r="L1027" i="4"/>
  <c r="V1012" i="4"/>
  <c r="W1012" i="4" s="1"/>
  <c r="L1012" i="4"/>
  <c r="T995" i="4"/>
  <c r="L995" i="4"/>
  <c r="T992" i="4"/>
  <c r="L992" i="4"/>
  <c r="V988" i="4"/>
  <c r="W988" i="4" s="1"/>
  <c r="L988" i="4"/>
  <c r="T985" i="4"/>
  <c r="L985" i="4"/>
  <c r="T980" i="4"/>
  <c r="L980" i="4"/>
  <c r="T965" i="4"/>
  <c r="L965" i="4"/>
  <c r="U953" i="4"/>
  <c r="L953" i="4"/>
  <c r="U948" i="4"/>
  <c r="L948" i="4"/>
  <c r="V931" i="4"/>
  <c r="W931" i="4" s="1"/>
  <c r="L931" i="4"/>
  <c r="T924" i="4"/>
  <c r="L924" i="4"/>
  <c r="T919" i="4"/>
  <c r="L919" i="4"/>
  <c r="U898" i="4"/>
  <c r="L898" i="4"/>
  <c r="U888" i="4"/>
  <c r="L888" i="4"/>
  <c r="V879" i="4"/>
  <c r="W879" i="4" s="1"/>
  <c r="L879" i="4"/>
  <c r="U872" i="4"/>
  <c r="L872" i="4"/>
  <c r="V849" i="4"/>
  <c r="W849" i="4" s="1"/>
  <c r="L849" i="4"/>
  <c r="U840" i="4"/>
  <c r="L840" i="4"/>
  <c r="U834" i="4"/>
  <c r="L834" i="4"/>
  <c r="T823" i="4"/>
  <c r="L823" i="4"/>
  <c r="U813" i="4"/>
  <c r="L813" i="4"/>
  <c r="T808" i="4"/>
  <c r="L808" i="4"/>
  <c r="T796" i="4"/>
  <c r="L796" i="4"/>
  <c r="U793" i="4"/>
  <c r="L793" i="4"/>
  <c r="U787" i="4"/>
  <c r="L787" i="4"/>
  <c r="T775" i="4"/>
  <c r="L775" i="4"/>
  <c r="U765" i="4"/>
  <c r="L765" i="4"/>
  <c r="V761" i="4"/>
  <c r="W761" i="4" s="1"/>
  <c r="L761" i="4"/>
  <c r="V748" i="4"/>
  <c r="W748" i="4" s="1"/>
  <c r="L748" i="4"/>
  <c r="V740" i="4"/>
  <c r="W740" i="4" s="1"/>
  <c r="L740" i="4"/>
  <c r="U736" i="4"/>
  <c r="L736" i="4"/>
  <c r="V732" i="4"/>
  <c r="W732" i="4" s="1"/>
  <c r="L732" i="4"/>
  <c r="T715" i="4"/>
  <c r="L715" i="4"/>
  <c r="U705" i="4"/>
  <c r="L705" i="4"/>
  <c r="T696" i="4"/>
  <c r="L696" i="4"/>
  <c r="T692" i="4"/>
  <c r="L692" i="4"/>
  <c r="U674" i="4"/>
  <c r="L674" i="4"/>
  <c r="T647" i="4"/>
  <c r="L647" i="4"/>
  <c r="V630" i="4"/>
  <c r="W630" i="4" s="1"/>
  <c r="L630" i="4"/>
  <c r="T621" i="4"/>
  <c r="L621" i="4"/>
  <c r="T611" i="4"/>
  <c r="L611" i="4"/>
  <c r="T599" i="4"/>
  <c r="L599" i="4"/>
  <c r="T579" i="4"/>
  <c r="L579" i="4"/>
  <c r="T557" i="4"/>
  <c r="L557" i="4"/>
  <c r="U548" i="4"/>
  <c r="L548" i="4"/>
  <c r="T539" i="4"/>
  <c r="L539" i="4"/>
  <c r="U535" i="4"/>
  <c r="L535" i="4"/>
  <c r="T524" i="4"/>
  <c r="L524" i="4"/>
  <c r="U520" i="4"/>
  <c r="L520" i="4"/>
  <c r="T485" i="4"/>
  <c r="L485" i="4"/>
  <c r="T479" i="4"/>
  <c r="L479" i="4"/>
  <c r="V459" i="4"/>
  <c r="W459" i="4" s="1"/>
  <c r="L459" i="4"/>
  <c r="V454" i="4"/>
  <c r="W454" i="4" s="1"/>
  <c r="L454" i="4"/>
  <c r="U446" i="4"/>
  <c r="L446" i="4"/>
  <c r="U436" i="4"/>
  <c r="L436" i="4"/>
  <c r="V430" i="4"/>
  <c r="W430" i="4" s="1"/>
  <c r="L430" i="4"/>
  <c r="T425" i="4"/>
  <c r="L425" i="4"/>
  <c r="V419" i="4"/>
  <c r="W419" i="4" s="1"/>
  <c r="L419" i="4"/>
  <c r="T416" i="4"/>
  <c r="L416" i="4"/>
  <c r="U407" i="4"/>
  <c r="L407" i="4"/>
  <c r="U403" i="4"/>
  <c r="L403" i="4"/>
  <c r="T382" i="4"/>
  <c r="L382" i="4"/>
  <c r="U348" i="4"/>
  <c r="L348" i="4"/>
  <c r="U340" i="4"/>
  <c r="L340" i="4"/>
  <c r="U331" i="4"/>
  <c r="L331" i="4"/>
  <c r="T325" i="4"/>
  <c r="L325" i="4"/>
  <c r="T317" i="4"/>
  <c r="L317" i="4"/>
  <c r="T283" i="4"/>
  <c r="L283" i="4"/>
  <c r="U279" i="4"/>
  <c r="L279" i="4"/>
  <c r="T264" i="4"/>
  <c r="L264" i="4"/>
  <c r="U247" i="4"/>
  <c r="L247" i="4"/>
  <c r="T241" i="4"/>
  <c r="L241" i="4"/>
  <c r="T225" i="4"/>
  <c r="L225" i="4"/>
  <c r="U219" i="4"/>
  <c r="L219" i="4"/>
  <c r="U214" i="4"/>
  <c r="L214" i="4"/>
  <c r="V208" i="4"/>
  <c r="W208" i="4" s="1"/>
  <c r="L208" i="4"/>
  <c r="T206" i="4"/>
  <c r="L206" i="4"/>
  <c r="V202" i="4"/>
  <c r="W202" i="4" s="1"/>
  <c r="L202" i="4"/>
  <c r="U199" i="4"/>
  <c r="L199" i="4"/>
  <c r="V194" i="4"/>
  <c r="W194" i="4" s="1"/>
  <c r="L194" i="4"/>
  <c r="U189" i="4"/>
  <c r="L189" i="4"/>
  <c r="U174" i="4"/>
  <c r="L174" i="4"/>
  <c r="T168" i="4"/>
  <c r="L168" i="4"/>
  <c r="U156" i="4"/>
  <c r="L156" i="4"/>
  <c r="U150" i="4"/>
  <c r="L150" i="4"/>
  <c r="V136" i="4"/>
  <c r="W136" i="4" s="1"/>
  <c r="L136" i="4"/>
  <c r="T116" i="4"/>
  <c r="L116" i="4"/>
  <c r="U111" i="4"/>
  <c r="L111" i="4"/>
  <c r="V111" i="4"/>
  <c r="W111" i="4" s="1"/>
  <c r="T67" i="4"/>
  <c r="L67" i="4"/>
  <c r="U1437" i="4"/>
  <c r="L1437" i="4"/>
  <c r="U1432" i="4"/>
  <c r="L1432" i="4"/>
  <c r="V1429" i="4"/>
  <c r="W1429" i="4" s="1"/>
  <c r="L1429" i="4"/>
  <c r="T1418" i="4"/>
  <c r="L1418" i="4"/>
  <c r="T1412" i="4"/>
  <c r="L1412" i="4"/>
  <c r="T1402" i="4"/>
  <c r="L1402" i="4"/>
  <c r="T1394" i="4"/>
  <c r="L1394" i="4"/>
  <c r="T1380" i="4"/>
  <c r="L1380" i="4"/>
  <c r="U1367" i="4"/>
  <c r="L1367" i="4"/>
  <c r="U1346" i="4"/>
  <c r="L1346" i="4"/>
  <c r="V1336" i="4"/>
  <c r="W1336" i="4" s="1"/>
  <c r="L1336" i="4"/>
  <c r="T1331" i="4"/>
  <c r="L1331" i="4"/>
  <c r="U1318" i="4"/>
  <c r="L1318" i="4"/>
  <c r="U1314" i="4"/>
  <c r="L1314" i="4"/>
  <c r="V1295" i="4"/>
  <c r="W1295" i="4" s="1"/>
  <c r="L1295" i="4"/>
  <c r="T1283" i="4"/>
  <c r="L1283" i="4"/>
  <c r="T1270" i="4"/>
  <c r="L1270" i="4"/>
  <c r="T1262" i="4"/>
  <c r="L1262" i="4"/>
  <c r="V1240" i="4"/>
  <c r="W1240" i="4" s="1"/>
  <c r="L1240" i="4"/>
  <c r="U1236" i="4"/>
  <c r="L1236" i="4"/>
  <c r="T1232" i="4"/>
  <c r="L1232" i="4"/>
  <c r="T1226" i="4"/>
  <c r="L1226" i="4"/>
  <c r="V1220" i="4"/>
  <c r="W1220" i="4" s="1"/>
  <c r="L1220" i="4"/>
  <c r="T1215" i="4"/>
  <c r="L1215" i="4"/>
  <c r="U1211" i="4"/>
  <c r="L1211" i="4"/>
  <c r="U1187" i="4"/>
  <c r="L1187" i="4"/>
  <c r="U1179" i="4"/>
  <c r="L1179" i="4"/>
  <c r="T1175" i="4"/>
  <c r="L1175" i="4"/>
  <c r="U1170" i="4"/>
  <c r="L1170" i="4"/>
  <c r="U1141" i="4"/>
  <c r="L1141" i="4"/>
  <c r="U1110" i="4"/>
  <c r="L1110" i="4"/>
  <c r="U1104" i="4"/>
  <c r="L1104" i="4"/>
  <c r="T1068" i="4"/>
  <c r="L1068" i="4"/>
  <c r="T1058" i="4"/>
  <c r="L1058" i="4"/>
  <c r="V1055" i="4"/>
  <c r="W1055" i="4" s="1"/>
  <c r="L1055" i="4"/>
  <c r="T1045" i="4"/>
  <c r="L1045" i="4"/>
  <c r="T1024" i="4"/>
  <c r="L1024" i="4"/>
  <c r="T1011" i="4"/>
  <c r="L1011" i="4"/>
  <c r="T1000" i="4"/>
  <c r="L1000" i="4"/>
  <c r="T987" i="4"/>
  <c r="L987" i="4"/>
  <c r="V964" i="4"/>
  <c r="W964" i="4" s="1"/>
  <c r="L964" i="4"/>
  <c r="T960" i="4"/>
  <c r="L960" i="4"/>
  <c r="V952" i="4"/>
  <c r="W952" i="4" s="1"/>
  <c r="L952" i="4"/>
  <c r="T942" i="4"/>
  <c r="L942" i="4"/>
  <c r="T938" i="4"/>
  <c r="L938" i="4"/>
  <c r="U918" i="4"/>
  <c r="L918" i="4"/>
  <c r="T912" i="4"/>
  <c r="L912" i="4"/>
  <c r="U902" i="4"/>
  <c r="L902" i="4"/>
  <c r="T892" i="4"/>
  <c r="L892" i="4"/>
  <c r="U878" i="4"/>
  <c r="L878" i="4"/>
  <c r="U871" i="4"/>
  <c r="L871" i="4"/>
  <c r="U863" i="4"/>
  <c r="L863" i="4"/>
  <c r="V857" i="4"/>
  <c r="W857" i="4" s="1"/>
  <c r="L857" i="4"/>
  <c r="T853" i="4"/>
  <c r="L853" i="4"/>
  <c r="U846" i="4"/>
  <c r="L846" i="4"/>
  <c r="V842" i="4"/>
  <c r="W842" i="4" s="1"/>
  <c r="L842" i="4"/>
  <c r="U839" i="4"/>
  <c r="L839" i="4"/>
  <c r="U833" i="4"/>
  <c r="L833" i="4"/>
  <c r="T827" i="4"/>
  <c r="L827" i="4"/>
  <c r="V822" i="4"/>
  <c r="W822" i="4" s="1"/>
  <c r="L822" i="4"/>
  <c r="U818" i="4"/>
  <c r="L818" i="4"/>
  <c r="U803" i="4"/>
  <c r="L803" i="4"/>
  <c r="V792" i="4"/>
  <c r="W792" i="4" s="1"/>
  <c r="L792" i="4"/>
  <c r="T783" i="4"/>
  <c r="L783" i="4"/>
  <c r="U780" i="4"/>
  <c r="L780" i="4"/>
  <c r="T770" i="4"/>
  <c r="L770" i="4"/>
  <c r="V756" i="4"/>
  <c r="W756" i="4" s="1"/>
  <c r="L756" i="4"/>
  <c r="U745" i="4"/>
  <c r="L745" i="4"/>
  <c r="T723" i="4"/>
  <c r="L723" i="4"/>
  <c r="U720" i="4"/>
  <c r="L720" i="4"/>
  <c r="T710" i="4"/>
  <c r="L710" i="4"/>
  <c r="V695" i="4"/>
  <c r="W695" i="4" s="1"/>
  <c r="L695" i="4"/>
  <c r="U691" i="4"/>
  <c r="L691" i="4"/>
  <c r="U687" i="4"/>
  <c r="L687" i="4"/>
  <c r="V679" i="4"/>
  <c r="W679" i="4" s="1"/>
  <c r="L679" i="4"/>
  <c r="V673" i="4"/>
  <c r="W673" i="4" s="1"/>
  <c r="L673" i="4"/>
  <c r="U669" i="4"/>
  <c r="L669" i="4"/>
  <c r="U663" i="4"/>
  <c r="L663" i="4"/>
  <c r="U660" i="4"/>
  <c r="L660" i="4"/>
  <c r="V655" i="4"/>
  <c r="W655" i="4" s="1"/>
  <c r="L655" i="4"/>
  <c r="V652" i="4"/>
  <c r="W652" i="4" s="1"/>
  <c r="L652" i="4"/>
  <c r="V646" i="4"/>
  <c r="W646" i="4" s="1"/>
  <c r="L646" i="4"/>
  <c r="U642" i="4"/>
  <c r="L642" i="4"/>
  <c r="T633" i="4"/>
  <c r="L633" i="4"/>
  <c r="U620" i="4"/>
  <c r="L620" i="4"/>
  <c r="U604" i="4"/>
  <c r="L604" i="4"/>
  <c r="U596" i="4"/>
  <c r="L596" i="4"/>
  <c r="T570" i="4"/>
  <c r="L570" i="4"/>
  <c r="U566" i="4"/>
  <c r="L566" i="4"/>
  <c r="T547" i="4"/>
  <c r="L547" i="4"/>
  <c r="U543" i="4"/>
  <c r="L543" i="4"/>
  <c r="T531" i="4"/>
  <c r="L531" i="4"/>
  <c r="U527" i="4"/>
  <c r="L527" i="4"/>
  <c r="T511" i="4"/>
  <c r="L511" i="4"/>
  <c r="U503" i="4"/>
  <c r="L503" i="4"/>
  <c r="T497" i="4"/>
  <c r="L497" i="4"/>
  <c r="T475" i="4"/>
  <c r="L475" i="4"/>
  <c r="T466" i="4"/>
  <c r="L466" i="4"/>
  <c r="T445" i="4"/>
  <c r="L445" i="4"/>
  <c r="T424" i="4"/>
  <c r="L424" i="4"/>
  <c r="U411" i="4"/>
  <c r="L411" i="4"/>
  <c r="V406" i="4"/>
  <c r="W406" i="4" s="1"/>
  <c r="L406" i="4"/>
  <c r="V395" i="4"/>
  <c r="W395" i="4" s="1"/>
  <c r="L395" i="4"/>
  <c r="V391" i="4"/>
  <c r="W391" i="4" s="1"/>
  <c r="L391" i="4"/>
  <c r="T373" i="4"/>
  <c r="L373" i="4"/>
  <c r="U368" i="4"/>
  <c r="L368" i="4"/>
  <c r="V363" i="4"/>
  <c r="W363" i="4" s="1"/>
  <c r="L363" i="4"/>
  <c r="V335" i="4"/>
  <c r="W335" i="4" s="1"/>
  <c r="L335" i="4"/>
  <c r="U310" i="4"/>
  <c r="T289" i="4"/>
  <c r="L289" i="4"/>
  <c r="V282" i="4"/>
  <c r="W282" i="4" s="1"/>
  <c r="V274" i="4"/>
  <c r="W274" i="4" s="1"/>
  <c r="L274" i="4"/>
  <c r="T259" i="4"/>
  <c r="L259" i="4"/>
  <c r="T233" i="4"/>
  <c r="L233" i="4"/>
  <c r="T230" i="4"/>
  <c r="L230" i="4"/>
  <c r="T213" i="4"/>
  <c r="L213" i="4"/>
  <c r="T198" i="4"/>
  <c r="L198" i="4"/>
  <c r="U183" i="4"/>
  <c r="L183" i="4"/>
  <c r="V177" i="4"/>
  <c r="W177" i="4" s="1"/>
  <c r="L177" i="4"/>
  <c r="T173" i="4"/>
  <c r="L173" i="4"/>
  <c r="V167" i="4"/>
  <c r="W167" i="4" s="1"/>
  <c r="L167" i="4"/>
  <c r="T155" i="4"/>
  <c r="L155" i="4"/>
  <c r="U149" i="4"/>
  <c r="L149" i="4"/>
  <c r="T85" i="4"/>
  <c r="L85" i="4"/>
  <c r="V1431" i="4"/>
  <c r="W1431" i="4" s="1"/>
  <c r="U1428" i="4"/>
  <c r="L1428" i="4"/>
  <c r="U1423" i="4"/>
  <c r="L1423" i="4"/>
  <c r="T1411" i="4"/>
  <c r="U1407" i="4"/>
  <c r="L1407" i="4"/>
  <c r="T1401" i="4"/>
  <c r="L1401" i="4"/>
  <c r="U1390" i="4"/>
  <c r="L1390" i="4"/>
  <c r="V1387" i="4"/>
  <c r="W1387" i="4" s="1"/>
  <c r="L1387" i="4"/>
  <c r="V1384" i="4"/>
  <c r="W1384" i="4" s="1"/>
  <c r="L1384" i="4"/>
  <c r="U1379" i="4"/>
  <c r="V1366" i="4"/>
  <c r="W1366" i="4" s="1"/>
  <c r="L1366" i="4"/>
  <c r="U1360" i="4"/>
  <c r="L1360" i="4"/>
  <c r="T1356" i="4"/>
  <c r="L1356" i="4"/>
  <c r="V1345" i="4"/>
  <c r="W1345" i="4" s="1"/>
  <c r="L1345" i="4"/>
  <c r="U1341" i="4"/>
  <c r="U1335" i="4"/>
  <c r="L1335" i="4"/>
  <c r="T1325" i="4"/>
  <c r="L1325" i="4"/>
  <c r="U1322" i="4"/>
  <c r="V1310" i="4"/>
  <c r="W1310" i="4" s="1"/>
  <c r="L1310" i="4"/>
  <c r="U1306" i="4"/>
  <c r="L1306" i="4"/>
  <c r="U1299" i="4"/>
  <c r="L1299" i="4"/>
  <c r="T1269" i="4"/>
  <c r="L1269" i="4"/>
  <c r="T1261" i="4"/>
  <c r="L1261" i="4"/>
  <c r="V1257" i="4"/>
  <c r="W1257" i="4" s="1"/>
  <c r="V1251" i="4"/>
  <c r="W1251" i="4" s="1"/>
  <c r="L1251" i="4"/>
  <c r="V1245" i="4"/>
  <c r="W1245" i="4" s="1"/>
  <c r="L1245" i="4"/>
  <c r="V1239" i="4"/>
  <c r="W1239" i="4" s="1"/>
  <c r="U1231" i="4"/>
  <c r="U1228" i="4"/>
  <c r="T1225" i="4"/>
  <c r="L1225" i="4"/>
  <c r="U1222" i="4"/>
  <c r="L1222" i="4"/>
  <c r="V1210" i="4"/>
  <c r="W1210" i="4" s="1"/>
  <c r="V1199" i="4"/>
  <c r="W1199" i="4" s="1"/>
  <c r="L1199" i="4"/>
  <c r="V1190" i="4"/>
  <c r="W1190" i="4" s="1"/>
  <c r="L1190" i="4"/>
  <c r="U1182" i="4"/>
  <c r="V1178" i="4"/>
  <c r="W1178" i="4" s="1"/>
  <c r="U1164" i="4"/>
  <c r="L1164" i="4"/>
  <c r="U1160" i="4"/>
  <c r="T1152" i="4"/>
  <c r="U1148" i="4"/>
  <c r="L1148" i="4"/>
  <c r="V1140" i="4"/>
  <c r="W1140" i="4" s="1"/>
  <c r="V1137" i="4"/>
  <c r="W1137" i="4" s="1"/>
  <c r="L1137" i="4"/>
  <c r="V1129" i="4"/>
  <c r="W1129" i="4" s="1"/>
  <c r="L1129" i="4"/>
  <c r="T1125" i="4"/>
  <c r="V1122" i="4"/>
  <c r="W1122" i="4" s="1"/>
  <c r="L1122" i="4"/>
  <c r="V1114" i="4"/>
  <c r="W1114" i="4" s="1"/>
  <c r="L1114" i="4"/>
  <c r="T1100" i="4"/>
  <c r="L1100" i="4"/>
  <c r="T1097" i="4"/>
  <c r="L1097" i="4"/>
  <c r="U1093" i="4"/>
  <c r="V1079" i="4"/>
  <c r="W1079" i="4" s="1"/>
  <c r="L1079" i="4"/>
  <c r="U1077" i="4"/>
  <c r="L1077" i="4"/>
  <c r="U1064" i="4"/>
  <c r="L1064" i="4"/>
  <c r="U1054" i="4"/>
  <c r="L1054" i="4"/>
  <c r="T1039" i="4"/>
  <c r="L1039" i="4"/>
  <c r="T1035" i="4"/>
  <c r="L1035" i="4"/>
  <c r="U1015" i="4"/>
  <c r="L1015" i="4"/>
  <c r="V1010" i="4"/>
  <c r="W1010" i="4" s="1"/>
  <c r="L1010" i="4"/>
  <c r="T1005" i="4"/>
  <c r="L1005" i="4"/>
  <c r="U994" i="4"/>
  <c r="U984" i="4"/>
  <c r="L984" i="4"/>
  <c r="U979" i="4"/>
  <c r="U976" i="4"/>
  <c r="L976" i="4"/>
  <c r="T970" i="4"/>
  <c r="L970" i="4"/>
  <c r="U963" i="4"/>
  <c r="V959" i="4"/>
  <c r="W959" i="4" s="1"/>
  <c r="L959" i="4"/>
  <c r="T956" i="4"/>
  <c r="T951" i="4"/>
  <c r="L951" i="4"/>
  <c r="U934" i="4"/>
  <c r="L934" i="4"/>
  <c r="T929" i="4"/>
  <c r="L929" i="4"/>
  <c r="V926" i="4"/>
  <c r="W926" i="4" s="1"/>
  <c r="T917" i="4"/>
  <c r="L917" i="4"/>
  <c r="V911" i="4"/>
  <c r="W911" i="4" s="1"/>
  <c r="L911" i="4"/>
  <c r="V905" i="4"/>
  <c r="W905" i="4" s="1"/>
  <c r="L905" i="4"/>
  <c r="T901" i="4"/>
  <c r="L901" i="4"/>
  <c r="V896" i="4"/>
  <c r="W896" i="4" s="1"/>
  <c r="U873" i="4"/>
  <c r="V870" i="4"/>
  <c r="W870" i="4" s="1"/>
  <c r="V856" i="4"/>
  <c r="W856" i="4" s="1"/>
  <c r="T845" i="4"/>
  <c r="L845" i="4"/>
  <c r="U832" i="4"/>
  <c r="L832" i="4"/>
  <c r="T817" i="4"/>
  <c r="L817" i="4"/>
  <c r="U802" i="4"/>
  <c r="L802" i="4"/>
  <c r="V795" i="4"/>
  <c r="W795" i="4" s="1"/>
  <c r="V782" i="4"/>
  <c r="W782" i="4" s="1"/>
  <c r="V769" i="4"/>
  <c r="W769" i="4" s="1"/>
  <c r="L769" i="4"/>
  <c r="U764" i="4"/>
  <c r="L764" i="4"/>
  <c r="U760" i="4"/>
  <c r="L760" i="4"/>
  <c r="U753" i="4"/>
  <c r="L753" i="4"/>
  <c r="U728" i="4"/>
  <c r="L728" i="4"/>
  <c r="V722" i="4"/>
  <c r="W722" i="4" s="1"/>
  <c r="V709" i="4"/>
  <c r="W709" i="4" s="1"/>
  <c r="L709" i="4"/>
  <c r="U704" i="4"/>
  <c r="L704" i="4"/>
  <c r="U699" i="4"/>
  <c r="L699" i="4"/>
  <c r="U684" i="4"/>
  <c r="L684" i="4"/>
  <c r="V678" i="4"/>
  <c r="W678" i="4" s="1"/>
  <c r="L678" i="4"/>
  <c r="U668" i="4"/>
  <c r="L668" i="4"/>
  <c r="T662" i="4"/>
  <c r="L662" i="4"/>
  <c r="T659" i="4"/>
  <c r="V654" i="4"/>
  <c r="W654" i="4" s="1"/>
  <c r="L654" i="4"/>
  <c r="T651" i="4"/>
  <c r="L651" i="4"/>
  <c r="V645" i="4"/>
  <c r="W645" i="4" s="1"/>
  <c r="L645" i="4"/>
  <c r="T637" i="4"/>
  <c r="U632" i="4"/>
  <c r="U629" i="4"/>
  <c r="L629" i="4"/>
  <c r="U627" i="4"/>
  <c r="L627" i="4"/>
  <c r="T616" i="4"/>
  <c r="T607" i="4"/>
  <c r="T603" i="4"/>
  <c r="L603" i="4"/>
  <c r="U598" i="4"/>
  <c r="L598" i="4"/>
  <c r="T595" i="4"/>
  <c r="L595" i="4"/>
  <c r="U590" i="4"/>
  <c r="L590" i="4"/>
  <c r="T586" i="4"/>
  <c r="L586" i="4"/>
  <c r="U582" i="4"/>
  <c r="L582" i="4"/>
  <c r="T578" i="4"/>
  <c r="L578" i="4"/>
  <c r="U573" i="4"/>
  <c r="U560" i="4"/>
  <c r="T538" i="4"/>
  <c r="L538" i="4"/>
  <c r="U534" i="4"/>
  <c r="L534" i="4"/>
  <c r="V522" i="4"/>
  <c r="W522" i="4" s="1"/>
  <c r="T519" i="4"/>
  <c r="L519" i="4"/>
  <c r="U514" i="4"/>
  <c r="T506" i="4"/>
  <c r="T493" i="4"/>
  <c r="L493" i="4"/>
  <c r="V481" i="4"/>
  <c r="W481" i="4" s="1"/>
  <c r="U478" i="4"/>
  <c r="T470" i="4"/>
  <c r="T465" i="4"/>
  <c r="L465" i="4"/>
  <c r="T458" i="4"/>
  <c r="L458" i="4"/>
  <c r="V453" i="4"/>
  <c r="W453" i="4" s="1"/>
  <c r="T444" i="4"/>
  <c r="V441" i="4"/>
  <c r="W441" i="4" s="1"/>
  <c r="L441" i="4"/>
  <c r="V435" i="4"/>
  <c r="W435" i="4" s="1"/>
  <c r="L435" i="4"/>
  <c r="U428" i="4"/>
  <c r="L428" i="4"/>
  <c r="T423" i="4"/>
  <c r="L423" i="4"/>
  <c r="T418" i="4"/>
  <c r="L418" i="4"/>
  <c r="T410" i="4"/>
  <c r="L410" i="4"/>
  <c r="V405" i="4"/>
  <c r="W405" i="4" s="1"/>
  <c r="T398" i="4"/>
  <c r="V390" i="4"/>
  <c r="W390" i="4" s="1"/>
  <c r="L390" i="4"/>
  <c r="T381" i="4"/>
  <c r="L381" i="4"/>
  <c r="V367" i="4"/>
  <c r="W367" i="4" s="1"/>
  <c r="L367" i="4"/>
  <c r="T362" i="4"/>
  <c r="L362" i="4"/>
  <c r="T357" i="4"/>
  <c r="L357" i="4"/>
  <c r="U352" i="4"/>
  <c r="L352" i="4"/>
  <c r="V347" i="4"/>
  <c r="W347" i="4" s="1"/>
  <c r="L347" i="4"/>
  <c r="V334" i="4"/>
  <c r="W334" i="4" s="1"/>
  <c r="L334" i="4"/>
  <c r="T315" i="4"/>
  <c r="L315" i="4"/>
  <c r="U306" i="4"/>
  <c r="L306" i="4"/>
  <c r="T297" i="4"/>
  <c r="L297" i="4"/>
  <c r="U292" i="4"/>
  <c r="L292" i="4"/>
  <c r="V288" i="4"/>
  <c r="W288" i="4" s="1"/>
  <c r="L288" i="4"/>
  <c r="T273" i="4"/>
  <c r="L273" i="4"/>
  <c r="T269" i="4"/>
  <c r="L269" i="4"/>
  <c r="V263" i="4"/>
  <c r="W263" i="4" s="1"/>
  <c r="L263" i="4"/>
  <c r="V258" i="4"/>
  <c r="W258" i="4" s="1"/>
  <c r="L258" i="4"/>
  <c r="V252" i="4"/>
  <c r="W252" i="4" s="1"/>
  <c r="L252" i="4"/>
  <c r="U237" i="4"/>
  <c r="L237" i="4"/>
  <c r="T229" i="4"/>
  <c r="L229" i="4"/>
  <c r="V224" i="4"/>
  <c r="W224" i="4" s="1"/>
  <c r="L224" i="4"/>
  <c r="T217" i="4"/>
  <c r="L217" i="4"/>
  <c r="V193" i="4"/>
  <c r="W193" i="4" s="1"/>
  <c r="L193" i="4"/>
  <c r="T187" i="4"/>
  <c r="L187" i="4"/>
  <c r="U182" i="4"/>
  <c r="L182" i="4"/>
  <c r="U172" i="4"/>
  <c r="L172" i="4"/>
  <c r="U166" i="4"/>
  <c r="L166" i="4"/>
  <c r="U154" i="4"/>
  <c r="L154" i="4"/>
  <c r="T148" i="4"/>
  <c r="L148" i="4"/>
  <c r="U141" i="4"/>
  <c r="L141" i="4"/>
  <c r="V128" i="4"/>
  <c r="W128" i="4" s="1"/>
  <c r="L128" i="4"/>
  <c r="T121" i="4"/>
  <c r="L121" i="4"/>
  <c r="V97" i="4"/>
  <c r="W97" i="4" s="1"/>
  <c r="L97" i="4"/>
  <c r="T79" i="4"/>
  <c r="L79" i="4"/>
  <c r="U17" i="4"/>
  <c r="L17" i="4"/>
  <c r="V1436" i="4"/>
  <c r="W1436" i="4" s="1"/>
  <c r="L1436" i="4"/>
  <c r="T1427" i="4"/>
  <c r="L1427" i="4"/>
  <c r="V1422" i="4"/>
  <c r="W1422" i="4" s="1"/>
  <c r="L1422" i="4"/>
  <c r="T1417" i="4"/>
  <c r="L1417" i="4"/>
  <c r="U1398" i="4"/>
  <c r="L1398" i="4"/>
  <c r="V1389" i="4"/>
  <c r="W1389" i="4" s="1"/>
  <c r="V1376" i="4"/>
  <c r="W1376" i="4" s="1"/>
  <c r="L1376" i="4"/>
  <c r="U1371" i="4"/>
  <c r="L1371" i="4"/>
  <c r="V1353" i="4"/>
  <c r="W1353" i="4" s="1"/>
  <c r="L1353" i="4"/>
  <c r="U1349" i="4"/>
  <c r="L1349" i="4"/>
  <c r="V1344" i="4"/>
  <c r="W1344" i="4" s="1"/>
  <c r="T1341" i="4"/>
  <c r="V1334" i="4"/>
  <c r="W1334" i="4" s="1"/>
  <c r="L1334" i="4"/>
  <c r="T1330" i="4"/>
  <c r="L1330" i="4"/>
  <c r="V1321" i="4"/>
  <c r="W1321" i="4" s="1"/>
  <c r="T1317" i="4"/>
  <c r="L1317" i="4"/>
  <c r="V1309" i="4"/>
  <c r="W1309" i="4" s="1"/>
  <c r="U1302" i="4"/>
  <c r="L1302" i="4"/>
  <c r="V1291" i="4"/>
  <c r="W1291" i="4" s="1"/>
  <c r="L1291" i="4"/>
  <c r="V1286" i="4"/>
  <c r="W1286" i="4" s="1"/>
  <c r="L1286" i="4"/>
  <c r="V1278" i="4"/>
  <c r="W1278" i="4" s="1"/>
  <c r="L1278" i="4"/>
  <c r="T1275" i="4"/>
  <c r="L1275" i="4"/>
  <c r="V1253" i="4"/>
  <c r="W1253" i="4" s="1"/>
  <c r="U1249" i="4"/>
  <c r="L1249" i="4"/>
  <c r="U1242" i="4"/>
  <c r="L1242" i="4"/>
  <c r="V1235" i="4"/>
  <c r="W1235" i="4" s="1"/>
  <c r="L1235" i="4"/>
  <c r="T1228" i="4"/>
  <c r="T1224" i="4"/>
  <c r="L1224" i="4"/>
  <c r="V1219" i="4"/>
  <c r="W1219" i="4" s="1"/>
  <c r="L1219" i="4"/>
  <c r="T1203" i="4"/>
  <c r="L1203" i="4"/>
  <c r="U1194" i="4"/>
  <c r="L1194" i="4"/>
  <c r="U1189" i="4"/>
  <c r="L1189" i="4"/>
  <c r="U1186" i="4"/>
  <c r="L1186" i="4"/>
  <c r="U1173" i="4"/>
  <c r="L1173" i="4"/>
  <c r="V1168" i="4"/>
  <c r="W1168" i="4" s="1"/>
  <c r="T1160" i="4"/>
  <c r="U1155" i="4"/>
  <c r="L1155" i="4"/>
  <c r="U1132" i="4"/>
  <c r="L1132" i="4"/>
  <c r="T1128" i="4"/>
  <c r="L1128" i="4"/>
  <c r="T1121" i="4"/>
  <c r="L1121" i="4"/>
  <c r="U1096" i="4"/>
  <c r="L1096" i="4"/>
  <c r="U1090" i="4"/>
  <c r="L1090" i="4"/>
  <c r="V1086" i="4"/>
  <c r="W1086" i="4" s="1"/>
  <c r="L1086" i="4"/>
  <c r="U1083" i="4"/>
  <c r="L1083" i="4"/>
  <c r="V1074" i="4"/>
  <c r="W1074" i="4" s="1"/>
  <c r="L1074" i="4"/>
  <c r="U1071" i="4"/>
  <c r="L1071" i="4"/>
  <c r="T1066" i="4"/>
  <c r="V1063" i="4"/>
  <c r="W1063" i="4" s="1"/>
  <c r="L1063" i="4"/>
  <c r="V1053" i="4"/>
  <c r="W1053" i="4" s="1"/>
  <c r="L1053" i="4"/>
  <c r="V1049" i="4"/>
  <c r="W1049" i="4" s="1"/>
  <c r="L1049" i="4"/>
  <c r="T1044" i="4"/>
  <c r="L1044" i="4"/>
  <c r="T1031" i="4"/>
  <c r="L1031" i="4"/>
  <c r="V1026" i="4"/>
  <c r="W1026" i="4" s="1"/>
  <c r="L1026" i="4"/>
  <c r="U1023" i="4"/>
  <c r="L1023" i="4"/>
  <c r="V1018" i="4"/>
  <c r="W1018" i="4" s="1"/>
  <c r="L1018" i="4"/>
  <c r="T1009" i="4"/>
  <c r="L1009" i="4"/>
  <c r="V1004" i="4"/>
  <c r="W1004" i="4" s="1"/>
  <c r="L1004" i="4"/>
  <c r="U999" i="4"/>
  <c r="L999" i="4"/>
  <c r="U991" i="4"/>
  <c r="L991" i="4"/>
  <c r="T958" i="4"/>
  <c r="L958" i="4"/>
  <c r="T946" i="4"/>
  <c r="L946" i="4"/>
  <c r="T941" i="4"/>
  <c r="L941" i="4"/>
  <c r="T937" i="4"/>
  <c r="L937" i="4"/>
  <c r="U928" i="4"/>
  <c r="L928" i="4"/>
  <c r="T922" i="4"/>
  <c r="L922" i="4"/>
  <c r="U910" i="4"/>
  <c r="L910" i="4"/>
  <c r="T891" i="4"/>
  <c r="L891" i="4"/>
  <c r="U887" i="4"/>
  <c r="L887" i="4"/>
  <c r="T882" i="4"/>
  <c r="L882" i="4"/>
  <c r="U877" i="4"/>
  <c r="L877" i="4"/>
  <c r="V865" i="4"/>
  <c r="W865" i="4" s="1"/>
  <c r="L865" i="4"/>
  <c r="T861" i="4"/>
  <c r="L861" i="4"/>
  <c r="T838" i="4"/>
  <c r="L838" i="4"/>
  <c r="T831" i="4"/>
  <c r="L831" i="4"/>
  <c r="U826" i="4"/>
  <c r="L826" i="4"/>
  <c r="U816" i="4"/>
  <c r="L816" i="4"/>
  <c r="V812" i="4"/>
  <c r="W812" i="4" s="1"/>
  <c r="L812" i="4"/>
  <c r="U801" i="4"/>
  <c r="L801" i="4"/>
  <c r="V790" i="4"/>
  <c r="W790" i="4" s="1"/>
  <c r="L790" i="4"/>
  <c r="V786" i="4"/>
  <c r="W786" i="4" s="1"/>
  <c r="L786" i="4"/>
  <c r="T778" i="4"/>
  <c r="L778" i="4"/>
  <c r="U774" i="4"/>
  <c r="L774" i="4"/>
  <c r="V768" i="4"/>
  <c r="W768" i="4" s="1"/>
  <c r="L768" i="4"/>
  <c r="V755" i="4"/>
  <c r="W755" i="4" s="1"/>
  <c r="L755" i="4"/>
  <c r="U752" i="4"/>
  <c r="L752" i="4"/>
  <c r="V747" i="4"/>
  <c r="W747" i="4" s="1"/>
  <c r="L747" i="4"/>
  <c r="U744" i="4"/>
  <c r="L744" i="4"/>
  <c r="V739" i="4"/>
  <c r="W739" i="4" s="1"/>
  <c r="L739" i="4"/>
  <c r="U731" i="4"/>
  <c r="L731" i="4"/>
  <c r="T718" i="4"/>
  <c r="L718" i="4"/>
  <c r="U714" i="4"/>
  <c r="L714" i="4"/>
  <c r="V708" i="4"/>
  <c r="W708" i="4" s="1"/>
  <c r="L708" i="4"/>
  <c r="U698" i="4"/>
  <c r="L698" i="4"/>
  <c r="U690" i="4"/>
  <c r="L690" i="4"/>
  <c r="V686" i="4"/>
  <c r="W686" i="4" s="1"/>
  <c r="L686" i="4"/>
  <c r="U683" i="4"/>
  <c r="L683" i="4"/>
  <c r="U677" i="4"/>
  <c r="L677" i="4"/>
  <c r="T672" i="4"/>
  <c r="L672" i="4"/>
  <c r="U667" i="4"/>
  <c r="L667" i="4"/>
  <c r="U665" i="4"/>
  <c r="L665" i="4"/>
  <c r="V650" i="4"/>
  <c r="W650" i="4" s="1"/>
  <c r="L650" i="4"/>
  <c r="V644" i="4"/>
  <c r="W644" i="4" s="1"/>
  <c r="U641" i="4"/>
  <c r="L641" i="4"/>
  <c r="V618" i="4"/>
  <c r="W618" i="4" s="1"/>
  <c r="U602" i="4"/>
  <c r="V597" i="4"/>
  <c r="W597" i="4" s="1"/>
  <c r="T594" i="4"/>
  <c r="L594" i="4"/>
  <c r="V589" i="4"/>
  <c r="W589" i="4" s="1"/>
  <c r="V581" i="4"/>
  <c r="W581" i="4" s="1"/>
  <c r="T573" i="4"/>
  <c r="V568" i="4"/>
  <c r="W568" i="4" s="1"/>
  <c r="T565" i="4"/>
  <c r="L565" i="4"/>
  <c r="T560" i="4"/>
  <c r="T555" i="4"/>
  <c r="L555" i="4"/>
  <c r="U551" i="4"/>
  <c r="L551" i="4"/>
  <c r="T546" i="4"/>
  <c r="L546" i="4"/>
  <c r="U542" i="4"/>
  <c r="L542" i="4"/>
  <c r="V529" i="4"/>
  <c r="W529" i="4" s="1"/>
  <c r="T526" i="4"/>
  <c r="L526" i="4"/>
  <c r="U522" i="4"/>
  <c r="T514" i="4"/>
  <c r="U510" i="4"/>
  <c r="L510" i="4"/>
  <c r="T501" i="4"/>
  <c r="L501" i="4"/>
  <c r="U489" i="4"/>
  <c r="L489" i="4"/>
  <c r="U483" i="4"/>
  <c r="L483" i="4"/>
  <c r="T478" i="4"/>
  <c r="U474" i="4"/>
  <c r="L474" i="4"/>
  <c r="T461" i="4"/>
  <c r="L461" i="4"/>
  <c r="V457" i="4"/>
  <c r="W457" i="4" s="1"/>
  <c r="V449" i="4"/>
  <c r="W449" i="4" s="1"/>
  <c r="L449" i="4"/>
  <c r="U440" i="4"/>
  <c r="L440" i="4"/>
  <c r="V427" i="4"/>
  <c r="W427" i="4" s="1"/>
  <c r="L427" i="4"/>
  <c r="T417" i="4"/>
  <c r="L417" i="4"/>
  <c r="U414" i="4"/>
  <c r="L414" i="4"/>
  <c r="V409" i="4"/>
  <c r="W409" i="4" s="1"/>
  <c r="U405" i="4"/>
  <c r="V402" i="4"/>
  <c r="W402" i="4" s="1"/>
  <c r="L402" i="4"/>
  <c r="T394" i="4"/>
  <c r="L394" i="4"/>
  <c r="T389" i="4"/>
  <c r="L389" i="4"/>
  <c r="U376" i="4"/>
  <c r="L376" i="4"/>
  <c r="U372" i="4"/>
  <c r="L372" i="4"/>
  <c r="V351" i="4"/>
  <c r="W351" i="4" s="1"/>
  <c r="L351" i="4"/>
  <c r="U346" i="4"/>
  <c r="T338" i="4"/>
  <c r="L338" i="4"/>
  <c r="U329" i="4"/>
  <c r="L329" i="4"/>
  <c r="U323" i="4"/>
  <c r="L323" i="4"/>
  <c r="V320" i="4"/>
  <c r="W320" i="4" s="1"/>
  <c r="L320" i="4"/>
  <c r="V310" i="4"/>
  <c r="W310" i="4" s="1"/>
  <c r="L310" i="4"/>
  <c r="T305" i="4"/>
  <c r="L305" i="4"/>
  <c r="V296" i="4"/>
  <c r="W296" i="4" s="1"/>
  <c r="L296" i="4"/>
  <c r="V287" i="4"/>
  <c r="W287" i="4" s="1"/>
  <c r="L287" i="4"/>
  <c r="T282" i="4"/>
  <c r="L282" i="4"/>
  <c r="V262" i="4"/>
  <c r="W262" i="4" s="1"/>
  <c r="L262" i="4"/>
  <c r="T251" i="4"/>
  <c r="L251" i="4"/>
  <c r="T236" i="4"/>
  <c r="L236" i="4"/>
  <c r="V232" i="4"/>
  <c r="W232" i="4" s="1"/>
  <c r="L232" i="4"/>
  <c r="T228" i="4"/>
  <c r="L228" i="4"/>
  <c r="T223" i="4"/>
  <c r="L223" i="4"/>
  <c r="V201" i="4"/>
  <c r="W201" i="4" s="1"/>
  <c r="L201" i="4"/>
  <c r="V176" i="4"/>
  <c r="W176" i="4" s="1"/>
  <c r="T160" i="4"/>
  <c r="L160" i="4"/>
  <c r="U147" i="4"/>
  <c r="L147" i="4"/>
  <c r="T140" i="4"/>
  <c r="L140" i="4"/>
  <c r="U127" i="4"/>
  <c r="L127" i="4"/>
  <c r="U108" i="4"/>
  <c r="L108" i="4"/>
  <c r="U37" i="4"/>
  <c r="L37" i="4"/>
  <c r="T37" i="4"/>
  <c r="T9" i="4"/>
  <c r="L9" i="4"/>
  <c r="U1431" i="4"/>
  <c r="L1431" i="4"/>
  <c r="U1426" i="4"/>
  <c r="L1426" i="4"/>
  <c r="V1406" i="4"/>
  <c r="W1406" i="4" s="1"/>
  <c r="L1406" i="4"/>
  <c r="V1399" i="4"/>
  <c r="W1399" i="4" s="1"/>
  <c r="V1379" i="4"/>
  <c r="W1379" i="4" s="1"/>
  <c r="L1379" i="4"/>
  <c r="U1375" i="4"/>
  <c r="L1375" i="4"/>
  <c r="T1364" i="4"/>
  <c r="L1364" i="4"/>
  <c r="T1348" i="4"/>
  <c r="L1348" i="4"/>
  <c r="V1333" i="4"/>
  <c r="W1333" i="4" s="1"/>
  <c r="V1324" i="4"/>
  <c r="W1324" i="4" s="1"/>
  <c r="T1316" i="4"/>
  <c r="L1316" i="4"/>
  <c r="V1312" i="4"/>
  <c r="W1312" i="4" s="1"/>
  <c r="U1309" i="4"/>
  <c r="T1301" i="4"/>
  <c r="L1301" i="4"/>
  <c r="T1298" i="4"/>
  <c r="L1298" i="4"/>
  <c r="T1290" i="4"/>
  <c r="L1290" i="4"/>
  <c r="V1285" i="4"/>
  <c r="W1285" i="4" s="1"/>
  <c r="T1265" i="4"/>
  <c r="L1265" i="4"/>
  <c r="T1260" i="4"/>
  <c r="L1260" i="4"/>
  <c r="U1257" i="4"/>
  <c r="L1257" i="4"/>
  <c r="U1253" i="4"/>
  <c r="T1248" i="4"/>
  <c r="L1248" i="4"/>
  <c r="U1239" i="4"/>
  <c r="L1239" i="4"/>
  <c r="T1234" i="4"/>
  <c r="L1234" i="4"/>
  <c r="V1231" i="4"/>
  <c r="W1231" i="4" s="1"/>
  <c r="L1231" i="4"/>
  <c r="T1218" i="4"/>
  <c r="L1218" i="4"/>
  <c r="U1213" i="4"/>
  <c r="U1193" i="4"/>
  <c r="L1193" i="4"/>
  <c r="V1182" i="4"/>
  <c r="W1182" i="4" s="1"/>
  <c r="L1182" i="4"/>
  <c r="U1172" i="4"/>
  <c r="L1172" i="4"/>
  <c r="U1168" i="4"/>
  <c r="V1154" i="4"/>
  <c r="W1154" i="4" s="1"/>
  <c r="U1140" i="4"/>
  <c r="L1140" i="4"/>
  <c r="T1135" i="4"/>
  <c r="L1135" i="4"/>
  <c r="U1127" i="4"/>
  <c r="L1127" i="4"/>
  <c r="U1117" i="4"/>
  <c r="L1117" i="4"/>
  <c r="V1113" i="4"/>
  <c r="W1113" i="4" s="1"/>
  <c r="L1113" i="4"/>
  <c r="V1099" i="4"/>
  <c r="W1099" i="4" s="1"/>
  <c r="L1099" i="4"/>
  <c r="V1093" i="4"/>
  <c r="W1093" i="4" s="1"/>
  <c r="L1093" i="4"/>
  <c r="V1085" i="4"/>
  <c r="W1085" i="4" s="1"/>
  <c r="L1085" i="4"/>
  <c r="U1082" i="4"/>
  <c r="L1082" i="4"/>
  <c r="U1076" i="4"/>
  <c r="L1076" i="4"/>
  <c r="U1062" i="4"/>
  <c r="L1062" i="4"/>
  <c r="V1052" i="4"/>
  <c r="W1052" i="4" s="1"/>
  <c r="V1048" i="4"/>
  <c r="W1048" i="4" s="1"/>
  <c r="U1038" i="4"/>
  <c r="L1038" i="4"/>
  <c r="U1033" i="4"/>
  <c r="U1030" i="4"/>
  <c r="L1030" i="4"/>
  <c r="V1017" i="4"/>
  <c r="W1017" i="4" s="1"/>
  <c r="V1013" i="4"/>
  <c r="W1013" i="4" s="1"/>
  <c r="T1003" i="4"/>
  <c r="L1003" i="4"/>
  <c r="V994" i="4"/>
  <c r="W994" i="4" s="1"/>
  <c r="L994" i="4"/>
  <c r="V982" i="4"/>
  <c r="W982" i="4" s="1"/>
  <c r="V979" i="4"/>
  <c r="W979" i="4" s="1"/>
  <c r="L979" i="4"/>
  <c r="T974" i="4"/>
  <c r="L974" i="4"/>
  <c r="U969" i="4"/>
  <c r="L969" i="4"/>
  <c r="V963" i="4"/>
  <c r="W963" i="4" s="1"/>
  <c r="L963" i="4"/>
  <c r="T955" i="4"/>
  <c r="L955" i="4"/>
  <c r="T936" i="4"/>
  <c r="L936" i="4"/>
  <c r="T933" i="4"/>
  <c r="L933" i="4"/>
  <c r="V927" i="4"/>
  <c r="W927" i="4" s="1"/>
  <c r="U926" i="4"/>
  <c r="L926" i="4"/>
  <c r="U921" i="4"/>
  <c r="T916" i="4"/>
  <c r="L916" i="4"/>
  <c r="T899" i="4"/>
  <c r="L899" i="4"/>
  <c r="U896" i="4"/>
  <c r="L896" i="4"/>
  <c r="V873" i="4"/>
  <c r="W873" i="4" s="1"/>
  <c r="L873" i="4"/>
  <c r="T869" i="4"/>
  <c r="L869" i="4"/>
  <c r="U855" i="4"/>
  <c r="L855" i="4"/>
  <c r="T851" i="4"/>
  <c r="L851" i="4"/>
  <c r="U848" i="4"/>
  <c r="L848" i="4"/>
  <c r="T844" i="4"/>
  <c r="L844" i="4"/>
  <c r="T837" i="4"/>
  <c r="L837" i="4"/>
  <c r="V830" i="4"/>
  <c r="W830" i="4" s="1"/>
  <c r="L830" i="4"/>
  <c r="T825" i="4"/>
  <c r="L825" i="4"/>
  <c r="V820" i="4"/>
  <c r="W820" i="4" s="1"/>
  <c r="L820" i="4"/>
  <c r="V806" i="4"/>
  <c r="W806" i="4" s="1"/>
  <c r="L806" i="4"/>
  <c r="V800" i="4"/>
  <c r="W800" i="4" s="1"/>
  <c r="L800" i="4"/>
  <c r="U795" i="4"/>
  <c r="L795" i="4"/>
  <c r="U782" i="4"/>
  <c r="L782" i="4"/>
  <c r="V777" i="4"/>
  <c r="W777" i="4" s="1"/>
  <c r="L777" i="4"/>
  <c r="T767" i="4"/>
  <c r="L767" i="4"/>
  <c r="T763" i="4"/>
  <c r="L763" i="4"/>
  <c r="U754" i="4"/>
  <c r="U751" i="4"/>
  <c r="L751" i="4"/>
  <c r="U743" i="4"/>
  <c r="L743" i="4"/>
  <c r="T738" i="4"/>
  <c r="T734" i="4"/>
  <c r="L734" i="4"/>
  <c r="V730" i="4"/>
  <c r="W730" i="4" s="1"/>
  <c r="T726" i="4"/>
  <c r="L726" i="4"/>
  <c r="U722" i="4"/>
  <c r="L722" i="4"/>
  <c r="V717" i="4"/>
  <c r="W717" i="4" s="1"/>
  <c r="L717" i="4"/>
  <c r="T713" i="4"/>
  <c r="T707" i="4"/>
  <c r="L707" i="4"/>
  <c r="T702" i="4"/>
  <c r="L702" i="4"/>
  <c r="V694" i="4"/>
  <c r="W694" i="4" s="1"/>
  <c r="L694" i="4"/>
  <c r="U689" i="4"/>
  <c r="V682" i="4"/>
  <c r="W682" i="4" s="1"/>
  <c r="L682" i="4"/>
  <c r="T676" i="4"/>
  <c r="L676" i="4"/>
  <c r="U671" i="4"/>
  <c r="L671" i="4"/>
  <c r="T658" i="4"/>
  <c r="V653" i="4"/>
  <c r="W653" i="4" s="1"/>
  <c r="V649" i="4"/>
  <c r="W649" i="4" s="1"/>
  <c r="U644" i="4"/>
  <c r="V625" i="4"/>
  <c r="W625" i="4" s="1"/>
  <c r="T623" i="4"/>
  <c r="U618" i="4"/>
  <c r="V615" i="4"/>
  <c r="W615" i="4" s="1"/>
  <c r="L615" i="4"/>
  <c r="T606" i="4"/>
  <c r="U597" i="4"/>
  <c r="U589" i="4"/>
  <c r="U581" i="4"/>
  <c r="T576" i="4"/>
  <c r="L576" i="4"/>
  <c r="U568" i="4"/>
  <c r="T564" i="4"/>
  <c r="L564" i="4"/>
  <c r="V554" i="4"/>
  <c r="W554" i="4" s="1"/>
  <c r="U550" i="4"/>
  <c r="L550" i="4"/>
  <c r="V541" i="4"/>
  <c r="W541" i="4" s="1"/>
  <c r="U529" i="4"/>
  <c r="T525" i="4"/>
  <c r="T522" i="4"/>
  <c r="U518" i="4"/>
  <c r="L518" i="4"/>
  <c r="T509" i="4"/>
  <c r="L509" i="4"/>
  <c r="U505" i="4"/>
  <c r="L505" i="4"/>
  <c r="T500" i="4"/>
  <c r="L500" i="4"/>
  <c r="U488" i="4"/>
  <c r="L488" i="4"/>
  <c r="U481" i="4"/>
  <c r="L481" i="4"/>
  <c r="T473" i="4"/>
  <c r="L473" i="4"/>
  <c r="T469" i="4"/>
  <c r="L469" i="4"/>
  <c r="U464" i="4"/>
  <c r="L464" i="4"/>
  <c r="U460" i="4"/>
  <c r="L460" i="4"/>
  <c r="T453" i="4"/>
  <c r="L453" i="4"/>
  <c r="V448" i="4"/>
  <c r="W448" i="4" s="1"/>
  <c r="U439" i="4"/>
  <c r="L439" i="4"/>
  <c r="T434" i="4"/>
  <c r="L434" i="4"/>
  <c r="V426" i="4"/>
  <c r="W426" i="4" s="1"/>
  <c r="T422" i="4"/>
  <c r="L422" i="4"/>
  <c r="U413" i="4"/>
  <c r="U409" i="4"/>
  <c r="T405" i="4"/>
  <c r="V401" i="4"/>
  <c r="W401" i="4" s="1"/>
  <c r="L401" i="4"/>
  <c r="T397" i="4"/>
  <c r="L397" i="4"/>
  <c r="U388" i="4"/>
  <c r="L388" i="4"/>
  <c r="U384" i="4"/>
  <c r="L384" i="4"/>
  <c r="U380" i="4"/>
  <c r="L380" i="4"/>
  <c r="V375" i="4"/>
  <c r="W375" i="4" s="1"/>
  <c r="L375" i="4"/>
  <c r="U371" i="4"/>
  <c r="V366" i="4"/>
  <c r="W366" i="4" s="1"/>
  <c r="L366" i="4"/>
  <c r="U360" i="4"/>
  <c r="L360" i="4"/>
  <c r="U356" i="4"/>
  <c r="L356" i="4"/>
  <c r="V350" i="4"/>
  <c r="W350" i="4" s="1"/>
  <c r="L350" i="4"/>
  <c r="T346" i="4"/>
  <c r="T342" i="4"/>
  <c r="L342" i="4"/>
  <c r="T333" i="4"/>
  <c r="L333" i="4"/>
  <c r="T328" i="4"/>
  <c r="T322" i="4"/>
  <c r="V319" i="4"/>
  <c r="W319" i="4" s="1"/>
  <c r="L319" i="4"/>
  <c r="U314" i="4"/>
  <c r="L314" i="4"/>
  <c r="T309" i="4"/>
  <c r="L309" i="4"/>
  <c r="V304" i="4"/>
  <c r="W304" i="4" s="1"/>
  <c r="L304" i="4"/>
  <c r="T299" i="4"/>
  <c r="T295" i="4"/>
  <c r="T286" i="4"/>
  <c r="V281" i="4"/>
  <c r="W281" i="4" s="1"/>
  <c r="T272" i="4"/>
  <c r="L272" i="4"/>
  <c r="V261" i="4"/>
  <c r="W261" i="4" s="1"/>
  <c r="T256" i="4"/>
  <c r="L256" i="4"/>
  <c r="U250" i="4"/>
  <c r="L250" i="4"/>
  <c r="U245" i="4"/>
  <c r="L245" i="4"/>
  <c r="V239" i="4"/>
  <c r="W239" i="4" s="1"/>
  <c r="L239" i="4"/>
  <c r="U231" i="4"/>
  <c r="U227" i="4"/>
  <c r="U222" i="4"/>
  <c r="L222" i="4"/>
  <c r="T210" i="4"/>
  <c r="L210" i="4"/>
  <c r="T207" i="4"/>
  <c r="L207" i="4"/>
  <c r="V200" i="4"/>
  <c r="W200" i="4" s="1"/>
  <c r="V197" i="4"/>
  <c r="W197" i="4" s="1"/>
  <c r="L197" i="4"/>
  <c r="T192" i="4"/>
  <c r="L192" i="4"/>
  <c r="V186" i="4"/>
  <c r="W186" i="4" s="1"/>
  <c r="L186" i="4"/>
  <c r="U181" i="4"/>
  <c r="L181" i="4"/>
  <c r="U176" i="4"/>
  <c r="U165" i="4"/>
  <c r="L165" i="4"/>
  <c r="U159" i="4"/>
  <c r="L159" i="4"/>
  <c r="T152" i="4"/>
  <c r="L152" i="4"/>
  <c r="T95" i="4"/>
  <c r="T90" i="4"/>
  <c r="L90" i="4"/>
  <c r="U61" i="4"/>
  <c r="L61" i="4"/>
  <c r="T55" i="4"/>
  <c r="L55" i="4"/>
  <c r="T48" i="4"/>
  <c r="L48" i="4"/>
  <c r="U41" i="4"/>
  <c r="L41" i="4"/>
  <c r="U31" i="4"/>
  <c r="L31" i="4"/>
  <c r="U25" i="4"/>
  <c r="L25" i="4"/>
  <c r="V21" i="4"/>
  <c r="W21" i="4" s="1"/>
  <c r="V16" i="4"/>
  <c r="W16" i="4" s="1"/>
  <c r="T6" i="4"/>
  <c r="V179" i="4"/>
  <c r="W179" i="4" s="1"/>
  <c r="L179" i="4"/>
  <c r="T170" i="4"/>
  <c r="L170" i="4"/>
  <c r="U164" i="4"/>
  <c r="L164" i="4"/>
  <c r="U158" i="4"/>
  <c r="L158" i="4"/>
  <c r="U139" i="4"/>
  <c r="L139" i="4"/>
  <c r="U134" i="4"/>
  <c r="L134" i="4"/>
  <c r="V120" i="4"/>
  <c r="W120" i="4" s="1"/>
  <c r="L120" i="4"/>
  <c r="U115" i="4"/>
  <c r="L115" i="4"/>
  <c r="U104" i="4"/>
  <c r="L104" i="4"/>
  <c r="V89" i="4"/>
  <c r="W89" i="4" s="1"/>
  <c r="L89" i="4"/>
  <c r="U84" i="4"/>
  <c r="L84" i="4"/>
  <c r="V66" i="4"/>
  <c r="W66" i="4" s="1"/>
  <c r="L66" i="4"/>
  <c r="T54" i="4"/>
  <c r="L54" i="4"/>
  <c r="T35" i="4"/>
  <c r="L35" i="4"/>
  <c r="T30" i="4"/>
  <c r="L30" i="4"/>
  <c r="V24" i="4"/>
  <c r="W24" i="4" s="1"/>
  <c r="U133" i="4"/>
  <c r="L133" i="4"/>
  <c r="U126" i="4"/>
  <c r="L126" i="4"/>
  <c r="U119" i="4"/>
  <c r="L119" i="4"/>
  <c r="U110" i="4"/>
  <c r="L110" i="4"/>
  <c r="U94" i="4"/>
  <c r="L94" i="4"/>
  <c r="U88" i="4"/>
  <c r="L88" i="4"/>
  <c r="U65" i="4"/>
  <c r="L65" i="4"/>
  <c r="T59" i="4"/>
  <c r="L59" i="4"/>
  <c r="U53" i="4"/>
  <c r="L53" i="4"/>
  <c r="T47" i="4"/>
  <c r="L47" i="4"/>
  <c r="T40" i="4"/>
  <c r="L40" i="4"/>
  <c r="V34" i="4"/>
  <c r="W34" i="4" s="1"/>
  <c r="L34" i="4"/>
  <c r="U21" i="4"/>
  <c r="L21" i="4"/>
  <c r="T16" i="4"/>
  <c r="L16" i="4"/>
  <c r="U13" i="4"/>
  <c r="L13" i="4"/>
  <c r="V144" i="4"/>
  <c r="W144" i="4" s="1"/>
  <c r="L144" i="4"/>
  <c r="T137" i="4"/>
  <c r="L137" i="4"/>
  <c r="T132" i="4"/>
  <c r="L132" i="4"/>
  <c r="U125" i="4"/>
  <c r="L125" i="4"/>
  <c r="T113" i="4"/>
  <c r="L113" i="4"/>
  <c r="T109" i="4"/>
  <c r="L109" i="4"/>
  <c r="T103" i="4"/>
  <c r="L103" i="4"/>
  <c r="T98" i="4"/>
  <c r="L98" i="4"/>
  <c r="T93" i="4"/>
  <c r="L93" i="4"/>
  <c r="V58" i="4"/>
  <c r="W58" i="4" s="1"/>
  <c r="L58" i="4"/>
  <c r="T46" i="4"/>
  <c r="L46" i="4"/>
  <c r="U33" i="4"/>
  <c r="L33" i="4"/>
  <c r="U29" i="4"/>
  <c r="L29" i="4"/>
  <c r="U24" i="4"/>
  <c r="L24" i="4"/>
  <c r="V15" i="4"/>
  <c r="W15" i="4" s="1"/>
  <c r="T87" i="4"/>
  <c r="L87" i="4"/>
  <c r="T82" i="4"/>
  <c r="L82" i="4"/>
  <c r="T64" i="4"/>
  <c r="L64" i="4"/>
  <c r="U57" i="4"/>
  <c r="L57" i="4"/>
  <c r="T51" i="4"/>
  <c r="L51" i="4"/>
  <c r="U45" i="4"/>
  <c r="L45" i="4"/>
  <c r="T39" i="4"/>
  <c r="L39" i="4"/>
  <c r="V23" i="4"/>
  <c r="W23" i="4" s="1"/>
  <c r="U15" i="4"/>
  <c r="U123" i="4"/>
  <c r="L123" i="4"/>
  <c r="U118" i="4"/>
  <c r="L118" i="4"/>
  <c r="U102" i="4"/>
  <c r="L102" i="4"/>
  <c r="U96" i="4"/>
  <c r="L96" i="4"/>
  <c r="U92" i="4"/>
  <c r="L92" i="4"/>
  <c r="V81" i="4"/>
  <c r="W81" i="4" s="1"/>
  <c r="L81" i="4"/>
  <c r="V50" i="4"/>
  <c r="W50" i="4" s="1"/>
  <c r="L50" i="4"/>
  <c r="T38" i="4"/>
  <c r="L38" i="4"/>
  <c r="T32" i="4"/>
  <c r="L32" i="4"/>
  <c r="T27" i="4"/>
  <c r="L27" i="4"/>
  <c r="T19" i="4"/>
  <c r="L19" i="4"/>
  <c r="T15" i="4"/>
  <c r="T11" i="4"/>
  <c r="L11" i="4"/>
  <c r="U142" i="4"/>
  <c r="L142" i="4"/>
  <c r="U135" i="4"/>
  <c r="L135" i="4"/>
  <c r="T129" i="4"/>
  <c r="L129" i="4"/>
  <c r="U117" i="4"/>
  <c r="L117" i="4"/>
  <c r="T101" i="4"/>
  <c r="L101" i="4"/>
  <c r="U86" i="4"/>
  <c r="L86" i="4"/>
  <c r="U80" i="4"/>
  <c r="L80" i="4"/>
  <c r="T63" i="4"/>
  <c r="L63" i="4"/>
  <c r="T56" i="4"/>
  <c r="L56" i="4"/>
  <c r="U49" i="4"/>
  <c r="L49" i="4"/>
  <c r="T43" i="4"/>
  <c r="L43" i="4"/>
  <c r="V26" i="4"/>
  <c r="W26" i="4" s="1"/>
  <c r="L26" i="4"/>
  <c r="T23" i="4"/>
  <c r="L23" i="4"/>
  <c r="V18" i="4"/>
  <c r="W18" i="4" s="1"/>
  <c r="L18" i="4"/>
  <c r="V10" i="4"/>
  <c r="W10" i="4" s="1"/>
  <c r="L10" i="4"/>
  <c r="L6" i="4"/>
  <c r="T8" i="4"/>
  <c r="V1401" i="4"/>
  <c r="W1401" i="4" s="1"/>
  <c r="V1364" i="4"/>
  <c r="W1364" i="4" s="1"/>
  <c r="V1351" i="4"/>
  <c r="W1351" i="4" s="1"/>
  <c r="V1338" i="4"/>
  <c r="W1338" i="4" s="1"/>
  <c r="V1159" i="4"/>
  <c r="W1159" i="4" s="1"/>
  <c r="T1159" i="4"/>
  <c r="U1159" i="4"/>
  <c r="T1150" i="4"/>
  <c r="U1150" i="4"/>
  <c r="V1150" i="4"/>
  <c r="W1150" i="4" s="1"/>
  <c r="T1143" i="4"/>
  <c r="U1143" i="4"/>
  <c r="V1143" i="4"/>
  <c r="W1143" i="4" s="1"/>
  <c r="V1428" i="4"/>
  <c r="W1428" i="4" s="1"/>
  <c r="V1425" i="4"/>
  <c r="W1425" i="4" s="1"/>
  <c r="T1422" i="4"/>
  <c r="T1415" i="4"/>
  <c r="V1405" i="4"/>
  <c r="W1405" i="4" s="1"/>
  <c r="U1401" i="4"/>
  <c r="U1364" i="4"/>
  <c r="V1361" i="4"/>
  <c r="W1361" i="4" s="1"/>
  <c r="U1351" i="4"/>
  <c r="U1338" i="4"/>
  <c r="V1335" i="4"/>
  <c r="W1335" i="4" s="1"/>
  <c r="U1330" i="4"/>
  <c r="T1324" i="4"/>
  <c r="T1322" i="4"/>
  <c r="U1319" i="4"/>
  <c r="V1306" i="4"/>
  <c r="W1306" i="4" s="1"/>
  <c r="U1298" i="4"/>
  <c r="V1293" i="4"/>
  <c r="W1293" i="4" s="1"/>
  <c r="U1288" i="4"/>
  <c r="U1283" i="4"/>
  <c r="V1280" i="4"/>
  <c r="W1280" i="4" s="1"/>
  <c r="U1273" i="4"/>
  <c r="U1260" i="4"/>
  <c r="U1238" i="4"/>
  <c r="U1226" i="4"/>
  <c r="T1202" i="4"/>
  <c r="U1202" i="4"/>
  <c r="V1183" i="4"/>
  <c r="W1183" i="4" s="1"/>
  <c r="T1183" i="4"/>
  <c r="U1183" i="4"/>
  <c r="V1158" i="4"/>
  <c r="W1158" i="4" s="1"/>
  <c r="T1158" i="4"/>
  <c r="U1158" i="4"/>
  <c r="T1149" i="4"/>
  <c r="U1149" i="4"/>
  <c r="V1149" i="4"/>
  <c r="W1149" i="4" s="1"/>
  <c r="V1433" i="4"/>
  <c r="W1433" i="4" s="1"/>
  <c r="T1428" i="4"/>
  <c r="V1417" i="4"/>
  <c r="W1417" i="4" s="1"/>
  <c r="T1405" i="4"/>
  <c r="V1394" i="4"/>
  <c r="W1394" i="4" s="1"/>
  <c r="V1367" i="4"/>
  <c r="W1367" i="4" s="1"/>
  <c r="T1335" i="4"/>
  <c r="U1332" i="4"/>
  <c r="T1319" i="4"/>
  <c r="T1295" i="4"/>
  <c r="U1293" i="4"/>
  <c r="U1280" i="4"/>
  <c r="V1270" i="4"/>
  <c r="W1270" i="4" s="1"/>
  <c r="U1265" i="4"/>
  <c r="V1262" i="4"/>
  <c r="W1262" i="4" s="1"/>
  <c r="U1235" i="4"/>
  <c r="T1219" i="4"/>
  <c r="U1216" i="4"/>
  <c r="T1210" i="4"/>
  <c r="U1210" i="4"/>
  <c r="V1189" i="4"/>
  <c r="W1189" i="4" s="1"/>
  <c r="T1189" i="4"/>
  <c r="V1167" i="4"/>
  <c r="W1167" i="4" s="1"/>
  <c r="T1167" i="4"/>
  <c r="U1167" i="4"/>
  <c r="T1157" i="4"/>
  <c r="U1157" i="4"/>
  <c r="V1157" i="4"/>
  <c r="W1157" i="4" s="1"/>
  <c r="V1290" i="4"/>
  <c r="W1290" i="4" s="1"/>
  <c r="V1275" i="4"/>
  <c r="W1275" i="4" s="1"/>
  <c r="U1270" i="4"/>
  <c r="V1267" i="4"/>
  <c r="W1267" i="4" s="1"/>
  <c r="V1204" i="4"/>
  <c r="W1204" i="4" s="1"/>
  <c r="T1204" i="4"/>
  <c r="V1175" i="4"/>
  <c r="W1175" i="4" s="1"/>
  <c r="U1175" i="4"/>
  <c r="T1166" i="4"/>
  <c r="U1166" i="4"/>
  <c r="V1166" i="4"/>
  <c r="W1166" i="4" s="1"/>
  <c r="T1436" i="4"/>
  <c r="T1430" i="4"/>
  <c r="V1427" i="4"/>
  <c r="W1427" i="4" s="1"/>
  <c r="T1421" i="4"/>
  <c r="V1413" i="4"/>
  <c r="W1413" i="4" s="1"/>
  <c r="T1407" i="4"/>
  <c r="T1398" i="4"/>
  <c r="V1369" i="4"/>
  <c r="W1369" i="4" s="1"/>
  <c r="U1363" i="4"/>
  <c r="V1337" i="4"/>
  <c r="W1337" i="4" s="1"/>
  <c r="U1325" i="4"/>
  <c r="U1315" i="4"/>
  <c r="U1290" i="4"/>
  <c r="U1287" i="4"/>
  <c r="U1275" i="4"/>
  <c r="U1267" i="4"/>
  <c r="V1243" i="4"/>
  <c r="W1243" i="4" s="1"/>
  <c r="U1230" i="4"/>
  <c r="V1225" i="4"/>
  <c r="W1225" i="4" s="1"/>
  <c r="V1218" i="4"/>
  <c r="W1218" i="4" s="1"/>
  <c r="V1215" i="4"/>
  <c r="W1215" i="4" s="1"/>
  <c r="V1203" i="4"/>
  <c r="W1203" i="4" s="1"/>
  <c r="U1200" i="4"/>
  <c r="T1178" i="4"/>
  <c r="U1178" i="4"/>
  <c r="V1174" i="4"/>
  <c r="W1174" i="4" s="1"/>
  <c r="T1174" i="4"/>
  <c r="U1174" i="4"/>
  <c r="T1165" i="4"/>
  <c r="U1165" i="4"/>
  <c r="V1165" i="4"/>
  <c r="W1165" i="4" s="1"/>
  <c r="T1413" i="4"/>
  <c r="V1409" i="4"/>
  <c r="W1409" i="4" s="1"/>
  <c r="U1388" i="4"/>
  <c r="T1369" i="4"/>
  <c r="T1363" i="4"/>
  <c r="V1360" i="4"/>
  <c r="W1360" i="4" s="1"/>
  <c r="T1337" i="4"/>
  <c r="V1320" i="4"/>
  <c r="W1320" i="4" s="1"/>
  <c r="V1307" i="4"/>
  <c r="W1307" i="4" s="1"/>
  <c r="T1287" i="4"/>
  <c r="T1279" i="4"/>
  <c r="V1271" i="4"/>
  <c r="W1271" i="4" s="1"/>
  <c r="V1248" i="4"/>
  <c r="W1248" i="4" s="1"/>
  <c r="U1243" i="4"/>
  <c r="V1234" i="4"/>
  <c r="W1234" i="4" s="1"/>
  <c r="U1225" i="4"/>
  <c r="V1222" i="4"/>
  <c r="W1222" i="4" s="1"/>
  <c r="U1218" i="4"/>
  <c r="U1215" i="4"/>
  <c r="V1212" i="4"/>
  <c r="W1212" i="4" s="1"/>
  <c r="U1212" i="4"/>
  <c r="U1203" i="4"/>
  <c r="T1200" i="4"/>
  <c r="U1198" i="4"/>
  <c r="T1181" i="4"/>
  <c r="U1181" i="4"/>
  <c r="V1181" i="4"/>
  <c r="W1181" i="4" s="1"/>
  <c r="V1375" i="4"/>
  <c r="W1375" i="4" s="1"/>
  <c r="U1320" i="4"/>
  <c r="U1307" i="4"/>
  <c r="U1271" i="4"/>
  <c r="V1263" i="4"/>
  <c r="W1263" i="4" s="1"/>
  <c r="V1255" i="4"/>
  <c r="W1255" i="4" s="1"/>
  <c r="U1248" i="4"/>
  <c r="V1236" i="4"/>
  <c r="W1236" i="4" s="1"/>
  <c r="U1234" i="4"/>
  <c r="U1220" i="4"/>
  <c r="V1211" i="4"/>
  <c r="W1211" i="4" s="1"/>
  <c r="V1196" i="4"/>
  <c r="W1196" i="4" s="1"/>
  <c r="V1193" i="4"/>
  <c r="W1193" i="4" s="1"/>
  <c r="U1190" i="4"/>
  <c r="T1173" i="4"/>
  <c r="V1173" i="4"/>
  <c r="W1173" i="4" s="1"/>
  <c r="T1136" i="4"/>
  <c r="U1136" i="4"/>
  <c r="V1136" i="4"/>
  <c r="W1136" i="4" s="1"/>
  <c r="V1437" i="4"/>
  <c r="W1437" i="4" s="1"/>
  <c r="T1435" i="4"/>
  <c r="T1429" i="4"/>
  <c r="T1423" i="4"/>
  <c r="U1412" i="4"/>
  <c r="T1406" i="4"/>
  <c r="T1390" i="4"/>
  <c r="T1375" i="4"/>
  <c r="U1368" i="4"/>
  <c r="V1362" i="4"/>
  <c r="W1362" i="4" s="1"/>
  <c r="U1327" i="4"/>
  <c r="U1240" i="4"/>
  <c r="T1220" i="4"/>
  <c r="T1211" i="4"/>
  <c r="V1205" i="4"/>
  <c r="W1205" i="4" s="1"/>
  <c r="U1199" i="4"/>
  <c r="U1196" i="4"/>
  <c r="T1193" i="4"/>
  <c r="T1190" i="4"/>
  <c r="V1187" i="4"/>
  <c r="W1187" i="4" s="1"/>
  <c r="V1151" i="4"/>
  <c r="W1151" i="4" s="1"/>
  <c r="T1151" i="4"/>
  <c r="U1151" i="4"/>
  <c r="V1144" i="4"/>
  <c r="W1144" i="4" s="1"/>
  <c r="T1144" i="4"/>
  <c r="U1144" i="4"/>
  <c r="T1186" i="4"/>
  <c r="U1137" i="4"/>
  <c r="V1135" i="4"/>
  <c r="W1135" i="4" s="1"/>
  <c r="U1129" i="4"/>
  <c r="T967" i="4"/>
  <c r="U967" i="4"/>
  <c r="T930" i="4"/>
  <c r="U930" i="4"/>
  <c r="V920" i="4"/>
  <c r="W920" i="4" s="1"/>
  <c r="T907" i="4"/>
  <c r="U907" i="4"/>
  <c r="U900" i="4"/>
  <c r="V900" i="4"/>
  <c r="W900" i="4" s="1"/>
  <c r="T1137" i="4"/>
  <c r="U1135" i="4"/>
  <c r="T1129" i="4"/>
  <c r="T1122" i="4"/>
  <c r="U1120" i="4"/>
  <c r="T1113" i="4"/>
  <c r="U1105" i="4"/>
  <c r="U1100" i="4"/>
  <c r="U1092" i="4"/>
  <c r="U1075" i="4"/>
  <c r="T1073" i="4"/>
  <c r="U1068" i="4"/>
  <c r="V1062" i="4"/>
  <c r="W1062" i="4" s="1"/>
  <c r="U1036" i="4"/>
  <c r="V1027" i="4"/>
  <c r="W1027" i="4" s="1"/>
  <c r="V1016" i="4"/>
  <c r="W1016" i="4" s="1"/>
  <c r="V1009" i="4"/>
  <c r="W1009" i="4" s="1"/>
  <c r="T1007" i="4"/>
  <c r="U997" i="4"/>
  <c r="V970" i="4"/>
  <c r="W970" i="4" s="1"/>
  <c r="U966" i="4"/>
  <c r="U960" i="4"/>
  <c r="V954" i="4"/>
  <c r="W954" i="4" s="1"/>
  <c r="U946" i="4"/>
  <c r="U942" i="4"/>
  <c r="T920" i="4"/>
  <c r="U912" i="4"/>
  <c r="U884" i="4"/>
  <c r="V884" i="4"/>
  <c r="W884" i="4" s="1"/>
  <c r="V1117" i="4"/>
  <c r="W1117" i="4" s="1"/>
  <c r="V1110" i="4"/>
  <c r="W1110" i="4" s="1"/>
  <c r="V1102" i="4"/>
  <c r="W1102" i="4" s="1"/>
  <c r="V1095" i="4"/>
  <c r="W1095" i="4" s="1"/>
  <c r="U1085" i="4"/>
  <c r="V1064" i="4"/>
  <c r="W1064" i="4" s="1"/>
  <c r="V1059" i="4"/>
  <c r="W1059" i="4" s="1"/>
  <c r="V1054" i="4"/>
  <c r="W1054" i="4" s="1"/>
  <c r="U1041" i="4"/>
  <c r="V1030" i="4"/>
  <c r="W1030" i="4" s="1"/>
  <c r="V1021" i="4"/>
  <c r="W1021" i="4" s="1"/>
  <c r="U1009" i="4"/>
  <c r="U1002" i="4"/>
  <c r="V978" i="4"/>
  <c r="W978" i="4" s="1"/>
  <c r="U971" i="4"/>
  <c r="V895" i="4"/>
  <c r="W895" i="4" s="1"/>
  <c r="U895" i="4"/>
  <c r="T883" i="4"/>
  <c r="V883" i="4"/>
  <c r="W883" i="4" s="1"/>
  <c r="T1180" i="4"/>
  <c r="U1171" i="4"/>
  <c r="T1164" i="4"/>
  <c r="U1162" i="4"/>
  <c r="T1134" i="4"/>
  <c r="V1121" i="4"/>
  <c r="W1121" i="4" s="1"/>
  <c r="T1119" i="4"/>
  <c r="V1106" i="4"/>
  <c r="W1106" i="4" s="1"/>
  <c r="T1104" i="4"/>
  <c r="T1085" i="4"/>
  <c r="V1077" i="4"/>
  <c r="W1077" i="4" s="1"/>
  <c r="V1070" i="4"/>
  <c r="W1070" i="4" s="1"/>
  <c r="U1061" i="4"/>
  <c r="U1059" i="4"/>
  <c r="T1054" i="4"/>
  <c r="V1044" i="4"/>
  <c r="W1044" i="4" s="1"/>
  <c r="T1041" i="4"/>
  <c r="V1035" i="4"/>
  <c r="W1035" i="4" s="1"/>
  <c r="T1030" i="4"/>
  <c r="U1021" i="4"/>
  <c r="T1002" i="4"/>
  <c r="U996" i="4"/>
  <c r="V985" i="4"/>
  <c r="W985" i="4" s="1"/>
  <c r="T978" i="4"/>
  <c r="T971" i="4"/>
  <c r="V969" i="4"/>
  <c r="W969" i="4" s="1"/>
  <c r="V962" i="4"/>
  <c r="W962" i="4" s="1"/>
  <c r="U959" i="4"/>
  <c r="V945" i="4"/>
  <c r="W945" i="4" s="1"/>
  <c r="U945" i="4"/>
  <c r="U932" i="4"/>
  <c r="V932" i="4"/>
  <c r="W932" i="4" s="1"/>
  <c r="T923" i="4"/>
  <c r="V923" i="4"/>
  <c r="W923" i="4" s="1"/>
  <c r="V919" i="4"/>
  <c r="W919" i="4" s="1"/>
  <c r="U911" i="4"/>
  <c r="U903" i="4"/>
  <c r="T903" i="4"/>
  <c r="U894" i="4"/>
  <c r="T894" i="4"/>
  <c r="V882" i="4"/>
  <c r="W882" i="4" s="1"/>
  <c r="T878" i="4"/>
  <c r="V1128" i="4"/>
  <c r="W1128" i="4" s="1"/>
  <c r="U1121" i="4"/>
  <c r="U1114" i="4"/>
  <c r="V981" i="4"/>
  <c r="W981" i="4" s="1"/>
  <c r="U981" i="4"/>
  <c r="V974" i="4"/>
  <c r="W974" i="4" s="1"/>
  <c r="U964" i="4"/>
  <c r="V948" i="4"/>
  <c r="W948" i="4" s="1"/>
  <c r="V928" i="4"/>
  <c r="W928" i="4" s="1"/>
  <c r="T928" i="4"/>
  <c r="U914" i="4"/>
  <c r="U882" i="4"/>
  <c r="U1128" i="4"/>
  <c r="T1114" i="4"/>
  <c r="U1112" i="4"/>
  <c r="T1099" i="4"/>
  <c r="V1082" i="4"/>
  <c r="W1082" i="4" s="1"/>
  <c r="U1078" i="4"/>
  <c r="T1053" i="4"/>
  <c r="U1049" i="4"/>
  <c r="V1047" i="4"/>
  <c r="W1047" i="4" s="1"/>
  <c r="V1040" i="4"/>
  <c r="W1040" i="4" s="1"/>
  <c r="U1026" i="4"/>
  <c r="U1005" i="4"/>
  <c r="V1001" i="4"/>
  <c r="W1001" i="4" s="1"/>
  <c r="T999" i="4"/>
  <c r="V989" i="4"/>
  <c r="W989" i="4" s="1"/>
  <c r="V984" i="4"/>
  <c r="W984" i="4" s="1"/>
  <c r="U974" i="4"/>
  <c r="T964" i="4"/>
  <c r="V950" i="4"/>
  <c r="W950" i="4" s="1"/>
  <c r="T948" i="4"/>
  <c r="U943" i="4"/>
  <c r="V937" i="4"/>
  <c r="W937" i="4" s="1"/>
  <c r="V918" i="4"/>
  <c r="W918" i="4" s="1"/>
  <c r="T914" i="4"/>
  <c r="U893" i="4"/>
  <c r="T893" i="4"/>
  <c r="V889" i="4"/>
  <c r="W889" i="4" s="1"/>
  <c r="U889" i="4"/>
  <c r="U862" i="4"/>
  <c r="T862" i="4"/>
  <c r="V862" i="4"/>
  <c r="W862" i="4" s="1"/>
  <c r="T1082" i="4"/>
  <c r="U1079" i="4"/>
  <c r="V1060" i="4"/>
  <c r="W1060" i="4" s="1"/>
  <c r="U1040" i="4"/>
  <c r="V1028" i="4"/>
  <c r="W1028" i="4" s="1"/>
  <c r="U1010" i="4"/>
  <c r="T953" i="4"/>
  <c r="V953" i="4"/>
  <c r="W953" i="4" s="1"/>
  <c r="T931" i="4"/>
  <c r="U931" i="4"/>
  <c r="T909" i="4"/>
  <c r="V909" i="4"/>
  <c r="W909" i="4" s="1"/>
  <c r="U870" i="4"/>
  <c r="T870" i="4"/>
  <c r="T856" i="4"/>
  <c r="U856" i="4"/>
  <c r="T1188" i="4"/>
  <c r="T1172" i="4"/>
  <c r="T1156" i="4"/>
  <c r="T1142" i="4"/>
  <c r="T1127" i="4"/>
  <c r="T1111" i="4"/>
  <c r="T1096" i="4"/>
  <c r="U1060" i="4"/>
  <c r="T1046" i="4"/>
  <c r="V1031" i="4"/>
  <c r="W1031" i="4" s="1"/>
  <c r="U1028" i="4"/>
  <c r="T1023" i="4"/>
  <c r="T1010" i="4"/>
  <c r="U1004" i="4"/>
  <c r="V992" i="4"/>
  <c r="W992" i="4" s="1"/>
  <c r="U973" i="4"/>
  <c r="V967" i="4"/>
  <c r="W967" i="4" s="1"/>
  <c r="V955" i="4"/>
  <c r="W955" i="4" s="1"/>
  <c r="U952" i="4"/>
  <c r="T940" i="4"/>
  <c r="V930" i="4"/>
  <c r="W930" i="4" s="1"/>
  <c r="T900" i="4"/>
  <c r="T876" i="4"/>
  <c r="U876" i="4"/>
  <c r="U679" i="4"/>
  <c r="T677" i="4"/>
  <c r="U650" i="4"/>
  <c r="V613" i="4"/>
  <c r="W613" i="4" s="1"/>
  <c r="U613" i="4"/>
  <c r="V584" i="4"/>
  <c r="W584" i="4" s="1"/>
  <c r="T584" i="4"/>
  <c r="U584" i="4"/>
  <c r="U468" i="4"/>
  <c r="T468" i="4"/>
  <c r="T880" i="4"/>
  <c r="U867" i="4"/>
  <c r="V861" i="4"/>
  <c r="W861" i="4" s="1"/>
  <c r="U857" i="4"/>
  <c r="U851" i="4"/>
  <c r="V838" i="4"/>
  <c r="W838" i="4" s="1"/>
  <c r="T833" i="4"/>
  <c r="U827" i="4"/>
  <c r="T824" i="4"/>
  <c r="T812" i="4"/>
  <c r="V809" i="4"/>
  <c r="W809" i="4" s="1"/>
  <c r="U806" i="4"/>
  <c r="T804" i="4"/>
  <c r="V801" i="4"/>
  <c r="W801" i="4" s="1"/>
  <c r="U797" i="4"/>
  <c r="U783" i="4"/>
  <c r="U776" i="4"/>
  <c r="U762" i="4"/>
  <c r="T761" i="4"/>
  <c r="V759" i="4"/>
  <c r="W759" i="4" s="1"/>
  <c r="T755" i="4"/>
  <c r="T730" i="4"/>
  <c r="U723" i="4"/>
  <c r="U716" i="4"/>
  <c r="U701" i="4"/>
  <c r="T691" i="4"/>
  <c r="U682" i="4"/>
  <c r="V662" i="4"/>
  <c r="W662" i="4" s="1"/>
  <c r="U662" i="4"/>
  <c r="T650" i="4"/>
  <c r="T646" i="4"/>
  <c r="U637" i="4"/>
  <c r="V637" i="4"/>
  <c r="W637" i="4" s="1"/>
  <c r="U623" i="4"/>
  <c r="V623" i="4"/>
  <c r="W623" i="4" s="1"/>
  <c r="U605" i="4"/>
  <c r="T602" i="4"/>
  <c r="V602" i="4"/>
  <c r="W602" i="4" s="1"/>
  <c r="V471" i="4"/>
  <c r="W471" i="4" s="1"/>
  <c r="T471" i="4"/>
  <c r="U471" i="4"/>
  <c r="T857" i="4"/>
  <c r="U838" i="4"/>
  <c r="V835" i="4"/>
  <c r="W835" i="4" s="1"/>
  <c r="T809" i="4"/>
  <c r="T801" i="4"/>
  <c r="T797" i="4"/>
  <c r="V789" i="4"/>
  <c r="W789" i="4" s="1"/>
  <c r="T787" i="4"/>
  <c r="U785" i="4"/>
  <c r="V767" i="4"/>
  <c r="W767" i="4" s="1"/>
  <c r="U725" i="4"/>
  <c r="V707" i="4"/>
  <c r="W707" i="4" s="1"/>
  <c r="V666" i="4"/>
  <c r="W666" i="4" s="1"/>
  <c r="U666" i="4"/>
  <c r="U643" i="4"/>
  <c r="T643" i="4"/>
  <c r="T630" i="4"/>
  <c r="U630" i="4"/>
  <c r="T622" i="4"/>
  <c r="U612" i="4"/>
  <c r="T612" i="4"/>
  <c r="T605" i="4"/>
  <c r="U576" i="4"/>
  <c r="V576" i="4"/>
  <c r="W576" i="4" s="1"/>
  <c r="U556" i="4"/>
  <c r="V556" i="4"/>
  <c r="W556" i="4" s="1"/>
  <c r="V462" i="4"/>
  <c r="W462" i="4" s="1"/>
  <c r="T462" i="4"/>
  <c r="U462" i="4"/>
  <c r="U835" i="4"/>
  <c r="V832" i="4"/>
  <c r="W832" i="4" s="1"/>
  <c r="V816" i="4"/>
  <c r="W816" i="4" s="1"/>
  <c r="U805" i="4"/>
  <c r="U789" i="4"/>
  <c r="U767" i="4"/>
  <c r="V743" i="4"/>
  <c r="W743" i="4" s="1"/>
  <c r="V737" i="4"/>
  <c r="W737" i="4" s="1"/>
  <c r="U707" i="4"/>
  <c r="U700" i="4"/>
  <c r="V681" i="4"/>
  <c r="W681" i="4" s="1"/>
  <c r="V671" i="4"/>
  <c r="W671" i="4" s="1"/>
  <c r="U645" i="4"/>
  <c r="V642" i="4"/>
  <c r="W642" i="4" s="1"/>
  <c r="U615" i="4"/>
  <c r="V594" i="4"/>
  <c r="W594" i="4" s="1"/>
  <c r="U572" i="4"/>
  <c r="T572" i="4"/>
  <c r="V572" i="4"/>
  <c r="W572" i="4" s="1"/>
  <c r="U564" i="4"/>
  <c r="V564" i="4"/>
  <c r="W564" i="4" s="1"/>
  <c r="U502" i="4"/>
  <c r="T502" i="4"/>
  <c r="V502" i="4"/>
  <c r="W502" i="4" s="1"/>
  <c r="U496" i="4"/>
  <c r="T496" i="4"/>
  <c r="V859" i="4"/>
  <c r="W859" i="4" s="1"/>
  <c r="T832" i="4"/>
  <c r="U828" i="4"/>
  <c r="V826" i="4"/>
  <c r="W826" i="4" s="1"/>
  <c r="T816" i="4"/>
  <c r="V811" i="4"/>
  <c r="W811" i="4" s="1"/>
  <c r="U808" i="4"/>
  <c r="T805" i="4"/>
  <c r="V803" i="4"/>
  <c r="W803" i="4" s="1"/>
  <c r="U790" i="4"/>
  <c r="U784" i="4"/>
  <c r="U769" i="4"/>
  <c r="V764" i="4"/>
  <c r="W764" i="4" s="1"/>
  <c r="V760" i="4"/>
  <c r="W760" i="4" s="1"/>
  <c r="T752" i="4"/>
  <c r="T743" i="4"/>
  <c r="T737" i="4"/>
  <c r="U724" i="4"/>
  <c r="U709" i="4"/>
  <c r="V704" i="4"/>
  <c r="W704" i="4" s="1"/>
  <c r="T700" i="4"/>
  <c r="V699" i="4"/>
  <c r="W699" i="4" s="1"/>
  <c r="V696" i="4"/>
  <c r="W696" i="4" s="1"/>
  <c r="U686" i="4"/>
  <c r="T681" i="4"/>
  <c r="T678" i="4"/>
  <c r="T671" i="4"/>
  <c r="T645" i="4"/>
  <c r="T615" i="4"/>
  <c r="T610" i="4"/>
  <c r="V610" i="4"/>
  <c r="W610" i="4" s="1"/>
  <c r="U610" i="4"/>
  <c r="U594" i="4"/>
  <c r="T550" i="4"/>
  <c r="V796" i="4"/>
  <c r="W796" i="4" s="1"/>
  <c r="U574" i="4"/>
  <c r="T574" i="4"/>
  <c r="T558" i="4"/>
  <c r="V491" i="4"/>
  <c r="W491" i="4" s="1"/>
  <c r="T491" i="4"/>
  <c r="U491" i="4"/>
  <c r="U836" i="4"/>
  <c r="V834" i="4"/>
  <c r="W834" i="4" s="1"/>
  <c r="V831" i="4"/>
  <c r="W831" i="4" s="1"/>
  <c r="U796" i="4"/>
  <c r="U775" i="4"/>
  <c r="U768" i="4"/>
  <c r="V751" i="4"/>
  <c r="W751" i="4" s="1"/>
  <c r="V745" i="4"/>
  <c r="W745" i="4" s="1"/>
  <c r="V738" i="4"/>
  <c r="W738" i="4" s="1"/>
  <c r="U715" i="4"/>
  <c r="U708" i="4"/>
  <c r="U695" i="4"/>
  <c r="V677" i="4"/>
  <c r="W677" i="4" s="1"/>
  <c r="U670" i="4"/>
  <c r="V668" i="4"/>
  <c r="W668" i="4" s="1"/>
  <c r="U658" i="4"/>
  <c r="V658" i="4"/>
  <c r="W658" i="4" s="1"/>
  <c r="V620" i="4"/>
  <c r="W620" i="4" s="1"/>
  <c r="U614" i="4"/>
  <c r="T614" i="4"/>
  <c r="V599" i="4"/>
  <c r="W599" i="4" s="1"/>
  <c r="V877" i="4"/>
  <c r="W877" i="4" s="1"/>
  <c r="V847" i="4"/>
  <c r="W847" i="4" s="1"/>
  <c r="T836" i="4"/>
  <c r="T834" i="4"/>
  <c r="U831" i="4"/>
  <c r="U820" i="4"/>
  <c r="V818" i="4"/>
  <c r="W818" i="4" s="1"/>
  <c r="T802" i="4"/>
  <c r="U798" i="4"/>
  <c r="V793" i="4"/>
  <c r="W793" i="4" s="1"/>
  <c r="V788" i="4"/>
  <c r="W788" i="4" s="1"/>
  <c r="U777" i="4"/>
  <c r="V772" i="4"/>
  <c r="W772" i="4" s="1"/>
  <c r="T768" i="4"/>
  <c r="V766" i="4"/>
  <c r="W766" i="4" s="1"/>
  <c r="T751" i="4"/>
  <c r="T745" i="4"/>
  <c r="U732" i="4"/>
  <c r="U717" i="4"/>
  <c r="V712" i="4"/>
  <c r="W712" i="4" s="1"/>
  <c r="T708" i="4"/>
  <c r="V706" i="4"/>
  <c r="W706" i="4" s="1"/>
  <c r="T695" i="4"/>
  <c r="U688" i="4"/>
  <c r="U673" i="4"/>
  <c r="T670" i="4"/>
  <c r="T668" i="4"/>
  <c r="V660" i="4"/>
  <c r="W660" i="4" s="1"/>
  <c r="U657" i="4"/>
  <c r="V647" i="4"/>
  <c r="W647" i="4" s="1"/>
  <c r="U635" i="4"/>
  <c r="T635" i="4"/>
  <c r="V633" i="4"/>
  <c r="W633" i="4" s="1"/>
  <c r="T620" i="4"/>
  <c r="T613" i="4"/>
  <c r="U599" i="4"/>
  <c r="T592" i="4"/>
  <c r="T582" i="4"/>
  <c r="T580" i="4"/>
  <c r="T567" i="4"/>
  <c r="T559" i="4"/>
  <c r="T551" i="4"/>
  <c r="T543" i="4"/>
  <c r="T535" i="4"/>
  <c r="T528" i="4"/>
  <c r="T521" i="4"/>
  <c r="T513" i="4"/>
  <c r="T505" i="4"/>
  <c r="V498" i="4"/>
  <c r="W498" i="4" s="1"/>
  <c r="T494" i="4"/>
  <c r="U454" i="4"/>
  <c r="U451" i="4"/>
  <c r="T446" i="4"/>
  <c r="U430" i="4"/>
  <c r="V417" i="4"/>
  <c r="W417" i="4" s="1"/>
  <c r="U412" i="4"/>
  <c r="U406" i="4"/>
  <c r="V404" i="4"/>
  <c r="W404" i="4" s="1"/>
  <c r="U401" i="4"/>
  <c r="U390" i="4"/>
  <c r="U387" i="4"/>
  <c r="U375" i="4"/>
  <c r="U370" i="4"/>
  <c r="U350" i="4"/>
  <c r="U318" i="4"/>
  <c r="V311" i="4"/>
  <c r="W311" i="4" s="1"/>
  <c r="T311" i="4"/>
  <c r="U287" i="4"/>
  <c r="T253" i="4"/>
  <c r="V253" i="4"/>
  <c r="W253" i="4" s="1"/>
  <c r="T215" i="4"/>
  <c r="U215" i="4"/>
  <c r="V215" i="4"/>
  <c r="W215" i="4" s="1"/>
  <c r="V209" i="4"/>
  <c r="W209" i="4" s="1"/>
  <c r="U209" i="4"/>
  <c r="V548" i="4"/>
  <c r="W548" i="4" s="1"/>
  <c r="V540" i="4"/>
  <c r="W540" i="4" s="1"/>
  <c r="V533" i="4"/>
  <c r="W533" i="4" s="1"/>
  <c r="V525" i="4"/>
  <c r="W525" i="4" s="1"/>
  <c r="V518" i="4"/>
  <c r="W518" i="4" s="1"/>
  <c r="V510" i="4"/>
  <c r="W510" i="4" s="1"/>
  <c r="T454" i="4"/>
  <c r="T451" i="4"/>
  <c r="U435" i="4"/>
  <c r="V433" i="4"/>
  <c r="W433" i="4" s="1"/>
  <c r="T430" i="4"/>
  <c r="U419" i="4"/>
  <c r="T412" i="4"/>
  <c r="T406" i="4"/>
  <c r="T401" i="4"/>
  <c r="T390" i="4"/>
  <c r="T387" i="4"/>
  <c r="T375" i="4"/>
  <c r="T370" i="4"/>
  <c r="U366" i="4"/>
  <c r="U363" i="4"/>
  <c r="T360" i="4"/>
  <c r="T350" i="4"/>
  <c r="V343" i="4"/>
  <c r="W343" i="4" s="1"/>
  <c r="T343" i="4"/>
  <c r="V329" i="4"/>
  <c r="W329" i="4" s="1"/>
  <c r="T318" i="4"/>
  <c r="V314" i="4"/>
  <c r="W314" i="4" s="1"/>
  <c r="V302" i="4"/>
  <c r="W302" i="4" s="1"/>
  <c r="T302" i="4"/>
  <c r="T287" i="4"/>
  <c r="U276" i="4"/>
  <c r="T276" i="4"/>
  <c r="U248" i="4"/>
  <c r="V325" i="4"/>
  <c r="W325" i="4" s="1"/>
  <c r="U325" i="4"/>
  <c r="U252" i="4"/>
  <c r="T252" i="4"/>
  <c r="U229" i="4"/>
  <c r="V229" i="4"/>
  <c r="W229" i="4" s="1"/>
  <c r="V488" i="4"/>
  <c r="W488" i="4" s="1"/>
  <c r="U475" i="4"/>
  <c r="V473" i="4"/>
  <c r="W473" i="4" s="1"/>
  <c r="U438" i="4"/>
  <c r="V432" i="4"/>
  <c r="W432" i="4" s="1"/>
  <c r="U422" i="4"/>
  <c r="V339" i="4"/>
  <c r="W339" i="4" s="1"/>
  <c r="T339" i="4"/>
  <c r="V294" i="4"/>
  <c r="W294" i="4" s="1"/>
  <c r="U294" i="4"/>
  <c r="U268" i="4"/>
  <c r="V268" i="4"/>
  <c r="W268" i="4" s="1"/>
  <c r="U260" i="4"/>
  <c r="V260" i="4"/>
  <c r="W260" i="4" s="1"/>
  <c r="U578" i="4"/>
  <c r="V500" i="4"/>
  <c r="W500" i="4" s="1"/>
  <c r="T488" i="4"/>
  <c r="U473" i="4"/>
  <c r="V434" i="4"/>
  <c r="W434" i="4" s="1"/>
  <c r="T432" i="4"/>
  <c r="T428" i="4"/>
  <c r="V418" i="4"/>
  <c r="W418" i="4" s="1"/>
  <c r="T400" i="4"/>
  <c r="V389" i="4"/>
  <c r="W389" i="4" s="1"/>
  <c r="V362" i="4"/>
  <c r="W362" i="4" s="1"/>
  <c r="V359" i="4"/>
  <c r="W359" i="4" s="1"/>
  <c r="T359" i="4"/>
  <c r="V338" i="4"/>
  <c r="W338" i="4" s="1"/>
  <c r="T332" i="4"/>
  <c r="V332" i="4"/>
  <c r="W332" i="4" s="1"/>
  <c r="T324" i="4"/>
  <c r="U324" i="4"/>
  <c r="V309" i="4"/>
  <c r="W309" i="4" s="1"/>
  <c r="T301" i="4"/>
  <c r="U301" i="4"/>
  <c r="V297" i="4"/>
  <c r="W297" i="4" s="1"/>
  <c r="V286" i="4"/>
  <c r="W286" i="4" s="1"/>
  <c r="U286" i="4"/>
  <c r="V278" i="4"/>
  <c r="W278" i="4" s="1"/>
  <c r="U278" i="4"/>
  <c r="U274" i="4"/>
  <c r="U270" i="4"/>
  <c r="U262" i="4"/>
  <c r="V250" i="4"/>
  <c r="W250" i="4" s="1"/>
  <c r="V247" i="4"/>
  <c r="W247" i="4" s="1"/>
  <c r="T247" i="4"/>
  <c r="T243" i="4"/>
  <c r="U243" i="4"/>
  <c r="V223" i="4"/>
  <c r="W223" i="4" s="1"/>
  <c r="U223" i="4"/>
  <c r="V382" i="4"/>
  <c r="W382" i="4" s="1"/>
  <c r="T371" i="4"/>
  <c r="V365" i="4"/>
  <c r="W365" i="4" s="1"/>
  <c r="U362" i="4"/>
  <c r="V358" i="4"/>
  <c r="W358" i="4" s="1"/>
  <c r="U351" i="4"/>
  <c r="U338" i="4"/>
  <c r="U334" i="4"/>
  <c r="T313" i="4"/>
  <c r="U313" i="4"/>
  <c r="U309" i="4"/>
  <c r="U297" i="4"/>
  <c r="T293" i="4"/>
  <c r="U293" i="4"/>
  <c r="T274" i="4"/>
  <c r="T270" i="4"/>
  <c r="U266" i="4"/>
  <c r="T262" i="4"/>
  <c r="U258" i="4"/>
  <c r="V254" i="4"/>
  <c r="W254" i="4" s="1"/>
  <c r="U254" i="4"/>
  <c r="T250" i="4"/>
  <c r="T212" i="4"/>
  <c r="U212" i="4"/>
  <c r="V212" i="4"/>
  <c r="W212" i="4" s="1"/>
  <c r="U621" i="4"/>
  <c r="U600" i="4"/>
  <c r="V592" i="4"/>
  <c r="W592" i="4" s="1"/>
  <c r="V588" i="4"/>
  <c r="W588" i="4" s="1"/>
  <c r="U575" i="4"/>
  <c r="V567" i="4"/>
  <c r="W567" i="4" s="1"/>
  <c r="U565" i="4"/>
  <c r="V559" i="4"/>
  <c r="W559" i="4" s="1"/>
  <c r="U557" i="4"/>
  <c r="V551" i="4"/>
  <c r="W551" i="4" s="1"/>
  <c r="U549" i="4"/>
  <c r="V543" i="4"/>
  <c r="W543" i="4" s="1"/>
  <c r="U541" i="4"/>
  <c r="V535" i="4"/>
  <c r="W535" i="4" s="1"/>
  <c r="V528" i="4"/>
  <c r="W528" i="4" s="1"/>
  <c r="U526" i="4"/>
  <c r="V521" i="4"/>
  <c r="W521" i="4" s="1"/>
  <c r="U519" i="4"/>
  <c r="V513" i="4"/>
  <c r="W513" i="4" s="1"/>
  <c r="U511" i="4"/>
  <c r="V505" i="4"/>
  <c r="W505" i="4" s="1"/>
  <c r="U497" i="4"/>
  <c r="V487" i="4"/>
  <c r="W487" i="4" s="1"/>
  <c r="V483" i="4"/>
  <c r="W483" i="4" s="1"/>
  <c r="V474" i="4"/>
  <c r="W474" i="4" s="1"/>
  <c r="U466" i="4"/>
  <c r="U458" i="4"/>
  <c r="V446" i="4"/>
  <c r="W446" i="4" s="1"/>
  <c r="U443" i="4"/>
  <c r="T440" i="4"/>
  <c r="U427" i="4"/>
  <c r="V425" i="4"/>
  <c r="W425" i="4" s="1"/>
  <c r="U416" i="4"/>
  <c r="T411" i="4"/>
  <c r="T407" i="4"/>
  <c r="U399" i="4"/>
  <c r="V397" i="4"/>
  <c r="W397" i="4" s="1"/>
  <c r="U394" i="4"/>
  <c r="T388" i="4"/>
  <c r="U382" i="4"/>
  <c r="U379" i="4"/>
  <c r="T376" i="4"/>
  <c r="U367" i="4"/>
  <c r="U358" i="4"/>
  <c r="V355" i="4"/>
  <c r="W355" i="4" s="1"/>
  <c r="T355" i="4"/>
  <c r="T351" i="4"/>
  <c r="T344" i="4"/>
  <c r="T334" i="4"/>
  <c r="T266" i="4"/>
  <c r="T258" i="4"/>
  <c r="T246" i="4"/>
  <c r="U246" i="4"/>
  <c r="V246" i="4"/>
  <c r="W246" i="4" s="1"/>
  <c r="T222" i="4"/>
  <c r="V222" i="4"/>
  <c r="W222" i="4" s="1"/>
  <c r="T590" i="4"/>
  <c r="T588" i="4"/>
  <c r="V580" i="4"/>
  <c r="W580" i="4" s="1"/>
  <c r="V494" i="4"/>
  <c r="W494" i="4" s="1"/>
  <c r="T487" i="4"/>
  <c r="V476" i="4"/>
  <c r="W476" i="4" s="1"/>
  <c r="T460" i="4"/>
  <c r="T443" i="4"/>
  <c r="T436" i="4"/>
  <c r="T427" i="4"/>
  <c r="T420" i="4"/>
  <c r="T399" i="4"/>
  <c r="T379" i="4"/>
  <c r="T367" i="4"/>
  <c r="V354" i="4"/>
  <c r="W354" i="4" s="1"/>
  <c r="U347" i="4"/>
  <c r="T326" i="4"/>
  <c r="T285" i="4"/>
  <c r="V285" i="4"/>
  <c r="W285" i="4" s="1"/>
  <c r="T277" i="4"/>
  <c r="V277" i="4"/>
  <c r="W277" i="4" s="1"/>
  <c r="U253" i="4"/>
  <c r="V240" i="4"/>
  <c r="W240" i="4" s="1"/>
  <c r="U240" i="4"/>
  <c r="U221" i="4"/>
  <c r="T221" i="4"/>
  <c r="V221" i="4"/>
  <c r="W221" i="4" s="1"/>
  <c r="V216" i="4"/>
  <c r="W216" i="4" s="1"/>
  <c r="T216" i="4"/>
  <c r="U216" i="4"/>
  <c r="U120" i="4"/>
  <c r="U105" i="4"/>
  <c r="U89" i="4"/>
  <c r="U66" i="4"/>
  <c r="U50" i="4"/>
  <c r="U34" i="4"/>
  <c r="U18" i="4"/>
  <c r="V219" i="4"/>
  <c r="W219" i="4" s="1"/>
  <c r="V191" i="4"/>
  <c r="W191" i="4" s="1"/>
  <c r="V184" i="4"/>
  <c r="W184" i="4" s="1"/>
  <c r="V181" i="4"/>
  <c r="W181" i="4" s="1"/>
  <c r="V164" i="4"/>
  <c r="W164" i="4" s="1"/>
  <c r="V157" i="4"/>
  <c r="W157" i="4" s="1"/>
  <c r="V154" i="4"/>
  <c r="W154" i="4" s="1"/>
  <c r="V149" i="4"/>
  <c r="W149" i="4" s="1"/>
  <c r="V145" i="4"/>
  <c r="W145" i="4" s="1"/>
  <c r="V142" i="4"/>
  <c r="W142" i="4" s="1"/>
  <c r="V139" i="4"/>
  <c r="W139" i="4" s="1"/>
  <c r="V133" i="4"/>
  <c r="W133" i="4" s="1"/>
  <c r="V129" i="4"/>
  <c r="W129" i="4" s="1"/>
  <c r="V126" i="4"/>
  <c r="W126" i="4" s="1"/>
  <c r="V123" i="4"/>
  <c r="W123" i="4" s="1"/>
  <c r="V117" i="4"/>
  <c r="W117" i="4" s="1"/>
  <c r="V113" i="4"/>
  <c r="W113" i="4" s="1"/>
  <c r="V108" i="4"/>
  <c r="W108" i="4" s="1"/>
  <c r="U193" i="4"/>
  <c r="T191" i="4"/>
  <c r="U184" i="4"/>
  <c r="V170" i="4"/>
  <c r="W170" i="4" s="1"/>
  <c r="T166" i="4"/>
  <c r="T164" i="4"/>
  <c r="V160" i="4"/>
  <c r="W160" i="4" s="1"/>
  <c r="T154" i="4"/>
  <c r="T151" i="4"/>
  <c r="T149" i="4"/>
  <c r="U145" i="4"/>
  <c r="T139" i="4"/>
  <c r="T135" i="4"/>
  <c r="T133" i="4"/>
  <c r="U129" i="4"/>
  <c r="T123" i="4"/>
  <c r="T119" i="4"/>
  <c r="T117" i="4"/>
  <c r="U113" i="4"/>
  <c r="T108" i="4"/>
  <c r="T104" i="4"/>
  <c r="T102" i="4"/>
  <c r="U98" i="4"/>
  <c r="T92" i="4"/>
  <c r="T88" i="4"/>
  <c r="T86" i="4"/>
  <c r="U82" i="4"/>
  <c r="U79" i="4"/>
  <c r="T65" i="4"/>
  <c r="U63" i="4"/>
  <c r="V59" i="4"/>
  <c r="W59" i="4" s="1"/>
  <c r="U56" i="4"/>
  <c r="V53" i="4"/>
  <c r="W53" i="4" s="1"/>
  <c r="T49" i="4"/>
  <c r="U47" i="4"/>
  <c r="V43" i="4"/>
  <c r="W43" i="4" s="1"/>
  <c r="U40" i="4"/>
  <c r="V37" i="4"/>
  <c r="W37" i="4" s="1"/>
  <c r="T33" i="4"/>
  <c r="V27" i="4"/>
  <c r="W27" i="4" s="1"/>
  <c r="T17" i="4"/>
  <c r="T53" i="4"/>
  <c r="V173" i="4"/>
  <c r="W173" i="4" s="1"/>
  <c r="U144" i="4"/>
  <c r="U128" i="4"/>
  <c r="U112" i="4"/>
  <c r="U97" i="4"/>
  <c r="U81" i="4"/>
  <c r="U58" i="4"/>
  <c r="U42" i="4"/>
  <c r="U26" i="4"/>
  <c r="U10" i="4"/>
  <c r="V189" i="4"/>
  <c r="W189" i="4" s="1"/>
  <c r="U185" i="4"/>
  <c r="U173" i="4"/>
  <c r="V165" i="4"/>
  <c r="W165" i="4" s="1"/>
  <c r="V162" i="4"/>
  <c r="W162" i="4" s="1"/>
  <c r="V156" i="4"/>
  <c r="W156" i="4" s="1"/>
  <c r="V152" i="4"/>
  <c r="W152" i="4" s="1"/>
  <c r="V150" i="4"/>
  <c r="W150" i="4" s="1"/>
  <c r="V147" i="4"/>
  <c r="W147" i="4" s="1"/>
  <c r="V141" i="4"/>
  <c r="W141" i="4" s="1"/>
  <c r="V137" i="4"/>
  <c r="W137" i="4" s="1"/>
  <c r="V131" i="4"/>
  <c r="W131" i="4" s="1"/>
  <c r="V125" i="4"/>
  <c r="W125" i="4" s="1"/>
  <c r="V199" i="4"/>
  <c r="W199" i="4" s="1"/>
  <c r="V192" i="4"/>
  <c r="W192" i="4" s="1"/>
  <c r="T185" i="4"/>
  <c r="V168" i="4"/>
  <c r="W168" i="4" s="1"/>
  <c r="T162" i="4"/>
  <c r="T158" i="4"/>
  <c r="T156" i="4"/>
  <c r="U152" i="4"/>
  <c r="T147" i="4"/>
  <c r="T143" i="4"/>
  <c r="T141" i="4"/>
  <c r="U137" i="4"/>
  <c r="T131" i="4"/>
  <c r="T127" i="4"/>
  <c r="T125" i="4"/>
  <c r="U121" i="4"/>
  <c r="T115" i="4"/>
  <c r="T110" i="4"/>
  <c r="U106" i="4"/>
  <c r="U103" i="4"/>
  <c r="T100" i="4"/>
  <c r="T96" i="4"/>
  <c r="T94" i="4"/>
  <c r="U90" i="4"/>
  <c r="U87" i="4"/>
  <c r="T84" i="4"/>
  <c r="T80" i="4"/>
  <c r="U67" i="4"/>
  <c r="U64" i="4"/>
  <c r="V61" i="4"/>
  <c r="W61" i="4" s="1"/>
  <c r="T57" i="4"/>
  <c r="U55" i="4"/>
  <c r="V51" i="4"/>
  <c r="W51" i="4" s="1"/>
  <c r="U48" i="4"/>
  <c r="V45" i="4"/>
  <c r="W45" i="4" s="1"/>
  <c r="T41" i="4"/>
  <c r="U39" i="4"/>
  <c r="V35" i="4"/>
  <c r="W35" i="4" s="1"/>
  <c r="U32" i="4"/>
  <c r="T61" i="4"/>
  <c r="T45" i="4"/>
  <c r="T29" i="4"/>
  <c r="U6" i="4"/>
  <c r="T1067" i="4"/>
  <c r="U1067" i="4"/>
  <c r="V1067" i="4"/>
  <c r="W1067" i="4" s="1"/>
  <c r="T385" i="4"/>
  <c r="U385" i="4"/>
  <c r="V385" i="4"/>
  <c r="W385" i="4" s="1"/>
  <c r="T353" i="4"/>
  <c r="U353" i="4"/>
  <c r="V353" i="4"/>
  <c r="W353" i="4" s="1"/>
  <c r="U300" i="4"/>
  <c r="T300" i="4"/>
  <c r="V300" i="4"/>
  <c r="W300" i="4" s="1"/>
  <c r="T211" i="4"/>
  <c r="U211" i="4"/>
  <c r="V211" i="4"/>
  <c r="W211" i="4" s="1"/>
  <c r="T1404" i="4"/>
  <c r="U1404" i="4"/>
  <c r="V1404" i="4"/>
  <c r="W1404" i="4" s="1"/>
  <c r="T1424" i="4"/>
  <c r="U1424" i="4"/>
  <c r="V1424" i="4"/>
  <c r="W1424" i="4" s="1"/>
  <c r="U1419" i="4"/>
  <c r="V1419" i="4"/>
  <c r="W1419" i="4" s="1"/>
  <c r="T1419" i="4"/>
  <c r="T1397" i="4"/>
  <c r="U1397" i="4"/>
  <c r="V1397" i="4"/>
  <c r="W1397" i="4" s="1"/>
  <c r="T1434" i="4"/>
  <c r="U1434" i="4"/>
  <c r="V1434" i="4"/>
  <c r="W1434" i="4" s="1"/>
  <c r="T1378" i="4"/>
  <c r="U1378" i="4"/>
  <c r="V1378" i="4"/>
  <c r="W1378" i="4" s="1"/>
  <c r="U1381" i="4"/>
  <c r="V1381" i="4"/>
  <c r="W1381" i="4" s="1"/>
  <c r="T1381" i="4"/>
  <c r="V1414" i="4"/>
  <c r="W1414" i="4" s="1"/>
  <c r="T1414" i="4"/>
  <c r="U1414" i="4"/>
  <c r="T1416" i="4"/>
  <c r="U1416" i="4"/>
  <c r="V1416" i="4"/>
  <c r="W1416" i="4" s="1"/>
  <c r="U1411" i="4"/>
  <c r="V1411" i="4"/>
  <c r="W1411" i="4" s="1"/>
  <c r="T1386" i="4"/>
  <c r="U1386" i="4"/>
  <c r="V1386" i="4"/>
  <c r="W1386" i="4" s="1"/>
  <c r="T1408" i="4"/>
  <c r="U1408" i="4"/>
  <c r="V1408" i="4"/>
  <c r="W1408" i="4" s="1"/>
  <c r="U1403" i="4"/>
  <c r="V1403" i="4"/>
  <c r="W1403" i="4" s="1"/>
  <c r="U1396" i="4"/>
  <c r="V1396" i="4"/>
  <c r="W1396" i="4" s="1"/>
  <c r="T1393" i="4"/>
  <c r="U1393" i="4"/>
  <c r="V1393" i="4"/>
  <c r="W1393" i="4" s="1"/>
  <c r="T1340" i="4"/>
  <c r="U1340" i="4"/>
  <c r="V1340" i="4"/>
  <c r="W1340" i="4" s="1"/>
  <c r="T1328" i="4"/>
  <c r="U1328" i="4"/>
  <c r="V1328" i="4"/>
  <c r="W1328" i="4" s="1"/>
  <c r="U1277" i="4"/>
  <c r="V1277" i="4"/>
  <c r="W1277" i="4" s="1"/>
  <c r="T1277" i="4"/>
  <c r="U1429" i="4"/>
  <c r="U1427" i="4"/>
  <c r="T1400" i="4"/>
  <c r="U1400" i="4"/>
  <c r="V1400" i="4"/>
  <c r="W1400" i="4" s="1"/>
  <c r="V1420" i="4"/>
  <c r="W1420" i="4" s="1"/>
  <c r="T1366" i="4"/>
  <c r="U1366" i="4"/>
  <c r="V1311" i="4"/>
  <c r="W1311" i="4" s="1"/>
  <c r="T1311" i="4"/>
  <c r="U1311" i="4"/>
  <c r="V1426" i="4"/>
  <c r="W1426" i="4" s="1"/>
  <c r="U1422" i="4"/>
  <c r="U1420" i="4"/>
  <c r="V1412" i="4"/>
  <c r="W1412" i="4" s="1"/>
  <c r="T1374" i="4"/>
  <c r="U1374" i="4"/>
  <c r="V1365" i="4"/>
  <c r="W1365" i="4" s="1"/>
  <c r="T1365" i="4"/>
  <c r="U1365" i="4"/>
  <c r="V1326" i="4"/>
  <c r="W1326" i="4" s="1"/>
  <c r="T1326" i="4"/>
  <c r="U1326" i="4"/>
  <c r="T1432" i="4"/>
  <c r="V1432" i="4"/>
  <c r="W1432" i="4" s="1"/>
  <c r="T1426" i="4"/>
  <c r="T1382" i="4"/>
  <c r="U1382" i="4"/>
  <c r="V1357" i="4"/>
  <c r="W1357" i="4" s="1"/>
  <c r="T1357" i="4"/>
  <c r="U1357" i="4"/>
  <c r="T1313" i="4"/>
  <c r="U1313" i="4"/>
  <c r="V1313" i="4"/>
  <c r="W1313" i="4" s="1"/>
  <c r="T1389" i="4"/>
  <c r="U1389" i="4"/>
  <c r="U1373" i="4"/>
  <c r="V1373" i="4"/>
  <c r="W1373" i="4" s="1"/>
  <c r="T1370" i="4"/>
  <c r="U1370" i="4"/>
  <c r="V1370" i="4"/>
  <c r="W1370" i="4" s="1"/>
  <c r="T1345" i="4"/>
  <c r="U1345" i="4"/>
  <c r="U1343" i="4"/>
  <c r="T1321" i="4"/>
  <c r="U1321" i="4"/>
  <c r="U1317" i="4"/>
  <c r="U1300" i="4"/>
  <c r="V1300" i="4"/>
  <c r="W1300" i="4" s="1"/>
  <c r="T1289" i="4"/>
  <c r="U1289" i="4"/>
  <c r="V1289" i="4"/>
  <c r="W1289" i="4" s="1"/>
  <c r="U1272" i="4"/>
  <c r="U1261" i="4"/>
  <c r="V1261" i="4"/>
  <c r="W1261" i="4" s="1"/>
  <c r="U1256" i="4"/>
  <c r="U1245" i="4"/>
  <c r="U1224" i="4"/>
  <c r="V1224" i="4"/>
  <c r="W1224" i="4" s="1"/>
  <c r="U1209" i="4"/>
  <c r="V1209" i="4"/>
  <c r="W1209" i="4" s="1"/>
  <c r="U1195" i="4"/>
  <c r="V1195" i="4"/>
  <c r="W1195" i="4" s="1"/>
  <c r="T990" i="4"/>
  <c r="U990" i="4"/>
  <c r="V990" i="4"/>
  <c r="W990" i="4" s="1"/>
  <c r="V1418" i="4"/>
  <c r="W1418" i="4" s="1"/>
  <c r="V1410" i="4"/>
  <c r="W1410" i="4" s="1"/>
  <c r="V1402" i="4"/>
  <c r="W1402" i="4" s="1"/>
  <c r="V1395" i="4"/>
  <c r="W1395" i="4" s="1"/>
  <c r="V1388" i="4"/>
  <c r="W1388" i="4" s="1"/>
  <c r="V1380" i="4"/>
  <c r="W1380" i="4" s="1"/>
  <c r="V1372" i="4"/>
  <c r="W1372" i="4" s="1"/>
  <c r="V1356" i="4"/>
  <c r="W1356" i="4" s="1"/>
  <c r="U1347" i="4"/>
  <c r="V1347" i="4"/>
  <c r="W1347" i="4" s="1"/>
  <c r="V1329" i="4"/>
  <c r="W1329" i="4" s="1"/>
  <c r="V1327" i="4"/>
  <c r="W1327" i="4" s="1"/>
  <c r="U1295" i="4"/>
  <c r="T1272" i="4"/>
  <c r="T1256" i="4"/>
  <c r="T1245" i="4"/>
  <c r="U1339" i="4"/>
  <c r="V1339" i="4"/>
  <c r="W1339" i="4" s="1"/>
  <c r="U1284" i="4"/>
  <c r="V1284" i="4"/>
  <c r="W1284" i="4" s="1"/>
  <c r="T1274" i="4"/>
  <c r="U1274" i="4"/>
  <c r="V1274" i="4"/>
  <c r="W1274" i="4" s="1"/>
  <c r="T1258" i="4"/>
  <c r="U1258" i="4"/>
  <c r="V1258" i="4"/>
  <c r="W1258" i="4" s="1"/>
  <c r="T1247" i="4"/>
  <c r="U1247" i="4"/>
  <c r="V1247" i="4"/>
  <c r="W1247" i="4" s="1"/>
  <c r="T1237" i="4"/>
  <c r="U1237" i="4"/>
  <c r="V1237" i="4"/>
  <c r="W1237" i="4" s="1"/>
  <c r="T1221" i="4"/>
  <c r="U1221" i="4"/>
  <c r="V1221" i="4"/>
  <c r="W1221" i="4" s="1"/>
  <c r="T1206" i="4"/>
  <c r="U1206" i="4"/>
  <c r="V1206" i="4"/>
  <c r="W1206" i="4" s="1"/>
  <c r="T1192" i="4"/>
  <c r="U1192" i="4"/>
  <c r="V1192" i="4"/>
  <c r="W1192" i="4" s="1"/>
  <c r="T1177" i="4"/>
  <c r="U1177" i="4"/>
  <c r="V1177" i="4"/>
  <c r="W1177" i="4" s="1"/>
  <c r="T1161" i="4"/>
  <c r="U1161" i="4"/>
  <c r="V1161" i="4"/>
  <c r="W1161" i="4" s="1"/>
  <c r="T1146" i="4"/>
  <c r="U1146" i="4"/>
  <c r="V1146" i="4"/>
  <c r="W1146" i="4" s="1"/>
  <c r="T1131" i="4"/>
  <c r="U1131" i="4"/>
  <c r="V1131" i="4"/>
  <c r="W1131" i="4" s="1"/>
  <c r="T1116" i="4"/>
  <c r="U1116" i="4"/>
  <c r="V1116" i="4"/>
  <c r="W1116" i="4" s="1"/>
  <c r="T1101" i="4"/>
  <c r="U1101" i="4"/>
  <c r="V1101" i="4"/>
  <c r="W1101" i="4" s="1"/>
  <c r="T1087" i="4"/>
  <c r="U1087" i="4"/>
  <c r="V1087" i="4"/>
  <c r="W1087" i="4" s="1"/>
  <c r="V881" i="4"/>
  <c r="W881" i="4" s="1"/>
  <c r="T881" i="4"/>
  <c r="U881" i="4"/>
  <c r="T1362" i="4"/>
  <c r="V1358" i="4"/>
  <c r="W1358" i="4" s="1"/>
  <c r="T1350" i="4"/>
  <c r="V1348" i="4"/>
  <c r="W1348" i="4" s="1"/>
  <c r="U1342" i="4"/>
  <c r="U1331" i="4"/>
  <c r="V1331" i="4"/>
  <c r="W1331" i="4" s="1"/>
  <c r="U1308" i="4"/>
  <c r="V1308" i="4"/>
  <c r="W1308" i="4" s="1"/>
  <c r="T1297" i="4"/>
  <c r="U1297" i="4"/>
  <c r="V1297" i="4"/>
  <c r="W1297" i="4" s="1"/>
  <c r="U1279" i="4"/>
  <c r="U1358" i="4"/>
  <c r="T1352" i="4"/>
  <c r="U1352" i="4"/>
  <c r="U1348" i="4"/>
  <c r="U1334" i="4"/>
  <c r="U1323" i="4"/>
  <c r="V1323" i="4"/>
  <c r="W1323" i="4" s="1"/>
  <c r="U1316" i="4"/>
  <c r="V1316" i="4"/>
  <c r="W1316" i="4" s="1"/>
  <c r="U1303" i="4"/>
  <c r="V1301" i="4"/>
  <c r="W1301" i="4" s="1"/>
  <c r="U1269" i="4"/>
  <c r="V1269" i="4"/>
  <c r="W1269" i="4" s="1"/>
  <c r="U1264" i="4"/>
  <c r="U1252" i="4"/>
  <c r="U1232" i="4"/>
  <c r="V1232" i="4"/>
  <c r="W1232" i="4" s="1"/>
  <c r="U1217" i="4"/>
  <c r="V1217" i="4"/>
  <c r="W1217" i="4" s="1"/>
  <c r="U1201" i="4"/>
  <c r="V1201" i="4"/>
  <c r="W1201" i="4" s="1"/>
  <c r="T1344" i="4"/>
  <c r="U1344" i="4"/>
  <c r="T1334" i="4"/>
  <c r="T1303" i="4"/>
  <c r="U1301" i="4"/>
  <c r="U1292" i="4"/>
  <c r="V1292" i="4"/>
  <c r="W1292" i="4" s="1"/>
  <c r="T1281" i="4"/>
  <c r="U1281" i="4"/>
  <c r="V1281" i="4"/>
  <c r="W1281" i="4" s="1"/>
  <c r="T1264" i="4"/>
  <c r="T1252" i="4"/>
  <c r="T1336" i="4"/>
  <c r="U1336" i="4"/>
  <c r="T1305" i="4"/>
  <c r="U1305" i="4"/>
  <c r="V1305" i="4"/>
  <c r="W1305" i="4" s="1"/>
  <c r="T1266" i="4"/>
  <c r="U1266" i="4"/>
  <c r="V1266" i="4"/>
  <c r="W1266" i="4" s="1"/>
  <c r="T1254" i="4"/>
  <c r="U1254" i="4"/>
  <c r="V1254" i="4"/>
  <c r="W1254" i="4" s="1"/>
  <c r="T1241" i="4"/>
  <c r="U1241" i="4"/>
  <c r="V1241" i="4"/>
  <c r="W1241" i="4" s="1"/>
  <c r="T1229" i="4"/>
  <c r="U1229" i="4"/>
  <c r="V1229" i="4"/>
  <c r="W1229" i="4" s="1"/>
  <c r="T1214" i="4"/>
  <c r="U1214" i="4"/>
  <c r="V1214" i="4"/>
  <c r="W1214" i="4" s="1"/>
  <c r="T1185" i="4"/>
  <c r="U1185" i="4"/>
  <c r="V1185" i="4"/>
  <c r="W1185" i="4" s="1"/>
  <c r="T1169" i="4"/>
  <c r="U1169" i="4"/>
  <c r="V1169" i="4"/>
  <c r="W1169" i="4" s="1"/>
  <c r="T1153" i="4"/>
  <c r="U1153" i="4"/>
  <c r="V1153" i="4"/>
  <c r="W1153" i="4" s="1"/>
  <c r="T1139" i="4"/>
  <c r="U1139" i="4"/>
  <c r="V1139" i="4"/>
  <c r="W1139" i="4" s="1"/>
  <c r="T1124" i="4"/>
  <c r="U1124" i="4"/>
  <c r="V1124" i="4"/>
  <c r="W1124" i="4" s="1"/>
  <c r="T1108" i="4"/>
  <c r="U1108" i="4"/>
  <c r="V1108" i="4"/>
  <c r="W1108" i="4" s="1"/>
  <c r="T1051" i="4"/>
  <c r="U1051" i="4"/>
  <c r="V1051" i="4"/>
  <c r="W1051" i="4" s="1"/>
  <c r="T1062" i="4"/>
  <c r="T1038" i="4"/>
  <c r="V1020" i="4"/>
  <c r="W1020" i="4" s="1"/>
  <c r="T1020" i="4"/>
  <c r="T1014" i="4"/>
  <c r="U1014" i="4"/>
  <c r="V1014" i="4"/>
  <c r="W1014" i="4" s="1"/>
  <c r="T868" i="4"/>
  <c r="U868" i="4"/>
  <c r="V868" i="4"/>
  <c r="W868" i="4" s="1"/>
  <c r="V858" i="4"/>
  <c r="W858" i="4" s="1"/>
  <c r="T858" i="4"/>
  <c r="U858" i="4"/>
  <c r="T852" i="4"/>
  <c r="U852" i="4"/>
  <c r="V852" i="4"/>
  <c r="W852" i="4" s="1"/>
  <c r="T1055" i="4"/>
  <c r="U1055" i="4"/>
  <c r="T1050" i="4"/>
  <c r="U1050" i="4"/>
  <c r="V1050" i="4"/>
  <c r="W1050" i="4" s="1"/>
  <c r="T975" i="4"/>
  <c r="U975" i="4"/>
  <c r="V975" i="4"/>
  <c r="W975" i="4" s="1"/>
  <c r="T906" i="4"/>
  <c r="U906" i="4"/>
  <c r="V906" i="4"/>
  <c r="W906" i="4" s="1"/>
  <c r="T874" i="4"/>
  <c r="U874" i="4"/>
  <c r="V874" i="4"/>
  <c r="W874" i="4" s="1"/>
  <c r="V821" i="4"/>
  <c r="W821" i="4" s="1"/>
  <c r="T821" i="4"/>
  <c r="U821" i="4"/>
  <c r="T779" i="4"/>
  <c r="U779" i="4"/>
  <c r="V779" i="4"/>
  <c r="W779" i="4" s="1"/>
  <c r="T719" i="4"/>
  <c r="U719" i="4"/>
  <c r="V719" i="4"/>
  <c r="W719" i="4" s="1"/>
  <c r="U1088" i="4"/>
  <c r="T1086" i="4"/>
  <c r="U1080" i="4"/>
  <c r="T1079" i="4"/>
  <c r="U1066" i="4"/>
  <c r="V1066" i="4"/>
  <c r="W1066" i="4" s="1"/>
  <c r="U1045" i="4"/>
  <c r="V1045" i="4"/>
  <c r="W1045" i="4" s="1"/>
  <c r="T1042" i="4"/>
  <c r="U1042" i="4"/>
  <c r="V1042" i="4"/>
  <c r="W1042" i="4" s="1"/>
  <c r="T998" i="4"/>
  <c r="U998" i="4"/>
  <c r="V998" i="4"/>
  <c r="W998" i="4" s="1"/>
  <c r="T939" i="4"/>
  <c r="U939" i="4"/>
  <c r="V939" i="4"/>
  <c r="W939" i="4" s="1"/>
  <c r="V897" i="4"/>
  <c r="W897" i="4" s="1"/>
  <c r="T897" i="4"/>
  <c r="U897" i="4"/>
  <c r="T799" i="4"/>
  <c r="U799" i="4"/>
  <c r="V799" i="4"/>
  <c r="W799" i="4" s="1"/>
  <c r="U1037" i="4"/>
  <c r="V1037" i="4"/>
  <c r="W1037" i="4" s="1"/>
  <c r="T1034" i="4"/>
  <c r="U1034" i="4"/>
  <c r="V1034" i="4"/>
  <c r="W1034" i="4" s="1"/>
  <c r="T1022" i="4"/>
  <c r="U1022" i="4"/>
  <c r="V1022" i="4"/>
  <c r="W1022" i="4" s="1"/>
  <c r="T961" i="4"/>
  <c r="U961" i="4"/>
  <c r="V961" i="4"/>
  <c r="W961" i="4" s="1"/>
  <c r="V913" i="4"/>
  <c r="W913" i="4" s="1"/>
  <c r="T913" i="4"/>
  <c r="U913" i="4"/>
  <c r="T890" i="4"/>
  <c r="U890" i="4"/>
  <c r="V890" i="4"/>
  <c r="W890" i="4" s="1"/>
  <c r="U1029" i="4"/>
  <c r="V1029" i="4"/>
  <c r="W1029" i="4" s="1"/>
  <c r="T983" i="4"/>
  <c r="U983" i="4"/>
  <c r="V983" i="4"/>
  <c r="W983" i="4" s="1"/>
  <c r="V866" i="4"/>
  <c r="W866" i="4" s="1"/>
  <c r="T866" i="4"/>
  <c r="U866" i="4"/>
  <c r="T860" i="4"/>
  <c r="U860" i="4"/>
  <c r="V860" i="4"/>
  <c r="W860" i="4" s="1"/>
  <c r="V850" i="4"/>
  <c r="W850" i="4" s="1"/>
  <c r="T850" i="4"/>
  <c r="U850" i="4"/>
  <c r="V1188" i="4"/>
  <c r="W1188" i="4" s="1"/>
  <c r="V1180" i="4"/>
  <c r="W1180" i="4" s="1"/>
  <c r="V1172" i="4"/>
  <c r="W1172" i="4" s="1"/>
  <c r="V1164" i="4"/>
  <c r="W1164" i="4" s="1"/>
  <c r="V1156" i="4"/>
  <c r="W1156" i="4" s="1"/>
  <c r="V1142" i="4"/>
  <c r="W1142" i="4" s="1"/>
  <c r="V1134" i="4"/>
  <c r="W1134" i="4" s="1"/>
  <c r="V1127" i="4"/>
  <c r="W1127" i="4" s="1"/>
  <c r="V1119" i="4"/>
  <c r="W1119" i="4" s="1"/>
  <c r="V1111" i="4"/>
  <c r="W1111" i="4" s="1"/>
  <c r="V1104" i="4"/>
  <c r="W1104" i="4" s="1"/>
  <c r="V1096" i="4"/>
  <c r="W1096" i="4" s="1"/>
  <c r="V1089" i="4"/>
  <c r="W1089" i="4" s="1"/>
  <c r="V1081" i="4"/>
  <c r="W1081" i="4" s="1"/>
  <c r="V1076" i="4"/>
  <c r="W1076" i="4" s="1"/>
  <c r="V1069" i="4"/>
  <c r="W1069" i="4" s="1"/>
  <c r="T1063" i="4"/>
  <c r="U1063" i="4"/>
  <c r="T1006" i="4"/>
  <c r="U1006" i="4"/>
  <c r="V1006" i="4"/>
  <c r="W1006" i="4" s="1"/>
  <c r="T947" i="4"/>
  <c r="U947" i="4"/>
  <c r="V947" i="4"/>
  <c r="W947" i="4" s="1"/>
  <c r="V1091" i="4"/>
  <c r="W1091" i="4" s="1"/>
  <c r="V1083" i="4"/>
  <c r="W1083" i="4" s="1"/>
  <c r="V1071" i="4"/>
  <c r="W1071" i="4" s="1"/>
  <c r="U1058" i="4"/>
  <c r="V1058" i="4"/>
  <c r="W1058" i="4" s="1"/>
  <c r="U1053" i="4"/>
  <c r="V1046" i="4"/>
  <c r="W1046" i="4" s="1"/>
  <c r="V1043" i="4"/>
  <c r="W1043" i="4" s="1"/>
  <c r="T968" i="4"/>
  <c r="U968" i="4"/>
  <c r="V968" i="4"/>
  <c r="W968" i="4" s="1"/>
  <c r="T925" i="4"/>
  <c r="U925" i="4"/>
  <c r="V925" i="4"/>
  <c r="W925" i="4" s="1"/>
  <c r="T1012" i="4"/>
  <c r="T1004" i="4"/>
  <c r="T996" i="4"/>
  <c r="T988" i="4"/>
  <c r="T981" i="4"/>
  <c r="T973" i="4"/>
  <c r="T966" i="4"/>
  <c r="T959" i="4"/>
  <c r="T952" i="4"/>
  <c r="T945" i="4"/>
  <c r="T918" i="4"/>
  <c r="U916" i="4"/>
  <c r="T911" i="4"/>
  <c r="U909" i="4"/>
  <c r="V907" i="4"/>
  <c r="W907" i="4" s="1"/>
  <c r="T902" i="4"/>
  <c r="T895" i="4"/>
  <c r="V891" i="4"/>
  <c r="W891" i="4" s="1"/>
  <c r="T886" i="4"/>
  <c r="T879" i="4"/>
  <c r="U844" i="4"/>
  <c r="V833" i="4"/>
  <c r="W833" i="4" s="1"/>
  <c r="V823" i="4"/>
  <c r="W823" i="4" s="1"/>
  <c r="U810" i="4"/>
  <c r="V810" i="4"/>
  <c r="W810" i="4" s="1"/>
  <c r="T807" i="4"/>
  <c r="U807" i="4"/>
  <c r="T742" i="4"/>
  <c r="U742" i="4"/>
  <c r="V742" i="4"/>
  <c r="W742" i="4" s="1"/>
  <c r="V869" i="4"/>
  <c r="W869" i="4" s="1"/>
  <c r="V813" i="4"/>
  <c r="W813" i="4" s="1"/>
  <c r="T813" i="4"/>
  <c r="T703" i="4"/>
  <c r="U703" i="4"/>
  <c r="V703" i="4"/>
  <c r="W703" i="4" s="1"/>
  <c r="T609" i="4"/>
  <c r="U609" i="4"/>
  <c r="V609" i="4"/>
  <c r="W609" i="4" s="1"/>
  <c r="V871" i="4"/>
  <c r="W871" i="4" s="1"/>
  <c r="U869" i="4"/>
  <c r="V863" i="4"/>
  <c r="W863" i="4" s="1"/>
  <c r="U861" i="4"/>
  <c r="V855" i="4"/>
  <c r="W855" i="4" s="1"/>
  <c r="U853" i="4"/>
  <c r="T830" i="4"/>
  <c r="U830" i="4"/>
  <c r="T786" i="4"/>
  <c r="U786" i="4"/>
  <c r="T727" i="4"/>
  <c r="U727" i="4"/>
  <c r="V727" i="4"/>
  <c r="W727" i="4" s="1"/>
  <c r="T626" i="4"/>
  <c r="U626" i="4"/>
  <c r="V626" i="4"/>
  <c r="W626" i="4" s="1"/>
  <c r="U1047" i="4"/>
  <c r="U1039" i="4"/>
  <c r="U1031" i="4"/>
  <c r="U1024" i="4"/>
  <c r="V1019" i="4"/>
  <c r="W1019" i="4" s="1"/>
  <c r="U1016" i="4"/>
  <c r="V1011" i="4"/>
  <c r="W1011" i="4" s="1"/>
  <c r="U1008" i="4"/>
  <c r="V1003" i="4"/>
  <c r="W1003" i="4" s="1"/>
  <c r="U1000" i="4"/>
  <c r="V995" i="4"/>
  <c r="W995" i="4" s="1"/>
  <c r="U992" i="4"/>
  <c r="V987" i="4"/>
  <c r="W987" i="4" s="1"/>
  <c r="U985" i="4"/>
  <c r="V980" i="4"/>
  <c r="W980" i="4" s="1"/>
  <c r="U977" i="4"/>
  <c r="V972" i="4"/>
  <c r="W972" i="4" s="1"/>
  <c r="U970" i="4"/>
  <c r="V965" i="4"/>
  <c r="W965" i="4" s="1"/>
  <c r="U962" i="4"/>
  <c r="V958" i="4"/>
  <c r="W958" i="4" s="1"/>
  <c r="U955" i="4"/>
  <c r="V951" i="4"/>
  <c r="W951" i="4" s="1"/>
  <c r="U949" i="4"/>
  <c r="V944" i="4"/>
  <c r="W944" i="4" s="1"/>
  <c r="U941" i="4"/>
  <c r="V936" i="4"/>
  <c r="W936" i="4" s="1"/>
  <c r="U933" i="4"/>
  <c r="V929" i="4"/>
  <c r="W929" i="4" s="1"/>
  <c r="V922" i="4"/>
  <c r="W922" i="4" s="1"/>
  <c r="U919" i="4"/>
  <c r="V917" i="4"/>
  <c r="W917" i="4" s="1"/>
  <c r="V910" i="4"/>
  <c r="W910" i="4" s="1"/>
  <c r="V908" i="4"/>
  <c r="W908" i="4" s="1"/>
  <c r="V901" i="4"/>
  <c r="W901" i="4" s="1"/>
  <c r="V894" i="4"/>
  <c r="W894" i="4" s="1"/>
  <c r="V892" i="4"/>
  <c r="W892" i="4" s="1"/>
  <c r="V885" i="4"/>
  <c r="W885" i="4" s="1"/>
  <c r="V878" i="4"/>
  <c r="W878" i="4" s="1"/>
  <c r="V876" i="4"/>
  <c r="W876" i="4" s="1"/>
  <c r="T871" i="4"/>
  <c r="T863" i="4"/>
  <c r="T855" i="4"/>
  <c r="T848" i="4"/>
  <c r="V839" i="4"/>
  <c r="W839" i="4" s="1"/>
  <c r="U815" i="4"/>
  <c r="T750" i="4"/>
  <c r="U750" i="4"/>
  <c r="V750" i="4"/>
  <c r="W750" i="4" s="1"/>
  <c r="U1019" i="4"/>
  <c r="U1011" i="4"/>
  <c r="U1003" i="4"/>
  <c r="U995" i="4"/>
  <c r="U987" i="4"/>
  <c r="U980" i="4"/>
  <c r="U972" i="4"/>
  <c r="U965" i="4"/>
  <c r="U958" i="4"/>
  <c r="U951" i="4"/>
  <c r="U944" i="4"/>
  <c r="U936" i="4"/>
  <c r="U929" i="4"/>
  <c r="U922" i="4"/>
  <c r="U917" i="4"/>
  <c r="V915" i="4"/>
  <c r="W915" i="4" s="1"/>
  <c r="T910" i="4"/>
  <c r="U908" i="4"/>
  <c r="U901" i="4"/>
  <c r="V899" i="4"/>
  <c r="W899" i="4" s="1"/>
  <c r="V845" i="4"/>
  <c r="W845" i="4" s="1"/>
  <c r="V843" i="4"/>
  <c r="W843" i="4" s="1"/>
  <c r="T843" i="4"/>
  <c r="T839" i="4"/>
  <c r="V837" i="4"/>
  <c r="W837" i="4" s="1"/>
  <c r="U825" i="4"/>
  <c r="V825" i="4"/>
  <c r="W825" i="4" s="1"/>
  <c r="T822" i="4"/>
  <c r="U822" i="4"/>
  <c r="V808" i="4"/>
  <c r="W808" i="4" s="1"/>
  <c r="T792" i="4"/>
  <c r="U792" i="4"/>
  <c r="T771" i="4"/>
  <c r="U771" i="4"/>
  <c r="V771" i="4"/>
  <c r="W771" i="4" s="1"/>
  <c r="T711" i="4"/>
  <c r="U711" i="4"/>
  <c r="V711" i="4"/>
  <c r="W711" i="4" s="1"/>
  <c r="U915" i="4"/>
  <c r="U899" i="4"/>
  <c r="U883" i="4"/>
  <c r="U845" i="4"/>
  <c r="U837" i="4"/>
  <c r="V829" i="4"/>
  <c r="W829" i="4" s="1"/>
  <c r="T829" i="4"/>
  <c r="T791" i="4"/>
  <c r="U791" i="4"/>
  <c r="V791" i="4"/>
  <c r="W791" i="4" s="1"/>
  <c r="T735" i="4"/>
  <c r="U735" i="4"/>
  <c r="V735" i="4"/>
  <c r="W735" i="4" s="1"/>
  <c r="U817" i="4"/>
  <c r="V817" i="4"/>
  <c r="W817" i="4" s="1"/>
  <c r="T814" i="4"/>
  <c r="U814" i="4"/>
  <c r="T800" i="4"/>
  <c r="U800" i="4"/>
  <c r="T758" i="4"/>
  <c r="U758" i="4"/>
  <c r="V758" i="4"/>
  <c r="W758" i="4" s="1"/>
  <c r="T806" i="4"/>
  <c r="T798" i="4"/>
  <c r="T790" i="4"/>
  <c r="T785" i="4"/>
  <c r="T777" i="4"/>
  <c r="T769" i="4"/>
  <c r="T762" i="4"/>
  <c r="T756" i="4"/>
  <c r="T748" i="4"/>
  <c r="T740" i="4"/>
  <c r="T733" i="4"/>
  <c r="T725" i="4"/>
  <c r="T717" i="4"/>
  <c r="T709" i="4"/>
  <c r="T701" i="4"/>
  <c r="U696" i="4"/>
  <c r="U694" i="4"/>
  <c r="T689" i="4"/>
  <c r="T682" i="4"/>
  <c r="U680" i="4"/>
  <c r="U678" i="4"/>
  <c r="T673" i="4"/>
  <c r="T666" i="4"/>
  <c r="U659" i="4"/>
  <c r="V659" i="4"/>
  <c r="W659" i="4" s="1"/>
  <c r="T657" i="4"/>
  <c r="T655" i="4"/>
  <c r="U649" i="4"/>
  <c r="U647" i="4"/>
  <c r="V641" i="4"/>
  <c r="W641" i="4" s="1"/>
  <c r="T638" i="4"/>
  <c r="V638" i="4"/>
  <c r="W638" i="4" s="1"/>
  <c r="T601" i="4"/>
  <c r="U601" i="4"/>
  <c r="V601" i="4"/>
  <c r="W601" i="4" s="1"/>
  <c r="V778" i="4"/>
  <c r="W778" i="4" s="1"/>
  <c r="V770" i="4"/>
  <c r="W770" i="4" s="1"/>
  <c r="V763" i="4"/>
  <c r="W763" i="4" s="1"/>
  <c r="V757" i="4"/>
  <c r="W757" i="4" s="1"/>
  <c r="V749" i="4"/>
  <c r="W749" i="4" s="1"/>
  <c r="V741" i="4"/>
  <c r="W741" i="4" s="1"/>
  <c r="V734" i="4"/>
  <c r="W734" i="4" s="1"/>
  <c r="V726" i="4"/>
  <c r="W726" i="4" s="1"/>
  <c r="V718" i="4"/>
  <c r="W718" i="4" s="1"/>
  <c r="V710" i="4"/>
  <c r="W710" i="4" s="1"/>
  <c r="V702" i="4"/>
  <c r="W702" i="4" s="1"/>
  <c r="V692" i="4"/>
  <c r="W692" i="4" s="1"/>
  <c r="V676" i="4"/>
  <c r="W676" i="4" s="1"/>
  <c r="U651" i="4"/>
  <c r="V651" i="4"/>
  <c r="W651" i="4" s="1"/>
  <c r="T619" i="4"/>
  <c r="U619" i="4"/>
  <c r="V619" i="4"/>
  <c r="W619" i="4" s="1"/>
  <c r="T593" i="4"/>
  <c r="U593" i="4"/>
  <c r="V593" i="4"/>
  <c r="W593" i="4" s="1"/>
  <c r="T484" i="4"/>
  <c r="U484" i="4"/>
  <c r="V484" i="4"/>
  <c r="W484" i="4" s="1"/>
  <c r="V802" i="4"/>
  <c r="W802" i="4" s="1"/>
  <c r="V794" i="4"/>
  <c r="W794" i="4" s="1"/>
  <c r="V787" i="4"/>
  <c r="W787" i="4" s="1"/>
  <c r="V781" i="4"/>
  <c r="W781" i="4" s="1"/>
  <c r="U778" i="4"/>
  <c r="V773" i="4"/>
  <c r="W773" i="4" s="1"/>
  <c r="U770" i="4"/>
  <c r="V765" i="4"/>
  <c r="W765" i="4" s="1"/>
  <c r="U763" i="4"/>
  <c r="U757" i="4"/>
  <c r="V752" i="4"/>
  <c r="W752" i="4" s="1"/>
  <c r="U749" i="4"/>
  <c r="V744" i="4"/>
  <c r="W744" i="4" s="1"/>
  <c r="U741" i="4"/>
  <c r="V736" i="4"/>
  <c r="W736" i="4" s="1"/>
  <c r="U734" i="4"/>
  <c r="V729" i="4"/>
  <c r="W729" i="4" s="1"/>
  <c r="U726" i="4"/>
  <c r="V721" i="4"/>
  <c r="W721" i="4" s="1"/>
  <c r="U718" i="4"/>
  <c r="V713" i="4"/>
  <c r="W713" i="4" s="1"/>
  <c r="U710" i="4"/>
  <c r="V705" i="4"/>
  <c r="W705" i="4" s="1"/>
  <c r="U702" i="4"/>
  <c r="V698" i="4"/>
  <c r="W698" i="4" s="1"/>
  <c r="V697" i="4"/>
  <c r="W697" i="4" s="1"/>
  <c r="U692" i="4"/>
  <c r="V690" i="4"/>
  <c r="W690" i="4" s="1"/>
  <c r="V683" i="4"/>
  <c r="W683" i="4" s="1"/>
  <c r="U676" i="4"/>
  <c r="V674" i="4"/>
  <c r="W674" i="4" s="1"/>
  <c r="V667" i="4"/>
  <c r="W667" i="4" s="1"/>
  <c r="U654" i="4"/>
  <c r="T632" i="4"/>
  <c r="V632" i="4"/>
  <c r="W632" i="4" s="1"/>
  <c r="T585" i="4"/>
  <c r="U585" i="4"/>
  <c r="V585" i="4"/>
  <c r="W585" i="4" s="1"/>
  <c r="T492" i="4"/>
  <c r="U492" i="4"/>
  <c r="V492" i="4"/>
  <c r="W492" i="4" s="1"/>
  <c r="T477" i="4"/>
  <c r="U477" i="4"/>
  <c r="V477" i="4"/>
  <c r="W477" i="4" s="1"/>
  <c r="T698" i="4"/>
  <c r="V688" i="4"/>
  <c r="W688" i="4" s="1"/>
  <c r="T683" i="4"/>
  <c r="V672" i="4"/>
  <c r="W672" i="4" s="1"/>
  <c r="T667" i="4"/>
  <c r="T664" i="4"/>
  <c r="U664" i="4"/>
  <c r="T654" i="4"/>
  <c r="U646" i="4"/>
  <c r="T640" i="4"/>
  <c r="U640" i="4"/>
  <c r="V640" i="4"/>
  <c r="W640" i="4" s="1"/>
  <c r="T577" i="4"/>
  <c r="U577" i="4"/>
  <c r="V577" i="4"/>
  <c r="W577" i="4" s="1"/>
  <c r="T499" i="4"/>
  <c r="U499" i="4"/>
  <c r="V499" i="4"/>
  <c r="W499" i="4" s="1"/>
  <c r="T656" i="4"/>
  <c r="U656" i="4"/>
  <c r="T624" i="4"/>
  <c r="V624" i="4"/>
  <c r="W624" i="4" s="1"/>
  <c r="T569" i="4"/>
  <c r="U569" i="4"/>
  <c r="V569" i="4"/>
  <c r="W569" i="4" s="1"/>
  <c r="T561" i="4"/>
  <c r="U561" i="4"/>
  <c r="V561" i="4"/>
  <c r="W561" i="4" s="1"/>
  <c r="T553" i="4"/>
  <c r="U553" i="4"/>
  <c r="V553" i="4"/>
  <c r="W553" i="4" s="1"/>
  <c r="T545" i="4"/>
  <c r="U545" i="4"/>
  <c r="V545" i="4"/>
  <c r="W545" i="4" s="1"/>
  <c r="T537" i="4"/>
  <c r="U537" i="4"/>
  <c r="V537" i="4"/>
  <c r="W537" i="4" s="1"/>
  <c r="T530" i="4"/>
  <c r="U530" i="4"/>
  <c r="V530" i="4"/>
  <c r="W530" i="4" s="1"/>
  <c r="T523" i="4"/>
  <c r="U523" i="4"/>
  <c r="V523" i="4"/>
  <c r="W523" i="4" s="1"/>
  <c r="T515" i="4"/>
  <c r="U515" i="4"/>
  <c r="V515" i="4"/>
  <c r="W515" i="4" s="1"/>
  <c r="T507" i="4"/>
  <c r="U507" i="4"/>
  <c r="V507" i="4"/>
  <c r="W507" i="4" s="1"/>
  <c r="T648" i="4"/>
  <c r="U648" i="4"/>
  <c r="T634" i="4"/>
  <c r="U634" i="4"/>
  <c r="V634" i="4"/>
  <c r="W634" i="4" s="1"/>
  <c r="T437" i="4"/>
  <c r="V437" i="4"/>
  <c r="W437" i="4" s="1"/>
  <c r="U437" i="4"/>
  <c r="V691" i="4"/>
  <c r="W691" i="4" s="1"/>
  <c r="V675" i="4"/>
  <c r="W675" i="4" s="1"/>
  <c r="T617" i="4"/>
  <c r="V617" i="4"/>
  <c r="W617" i="4" s="1"/>
  <c r="U562" i="4"/>
  <c r="U554" i="4"/>
  <c r="U546" i="4"/>
  <c r="U538" i="4"/>
  <c r="U531" i="4"/>
  <c r="U524" i="4"/>
  <c r="U516" i="4"/>
  <c r="U508" i="4"/>
  <c r="U500" i="4"/>
  <c r="U493" i="4"/>
  <c r="U485" i="4"/>
  <c r="V469" i="4"/>
  <c r="W469" i="4" s="1"/>
  <c r="U467" i="4"/>
  <c r="V465" i="4"/>
  <c r="W465" i="4" s="1"/>
  <c r="U444" i="4"/>
  <c r="V444" i="4"/>
  <c r="W444" i="4" s="1"/>
  <c r="T439" i="4"/>
  <c r="V439" i="4"/>
  <c r="W439" i="4" s="1"/>
  <c r="T415" i="4"/>
  <c r="U415" i="4"/>
  <c r="V415" i="4"/>
  <c r="W415" i="4" s="1"/>
  <c r="U284" i="4"/>
  <c r="T284" i="4"/>
  <c r="V284" i="4"/>
  <c r="W284" i="4" s="1"/>
  <c r="U469" i="4"/>
  <c r="T467" i="4"/>
  <c r="U465" i="4"/>
  <c r="T463" i="4"/>
  <c r="T457" i="4"/>
  <c r="U457" i="4"/>
  <c r="T393" i="4"/>
  <c r="U393" i="4"/>
  <c r="V393" i="4"/>
  <c r="W393" i="4" s="1"/>
  <c r="T361" i="4"/>
  <c r="U361" i="4"/>
  <c r="V361" i="4"/>
  <c r="W361" i="4" s="1"/>
  <c r="U316" i="4"/>
  <c r="T316" i="4"/>
  <c r="V316" i="4"/>
  <c r="W316" i="4" s="1"/>
  <c r="V611" i="4"/>
  <c r="W611" i="4" s="1"/>
  <c r="V603" i="4"/>
  <c r="W603" i="4" s="1"/>
  <c r="V595" i="4"/>
  <c r="W595" i="4" s="1"/>
  <c r="V587" i="4"/>
  <c r="W587" i="4" s="1"/>
  <c r="V579" i="4"/>
  <c r="W579" i="4" s="1"/>
  <c r="V571" i="4"/>
  <c r="W571" i="4" s="1"/>
  <c r="V563" i="4"/>
  <c r="W563" i="4" s="1"/>
  <c r="V555" i="4"/>
  <c r="W555" i="4" s="1"/>
  <c r="V547" i="4"/>
  <c r="W547" i="4" s="1"/>
  <c r="V539" i="4"/>
  <c r="W539" i="4" s="1"/>
  <c r="V532" i="4"/>
  <c r="W532" i="4" s="1"/>
  <c r="V517" i="4"/>
  <c r="W517" i="4" s="1"/>
  <c r="V509" i="4"/>
  <c r="W509" i="4" s="1"/>
  <c r="V501" i="4"/>
  <c r="W501" i="4" s="1"/>
  <c r="V486" i="4"/>
  <c r="W486" i="4" s="1"/>
  <c r="V479" i="4"/>
  <c r="W479" i="4" s="1"/>
  <c r="V472" i="4"/>
  <c r="W472" i="4" s="1"/>
  <c r="V643" i="4"/>
  <c r="W643" i="4" s="1"/>
  <c r="V635" i="4"/>
  <c r="W635" i="4" s="1"/>
  <c r="V629" i="4"/>
  <c r="W629" i="4" s="1"/>
  <c r="V622" i="4"/>
  <c r="W622" i="4" s="1"/>
  <c r="V614" i="4"/>
  <c r="W614" i="4" s="1"/>
  <c r="U611" i="4"/>
  <c r="V606" i="4"/>
  <c r="W606" i="4" s="1"/>
  <c r="U603" i="4"/>
  <c r="V598" i="4"/>
  <c r="W598" i="4" s="1"/>
  <c r="U595" i="4"/>
  <c r="V590" i="4"/>
  <c r="W590" i="4" s="1"/>
  <c r="U587" i="4"/>
  <c r="V582" i="4"/>
  <c r="W582" i="4" s="1"/>
  <c r="U579" i="4"/>
  <c r="V574" i="4"/>
  <c r="W574" i="4" s="1"/>
  <c r="U571" i="4"/>
  <c r="V566" i="4"/>
  <c r="W566" i="4" s="1"/>
  <c r="U563" i="4"/>
  <c r="V558" i="4"/>
  <c r="W558" i="4" s="1"/>
  <c r="U555" i="4"/>
  <c r="V550" i="4"/>
  <c r="W550" i="4" s="1"/>
  <c r="U547" i="4"/>
  <c r="V542" i="4"/>
  <c r="W542" i="4" s="1"/>
  <c r="U539" i="4"/>
  <c r="V534" i="4"/>
  <c r="W534" i="4" s="1"/>
  <c r="U532" i="4"/>
  <c r="V527" i="4"/>
  <c r="W527" i="4" s="1"/>
  <c r="V520" i="4"/>
  <c r="W520" i="4" s="1"/>
  <c r="U517" i="4"/>
  <c r="V512" i="4"/>
  <c r="W512" i="4" s="1"/>
  <c r="U509" i="4"/>
  <c r="V504" i="4"/>
  <c r="W504" i="4" s="1"/>
  <c r="U501" i="4"/>
  <c r="V496" i="4"/>
  <c r="W496" i="4" s="1"/>
  <c r="V489" i="4"/>
  <c r="W489" i="4" s="1"/>
  <c r="U486" i="4"/>
  <c r="U479" i="4"/>
  <c r="U472" i="4"/>
  <c r="V456" i="4"/>
  <c r="W456" i="4" s="1"/>
  <c r="U452" i="4"/>
  <c r="V452" i="4"/>
  <c r="W452" i="4" s="1"/>
  <c r="U447" i="4"/>
  <c r="V445" i="4"/>
  <c r="W445" i="4" s="1"/>
  <c r="T441" i="4"/>
  <c r="U441" i="4"/>
  <c r="T421" i="4"/>
  <c r="U421" i="4"/>
  <c r="V421" i="4"/>
  <c r="W421" i="4" s="1"/>
  <c r="T369" i="4"/>
  <c r="U369" i="4"/>
  <c r="V369" i="4"/>
  <c r="W369" i="4" s="1"/>
  <c r="T337" i="4"/>
  <c r="U337" i="4"/>
  <c r="V337" i="4"/>
  <c r="W337" i="4" s="1"/>
  <c r="V468" i="4"/>
  <c r="W468" i="4" s="1"/>
  <c r="V464" i="4"/>
  <c r="W464" i="4" s="1"/>
  <c r="V460" i="4"/>
  <c r="W460" i="4" s="1"/>
  <c r="T456" i="4"/>
  <c r="T447" i="4"/>
  <c r="U445" i="4"/>
  <c r="V440" i="4"/>
  <c r="W440" i="4" s="1"/>
  <c r="U424" i="4"/>
  <c r="V424" i="4"/>
  <c r="W424" i="4" s="1"/>
  <c r="T408" i="4"/>
  <c r="U408" i="4"/>
  <c r="V408" i="4"/>
  <c r="W408" i="4" s="1"/>
  <c r="T377" i="4"/>
  <c r="U377" i="4"/>
  <c r="V377" i="4"/>
  <c r="W377" i="4" s="1"/>
  <c r="T345" i="4"/>
  <c r="U345" i="4"/>
  <c r="V345" i="4"/>
  <c r="W345" i="4" s="1"/>
  <c r="U455" i="4"/>
  <c r="T449" i="4"/>
  <c r="U449" i="4"/>
  <c r="T429" i="4"/>
  <c r="U429" i="4"/>
  <c r="V429" i="4"/>
  <c r="W429" i="4" s="1"/>
  <c r="U330" i="4"/>
  <c r="V330" i="4"/>
  <c r="W330" i="4" s="1"/>
  <c r="T330" i="4"/>
  <c r="T320" i="4"/>
  <c r="U320" i="4"/>
  <c r="T304" i="4"/>
  <c r="U304" i="4"/>
  <c r="T288" i="4"/>
  <c r="U288" i="4"/>
  <c r="T188" i="4"/>
  <c r="U188" i="4"/>
  <c r="V188" i="4"/>
  <c r="W188" i="4" s="1"/>
  <c r="T171" i="4"/>
  <c r="U171" i="4"/>
  <c r="V171" i="4"/>
  <c r="W171" i="4" s="1"/>
  <c r="V436" i="4"/>
  <c r="W436" i="4" s="1"/>
  <c r="U433" i="4"/>
  <c r="V428" i="4"/>
  <c r="W428" i="4" s="1"/>
  <c r="U425" i="4"/>
  <c r="V420" i="4"/>
  <c r="W420" i="4" s="1"/>
  <c r="U417" i="4"/>
  <c r="V414" i="4"/>
  <c r="W414" i="4" s="1"/>
  <c r="V407" i="4"/>
  <c r="W407" i="4" s="1"/>
  <c r="U404" i="4"/>
  <c r="V400" i="4"/>
  <c r="W400" i="4" s="1"/>
  <c r="U397" i="4"/>
  <c r="V392" i="4"/>
  <c r="W392" i="4" s="1"/>
  <c r="U389" i="4"/>
  <c r="V384" i="4"/>
  <c r="W384" i="4" s="1"/>
  <c r="U381" i="4"/>
  <c r="V376" i="4"/>
  <c r="W376" i="4" s="1"/>
  <c r="U373" i="4"/>
  <c r="V368" i="4"/>
  <c r="W368" i="4" s="1"/>
  <c r="U365" i="4"/>
  <c r="V360" i="4"/>
  <c r="W360" i="4" s="1"/>
  <c r="U357" i="4"/>
  <c r="V352" i="4"/>
  <c r="W352" i="4" s="1"/>
  <c r="U349" i="4"/>
  <c r="V344" i="4"/>
  <c r="W344" i="4" s="1"/>
  <c r="U341" i="4"/>
  <c r="V336" i="4"/>
  <c r="W336" i="4" s="1"/>
  <c r="U333" i="4"/>
  <c r="V331" i="4"/>
  <c r="W331" i="4" s="1"/>
  <c r="V323" i="4"/>
  <c r="W323" i="4" s="1"/>
  <c r="V308" i="4"/>
  <c r="W308" i="4" s="1"/>
  <c r="V292" i="4"/>
  <c r="W292" i="4" s="1"/>
  <c r="V273" i="4"/>
  <c r="W273" i="4" s="1"/>
  <c r="T265" i="4"/>
  <c r="V265" i="4"/>
  <c r="W265" i="4" s="1"/>
  <c r="T226" i="4"/>
  <c r="U226" i="4"/>
  <c r="V226" i="4"/>
  <c r="W226" i="4" s="1"/>
  <c r="V431" i="4"/>
  <c r="W431" i="4" s="1"/>
  <c r="V423" i="4"/>
  <c r="W423" i="4" s="1"/>
  <c r="V410" i="4"/>
  <c r="W410" i="4" s="1"/>
  <c r="T323" i="4"/>
  <c r="U319" i="4"/>
  <c r="U315" i="4"/>
  <c r="V315" i="4"/>
  <c r="W315" i="4" s="1"/>
  <c r="T308" i="4"/>
  <c r="U303" i="4"/>
  <c r="U299" i="4"/>
  <c r="V299" i="4"/>
  <c r="W299" i="4" s="1"/>
  <c r="T292" i="4"/>
  <c r="U283" i="4"/>
  <c r="V283" i="4"/>
  <c r="W283" i="4" s="1"/>
  <c r="U273" i="4"/>
  <c r="T204" i="4"/>
  <c r="U204" i="4"/>
  <c r="V204" i="4"/>
  <c r="W204" i="4" s="1"/>
  <c r="U431" i="4"/>
  <c r="U423" i="4"/>
  <c r="U410" i="4"/>
  <c r="T327" i="4"/>
  <c r="U327" i="4"/>
  <c r="T319" i="4"/>
  <c r="V305" i="4"/>
  <c r="W305" i="4" s="1"/>
  <c r="T303" i="4"/>
  <c r="V289" i="4"/>
  <c r="W289" i="4" s="1"/>
  <c r="T280" i="4"/>
  <c r="U280" i="4"/>
  <c r="T267" i="4"/>
  <c r="U267" i="4"/>
  <c r="V267" i="4"/>
  <c r="W267" i="4" s="1"/>
  <c r="T242" i="4"/>
  <c r="U242" i="4"/>
  <c r="V242" i="4"/>
  <c r="W242" i="4" s="1"/>
  <c r="T312" i="4"/>
  <c r="U312" i="4"/>
  <c r="U305" i="4"/>
  <c r="T296" i="4"/>
  <c r="U296" i="4"/>
  <c r="U289" i="4"/>
  <c r="U275" i="4"/>
  <c r="V275" i="4"/>
  <c r="W275" i="4" s="1"/>
  <c r="T218" i="4"/>
  <c r="U218" i="4"/>
  <c r="V218" i="4"/>
  <c r="W218" i="4" s="1"/>
  <c r="V411" i="4"/>
  <c r="W411" i="4" s="1"/>
  <c r="V403" i="4"/>
  <c r="W403" i="4" s="1"/>
  <c r="V396" i="4"/>
  <c r="W396" i="4" s="1"/>
  <c r="V388" i="4"/>
  <c r="W388" i="4" s="1"/>
  <c r="V380" i="4"/>
  <c r="W380" i="4" s="1"/>
  <c r="V372" i="4"/>
  <c r="W372" i="4" s="1"/>
  <c r="V364" i="4"/>
  <c r="W364" i="4" s="1"/>
  <c r="V356" i="4"/>
  <c r="W356" i="4" s="1"/>
  <c r="V348" i="4"/>
  <c r="W348" i="4" s="1"/>
  <c r="V340" i="4"/>
  <c r="W340" i="4" s="1"/>
  <c r="V328" i="4"/>
  <c r="W328" i="4" s="1"/>
  <c r="V326" i="4"/>
  <c r="W326" i="4" s="1"/>
  <c r="T257" i="4"/>
  <c r="U257" i="4"/>
  <c r="V257" i="4"/>
  <c r="W257" i="4" s="1"/>
  <c r="T196" i="4"/>
  <c r="U196" i="4"/>
  <c r="V196" i="4"/>
  <c r="W196" i="4" s="1"/>
  <c r="U322" i="4"/>
  <c r="V322" i="4"/>
  <c r="W322" i="4" s="1"/>
  <c r="U311" i="4"/>
  <c r="U307" i="4"/>
  <c r="V307" i="4"/>
  <c r="W307" i="4" s="1"/>
  <c r="U295" i="4"/>
  <c r="U291" i="4"/>
  <c r="V291" i="4"/>
  <c r="W291" i="4" s="1"/>
  <c r="V279" i="4"/>
  <c r="W279" i="4" s="1"/>
  <c r="T279" i="4"/>
  <c r="T234" i="4"/>
  <c r="U234" i="4"/>
  <c r="V234" i="4"/>
  <c r="W234" i="4" s="1"/>
  <c r="T271" i="4"/>
  <c r="T263" i="4"/>
  <c r="T255" i="4"/>
  <c r="T248" i="4"/>
  <c r="T240" i="4"/>
  <c r="T232" i="4"/>
  <c r="T224" i="4"/>
  <c r="T209" i="4"/>
  <c r="T202" i="4"/>
  <c r="T194" i="4"/>
  <c r="T186" i="4"/>
  <c r="T179" i="4"/>
  <c r="U179" i="4"/>
  <c r="T175" i="4"/>
  <c r="T146" i="4"/>
  <c r="U146" i="4"/>
  <c r="V146" i="4"/>
  <c r="W146" i="4" s="1"/>
  <c r="T130" i="4"/>
  <c r="U130" i="4"/>
  <c r="V130" i="4"/>
  <c r="W130" i="4" s="1"/>
  <c r="T114" i="4"/>
  <c r="U114" i="4"/>
  <c r="V114" i="4"/>
  <c r="W114" i="4" s="1"/>
  <c r="T99" i="4"/>
  <c r="U99" i="4"/>
  <c r="V99" i="4"/>
  <c r="W99" i="4" s="1"/>
  <c r="T83" i="4"/>
  <c r="U83" i="4"/>
  <c r="V83" i="4"/>
  <c r="W83" i="4" s="1"/>
  <c r="V264" i="4"/>
  <c r="W264" i="4" s="1"/>
  <c r="V256" i="4"/>
  <c r="W256" i="4" s="1"/>
  <c r="V249" i="4"/>
  <c r="W249" i="4" s="1"/>
  <c r="V241" i="4"/>
  <c r="W241" i="4" s="1"/>
  <c r="V233" i="4"/>
  <c r="W233" i="4" s="1"/>
  <c r="V225" i="4"/>
  <c r="W225" i="4" s="1"/>
  <c r="V217" i="4"/>
  <c r="W217" i="4" s="1"/>
  <c r="V210" i="4"/>
  <c r="W210" i="4" s="1"/>
  <c r="V203" i="4"/>
  <c r="W203" i="4" s="1"/>
  <c r="V195" i="4"/>
  <c r="W195" i="4" s="1"/>
  <c r="V187" i="4"/>
  <c r="W187" i="4" s="1"/>
  <c r="T163" i="4"/>
  <c r="U163" i="4"/>
  <c r="V163" i="4"/>
  <c r="W163" i="4" s="1"/>
  <c r="T60" i="4"/>
  <c r="U60" i="4"/>
  <c r="V60" i="4"/>
  <c r="W60" i="4" s="1"/>
  <c r="T44" i="4"/>
  <c r="U44" i="4"/>
  <c r="V44" i="4"/>
  <c r="W44" i="4" s="1"/>
  <c r="T28" i="4"/>
  <c r="U28" i="4"/>
  <c r="V28" i="4"/>
  <c r="W28" i="4" s="1"/>
  <c r="T12" i="4"/>
  <c r="U12" i="4"/>
  <c r="V12" i="4"/>
  <c r="W12" i="4" s="1"/>
  <c r="U272" i="4"/>
  <c r="U264" i="4"/>
  <c r="V259" i="4"/>
  <c r="W259" i="4" s="1"/>
  <c r="U256" i="4"/>
  <c r="V251" i="4"/>
  <c r="W251" i="4" s="1"/>
  <c r="U249" i="4"/>
  <c r="V244" i="4"/>
  <c r="W244" i="4" s="1"/>
  <c r="U241" i="4"/>
  <c r="V236" i="4"/>
  <c r="W236" i="4" s="1"/>
  <c r="U233" i="4"/>
  <c r="V228" i="4"/>
  <c r="W228" i="4" s="1"/>
  <c r="U225" i="4"/>
  <c r="V220" i="4"/>
  <c r="W220" i="4" s="1"/>
  <c r="U217" i="4"/>
  <c r="V213" i="4"/>
  <c r="W213" i="4" s="1"/>
  <c r="U210" i="4"/>
  <c r="V206" i="4"/>
  <c r="W206" i="4" s="1"/>
  <c r="U203" i="4"/>
  <c r="V198" i="4"/>
  <c r="W198" i="4" s="1"/>
  <c r="U195" i="4"/>
  <c r="V190" i="4"/>
  <c r="W190" i="4" s="1"/>
  <c r="U187" i="4"/>
  <c r="V182" i="4"/>
  <c r="W182" i="4" s="1"/>
  <c r="V180" i="4"/>
  <c r="W180" i="4" s="1"/>
  <c r="V178" i="4"/>
  <c r="W178" i="4" s="1"/>
  <c r="V172" i="4"/>
  <c r="W172" i="4" s="1"/>
  <c r="U259" i="4"/>
  <c r="U251" i="4"/>
  <c r="U244" i="4"/>
  <c r="U236" i="4"/>
  <c r="U228" i="4"/>
  <c r="U220" i="4"/>
  <c r="U213" i="4"/>
  <c r="U206" i="4"/>
  <c r="U198" i="4"/>
  <c r="U190" i="4"/>
  <c r="T182" i="4"/>
  <c r="U180" i="4"/>
  <c r="U178" i="4"/>
  <c r="T172" i="4"/>
  <c r="U167" i="4"/>
  <c r="T167" i="4"/>
  <c r="V159" i="4"/>
  <c r="W159" i="4" s="1"/>
  <c r="T159" i="4"/>
  <c r="T153" i="4"/>
  <c r="U153" i="4"/>
  <c r="V153" i="4"/>
  <c r="W153" i="4" s="1"/>
  <c r="T138" i="4"/>
  <c r="U138" i="4"/>
  <c r="V138" i="4"/>
  <c r="W138" i="4" s="1"/>
  <c r="T122" i="4"/>
  <c r="U122" i="4"/>
  <c r="V122" i="4"/>
  <c r="W122" i="4" s="1"/>
  <c r="T107" i="4"/>
  <c r="U107" i="4"/>
  <c r="V107" i="4"/>
  <c r="W107" i="4" s="1"/>
  <c r="T91" i="4"/>
  <c r="U91" i="4"/>
  <c r="V91" i="4"/>
  <c r="W91" i="4" s="1"/>
  <c r="T68" i="4"/>
  <c r="U68" i="4"/>
  <c r="V68" i="4"/>
  <c r="W68" i="4" s="1"/>
  <c r="T169" i="4"/>
  <c r="V169" i="4"/>
  <c r="W169" i="4" s="1"/>
  <c r="T52" i="4"/>
  <c r="U52" i="4"/>
  <c r="V52" i="4"/>
  <c r="W52" i="4" s="1"/>
  <c r="T36" i="4"/>
  <c r="U36" i="4"/>
  <c r="V36" i="4"/>
  <c r="W36" i="4" s="1"/>
  <c r="T20" i="4"/>
  <c r="U20" i="4"/>
  <c r="V20" i="4"/>
  <c r="W20" i="4" s="1"/>
  <c r="U177" i="4"/>
  <c r="T161" i="4"/>
  <c r="V161" i="4"/>
  <c r="W161" i="4" s="1"/>
  <c r="T144" i="4"/>
  <c r="T136" i="4"/>
  <c r="T128" i="4"/>
  <c r="T120" i="4"/>
  <c r="T112" i="4"/>
  <c r="T105" i="4"/>
  <c r="T97" i="4"/>
  <c r="T89" i="4"/>
  <c r="T81" i="4"/>
  <c r="T66" i="4"/>
  <c r="T58" i="4"/>
  <c r="T50" i="4"/>
  <c r="T42" i="4"/>
  <c r="T34" i="4"/>
  <c r="T26" i="4"/>
  <c r="T18" i="4"/>
  <c r="T10" i="4"/>
  <c r="V155" i="4"/>
  <c r="W155" i="4" s="1"/>
  <c r="V148" i="4"/>
  <c r="W148" i="4" s="1"/>
  <c r="V140" i="4"/>
  <c r="W140" i="4" s="1"/>
  <c r="V132" i="4"/>
  <c r="W132" i="4" s="1"/>
  <c r="V124" i="4"/>
  <c r="W124" i="4" s="1"/>
  <c r="V116" i="4"/>
  <c r="W116" i="4" s="1"/>
  <c r="V109" i="4"/>
  <c r="W109" i="4" s="1"/>
  <c r="V101" i="4"/>
  <c r="W101" i="4" s="1"/>
  <c r="V93" i="4"/>
  <c r="W93" i="4" s="1"/>
  <c r="V85" i="4"/>
  <c r="W85" i="4" s="1"/>
  <c r="V62" i="4"/>
  <c r="W62" i="4" s="1"/>
  <c r="U59" i="4"/>
  <c r="V54" i="4"/>
  <c r="W54" i="4" s="1"/>
  <c r="U51" i="4"/>
  <c r="V46" i="4"/>
  <c r="W46" i="4" s="1"/>
  <c r="U43" i="4"/>
  <c r="V38" i="4"/>
  <c r="W38" i="4" s="1"/>
  <c r="U35" i="4"/>
  <c r="V30" i="4"/>
  <c r="W30" i="4" s="1"/>
  <c r="U27" i="4"/>
  <c r="V22" i="4"/>
  <c r="W22" i="4" s="1"/>
  <c r="U19" i="4"/>
  <c r="V14" i="4"/>
  <c r="W14" i="4" s="1"/>
  <c r="U11" i="4"/>
  <c r="V174" i="4"/>
  <c r="W174" i="4" s="1"/>
  <c r="V166" i="4"/>
  <c r="W166" i="4" s="1"/>
  <c r="V158" i="4"/>
  <c r="W158" i="4" s="1"/>
  <c r="U155" i="4"/>
  <c r="V151" i="4"/>
  <c r="W151" i="4" s="1"/>
  <c r="U148" i="4"/>
  <c r="V143" i="4"/>
  <c r="W143" i="4" s="1"/>
  <c r="U140" i="4"/>
  <c r="V135" i="4"/>
  <c r="W135" i="4" s="1"/>
  <c r="U132" i="4"/>
  <c r="V127" i="4"/>
  <c r="W127" i="4" s="1"/>
  <c r="U124" i="4"/>
  <c r="V119" i="4"/>
  <c r="W119" i="4" s="1"/>
  <c r="U116" i="4"/>
  <c r="U109" i="4"/>
  <c r="V104" i="4"/>
  <c r="W104" i="4" s="1"/>
  <c r="U101" i="4"/>
  <c r="V96" i="4"/>
  <c r="W96" i="4" s="1"/>
  <c r="U93" i="4"/>
  <c r="V88" i="4"/>
  <c r="W88" i="4" s="1"/>
  <c r="U85" i="4"/>
  <c r="V80" i="4"/>
  <c r="W80" i="4" s="1"/>
  <c r="V65" i="4"/>
  <c r="W65" i="4" s="1"/>
  <c r="U62" i="4"/>
  <c r="V57" i="4"/>
  <c r="W57" i="4" s="1"/>
  <c r="U54" i="4"/>
  <c r="V49" i="4"/>
  <c r="W49" i="4" s="1"/>
  <c r="U46" i="4"/>
  <c r="V41" i="4"/>
  <c r="W41" i="4" s="1"/>
  <c r="U38" i="4"/>
  <c r="V33" i="4"/>
  <c r="W33" i="4" s="1"/>
  <c r="U30" i="4"/>
  <c r="V25" i="4"/>
  <c r="W25" i="4" s="1"/>
  <c r="U22" i="4"/>
  <c r="V17" i="4"/>
  <c r="W17" i="4" s="1"/>
  <c r="U14" i="4"/>
  <c r="V9" i="4"/>
  <c r="W9" i="4" s="1"/>
  <c r="U9" i="4"/>
  <c r="T7" i="4"/>
  <c r="U7" i="4"/>
  <c r="U8" i="4"/>
  <c r="A3" i="5" l="1"/>
  <c r="A4" i="5"/>
  <c r="A5" i="5"/>
  <c r="A2" i="5"/>
  <c r="V6" i="4" l="1"/>
  <c r="W6" i="4" s="1"/>
</calcChain>
</file>

<file path=xl/sharedStrings.xml><?xml version="1.0" encoding="utf-8"?>
<sst xmlns="http://schemas.openxmlformats.org/spreadsheetml/2006/main" count="19091" uniqueCount="2040">
  <si>
    <t>PWS Information</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</si>
  <si>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</si>
  <si>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</si>
  <si>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</si>
  <si>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abcd</t>
  </si>
  <si>
    <t>PWSID:</t>
  </si>
  <si>
    <t>Population Served (number of people):</t>
  </si>
  <si>
    <t>Number of Service Connections:</t>
  </si>
  <si>
    <t>PWS Type: Community or Non-Transient, Non-Community</t>
  </si>
  <si>
    <t>If you are a CWS, do multi-family residences comprise at least 20% of the structures you serve?</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</si>
  <si>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</si>
  <si>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</si>
  <si>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</si>
  <si>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</si>
  <si>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</si>
  <si>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</si>
  <si>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</si>
  <si>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</si>
  <si>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</si>
  <si>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</si>
  <si>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</si>
  <si>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</si>
  <si>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Mississippi State Department of Health - Bureau of Public Water Supply -  Service Line Inventory</t>
  </si>
  <si>
    <r>
      <t>MUST ENTER FIRST</t>
    </r>
    <r>
      <rPr>
        <b/>
        <sz val="11"/>
        <color rgb="FFFF0000"/>
        <rFont val="Calibri"/>
        <family val="2"/>
      </rPr>
      <t>↓</t>
    </r>
  </si>
  <si>
    <t>Click On Column Headers For Input Message</t>
  </si>
  <si>
    <t>PWS ID</t>
  </si>
  <si>
    <t>PWS Name</t>
  </si>
  <si>
    <t>Date of Current Inventory</t>
  </si>
  <si>
    <t>Official Service Line Ownership Policy</t>
  </si>
  <si>
    <t>Optional</t>
  </si>
  <si>
    <r>
      <rPr>
        <b/>
        <sz val="11"/>
        <color rgb="FFFF0000"/>
        <rFont val="Calibri"/>
        <family val="2"/>
        <scheme val="minor"/>
      </rPr>
      <t xml:space="preserve">MUST ENTER FIRST↓                                                                        </t>
    </r>
    <r>
      <rPr>
        <b/>
        <u/>
        <sz val="22"/>
        <color theme="1"/>
        <rFont val="Calibri"/>
        <family val="2"/>
        <scheme val="minor"/>
      </rPr>
      <t>REQUIRED</t>
    </r>
  </si>
  <si>
    <t>LSL DETERMINATION</t>
  </si>
  <si>
    <t>Site Plan Builder</t>
  </si>
  <si>
    <t>FORMULA -AUTO POPULATED</t>
  </si>
  <si>
    <t>SYSTEM SPECIFIC ID</t>
  </si>
  <si>
    <t>OWNERSHIP OF SERVICE LINE</t>
  </si>
  <si>
    <t>SERVICE ADDRESS</t>
  </si>
  <si>
    <t>LEAD CONNECTOR CURRENTLY PRESENT? (E.G., GOOSENECK, PIGTAIL, OTHER)</t>
  </si>
  <si>
    <t>PWS-OWNED SERVICE LINE MATERIAL</t>
  </si>
  <si>
    <t>PRIVATE SIDE SERVICE LINE MATERIAL</t>
  </si>
  <si>
    <t>VERIFICATION SOURCE</t>
  </si>
  <si>
    <t>IF GALVANIZED LINES INVOLVED, WAS LEAD EVER UPSTREAM  OF THIS SERVICE LINE? (EXCLUDE CONNECTOR)</t>
  </si>
  <si>
    <t>WAS PWS-OWNED SERVICE LINE EVER LEAD?</t>
  </si>
  <si>
    <t>YEAR PWS-OWNED SERVICE LINE INSTALL DATE (Optional)</t>
  </si>
  <si>
    <t>YEAR PRIVATE SIDE SERVICE LINE INSTALL DATE (Optional)</t>
  </si>
  <si>
    <t>LSL CATEGORY IN SYSTEM INVENTORY</t>
  </si>
  <si>
    <t>BUILDING TYPE</t>
  </si>
  <si>
    <t>POINT OF ENTRY OR POINT-OF USE TREATMENT PRESENT?</t>
  </si>
  <si>
    <t>STRUCTURE-PRIMARY PLUMBING MATERIAL 1</t>
  </si>
  <si>
    <t>STRUCTURE-PRIMARY PLUMBING MATERIAL 2</t>
  </si>
  <si>
    <t>YEAR(RANGE)STRUCTURE PLUMBING MATERIAL INSTALLED</t>
  </si>
  <si>
    <t>THIS LOCATION WILL BE USED FOR LEAD AND COPPER SAMPLE SITE PLAN?</t>
  </si>
  <si>
    <t>LSL CATEGORY IN INVENTORY</t>
  </si>
  <si>
    <t>SAMPLE SITE SELECTION CRITERIA (SITE TIER)</t>
  </si>
  <si>
    <t>WOULD THIS COUNT AS FULL LEAD SEVICE LINE REPLACEMNET IF LEAD IS REMOVED?</t>
  </si>
  <si>
    <t>REQUIRES RESIDENT NOTIFICATION IF LSL DISTURBED</t>
  </si>
  <si>
    <t>REQUIRES RISK MITIGATION (POU OR PITCHER FILTER)</t>
  </si>
  <si>
    <t>GENERAL NOTES</t>
  </si>
  <si>
    <t>SPECIAL BUILDING TYPE (Optional)</t>
  </si>
  <si>
    <t>Answer Key-Dropdown for Lead Service Line Inventory</t>
  </si>
  <si>
    <t>Top Row &amp; Column-B</t>
  </si>
  <si>
    <t>Column-D</t>
  </si>
  <si>
    <t>Column-E</t>
  </si>
  <si>
    <t>Column-F</t>
  </si>
  <si>
    <t>Column-H</t>
  </si>
  <si>
    <t>Column-I</t>
  </si>
  <si>
    <t>Column-J</t>
  </si>
  <si>
    <t>Public-PWS</t>
  </si>
  <si>
    <t>Y</t>
  </si>
  <si>
    <t>Yes</t>
  </si>
  <si>
    <t>Lead</t>
  </si>
  <si>
    <t>Private-Customer</t>
  </si>
  <si>
    <t>N</t>
  </si>
  <si>
    <t>No</t>
  </si>
  <si>
    <t>Galv</t>
  </si>
  <si>
    <t>Galvanized Iron/Steel</t>
  </si>
  <si>
    <t>Public and Private</t>
  </si>
  <si>
    <t>UN</t>
  </si>
  <si>
    <t>Unknown</t>
  </si>
  <si>
    <t>Copper</t>
  </si>
  <si>
    <t>None</t>
  </si>
  <si>
    <t>Plastic</t>
  </si>
  <si>
    <t>Plastic - All Types</t>
  </si>
  <si>
    <t>Other</t>
  </si>
  <si>
    <t>Other- known but non lead material(Cement etc.)</t>
  </si>
  <si>
    <t>Unknown After88</t>
  </si>
  <si>
    <t>Unknown, but installed after lead state lead ban-1988</t>
  </si>
  <si>
    <t>U, Not Lead</t>
  </si>
  <si>
    <t>Unknown, but not lead</t>
  </si>
  <si>
    <t>U, May have L</t>
  </si>
  <si>
    <t>Unknown ,but could contain lead</t>
  </si>
  <si>
    <t>COM</t>
  </si>
  <si>
    <t>Combination, but could contain lead</t>
  </si>
  <si>
    <t>Column-L</t>
  </si>
  <si>
    <t>Column-M</t>
  </si>
  <si>
    <t>Column-N</t>
  </si>
  <si>
    <t>Column-O</t>
  </si>
  <si>
    <t>Column-P</t>
  </si>
  <si>
    <t>Column-Q</t>
  </si>
  <si>
    <t>Column-X</t>
  </si>
  <si>
    <t>YEAR(RANGE)STRUCTURE PLUMBING MATRERIAL INSTALLED</t>
  </si>
  <si>
    <t>SPECIAL BUILDING TYPE</t>
  </si>
  <si>
    <t>Single Family</t>
  </si>
  <si>
    <t>Before 1989</t>
  </si>
  <si>
    <t>School</t>
  </si>
  <si>
    <t>Multi-Family</t>
  </si>
  <si>
    <t>Between 1989 and 2014</t>
  </si>
  <si>
    <t>Childcare in Home</t>
  </si>
  <si>
    <t>Building</t>
  </si>
  <si>
    <t>after 2014</t>
  </si>
  <si>
    <t>AL</t>
  </si>
  <si>
    <t>Alternative</t>
  </si>
  <si>
    <t>Commercial</t>
  </si>
  <si>
    <t>Public/Govt</t>
  </si>
  <si>
    <t>DATA DESCRIPTION- ANSWER KEY</t>
  </si>
  <si>
    <t>Rules to Inventory                                                                                                                                                                               www.ecfr.gov/current/title-40/section-141.84</t>
  </si>
  <si>
    <t>Column</t>
  </si>
  <si>
    <t>Column Header</t>
  </si>
  <si>
    <t>Description Column Header</t>
  </si>
  <si>
    <t>Required or       Optional</t>
  </si>
  <si>
    <t>Accepted Data Values</t>
  </si>
  <si>
    <t>Description Accepted Values</t>
  </si>
  <si>
    <t>LCRR-Rule</t>
  </si>
  <si>
    <t>Description</t>
  </si>
  <si>
    <t>Top Row</t>
  </si>
  <si>
    <r>
      <t>Uniquely identifies the water supply within a specific state- 9 digit Number Example</t>
    </r>
    <r>
      <rPr>
        <b/>
        <sz val="12"/>
        <rFont val="Calibri"/>
        <family val="2"/>
        <scheme val="minor"/>
      </rPr>
      <t xml:space="preserve"> MS0830001</t>
    </r>
  </si>
  <si>
    <t>REQUIRED</t>
  </si>
  <si>
    <t>Unique ID for public Water Supply</t>
  </si>
  <si>
    <r>
      <rPr>
        <b/>
        <sz val="12"/>
        <rFont val="Calibri"/>
        <family val="2"/>
        <scheme val="minor"/>
      </rPr>
      <t xml:space="preserve">Example: </t>
    </r>
    <r>
      <rPr>
        <sz val="12"/>
        <rFont val="Calibri"/>
        <family val="2"/>
        <scheme val="minor"/>
      </rPr>
      <t>MS0830001</t>
    </r>
  </si>
  <si>
    <t>141.84(a)-1</t>
  </si>
  <si>
    <t>All Water Systems must develop an initial Inventory by October 16, 2024 and submit it to the primary agency in accordance with 141.90</t>
  </si>
  <si>
    <t>The name of the water supply.</t>
  </si>
  <si>
    <t>Name of the Public Water Supply</t>
  </si>
  <si>
    <t xml:space="preserve">The date of current Inventory.  </t>
  </si>
  <si>
    <t>Date</t>
  </si>
  <si>
    <t>mm/dd/yyyy</t>
  </si>
  <si>
    <t>Official Ownership of service line Policy</t>
  </si>
  <si>
    <t>Who owns the Service line-Water Supply, Customer , Both Water Supply and Customer.</t>
  </si>
  <si>
    <t>Public-PWS, Private-Customer , Private and Public</t>
  </si>
  <si>
    <t>Ownership of service line</t>
  </si>
  <si>
    <t>141.84(a)-2</t>
  </si>
  <si>
    <t>The inventory must include all service lines connected to the public water distribution system regardless of ownership status( e.g., where service line ownership is shared, the inventory would include both the portion of service line owned by the water system and the customer-owned portion of the service line)</t>
  </si>
  <si>
    <t>A</t>
  </si>
  <si>
    <t>SYSTEM SPECIFIC ID Optional (such as Billing ID)</t>
  </si>
  <si>
    <t>This is an Identifier that your system gives to this service or any # can associate with the address. It might be a customer or account number or any other number that can identify the address.</t>
  </si>
  <si>
    <t>Any text or number that can associate with Street address</t>
  </si>
  <si>
    <t>text or number</t>
  </si>
  <si>
    <t>§ 141.84  (a)-8(i)</t>
  </si>
  <si>
    <t xml:space="preserve">The service line materials inventory must be publicly accessible-The inventory must include a location identifier, such as a street address, block, intersection, or landmark, associated with each lead service line and galvanized requiring replacement service line. Water systems may, but are not required to, include a locational identifier for lead status unknown service lines or list the exact address of each service line. </t>
  </si>
  <si>
    <t>B</t>
  </si>
  <si>
    <t>C</t>
  </si>
  <si>
    <r>
      <t xml:space="preserve">Actual Street location address of service line. </t>
    </r>
    <r>
      <rPr>
        <b/>
        <sz val="11"/>
        <color theme="1"/>
        <rFont val="Calibri"/>
        <family val="2"/>
        <scheme val="minor"/>
      </rPr>
      <t xml:space="preserve">NOT </t>
    </r>
    <r>
      <rPr>
        <sz val="11"/>
        <color theme="1"/>
        <rFont val="Calibri"/>
        <family val="2"/>
        <scheme val="minor"/>
      </rPr>
      <t>the billing address that may be a location other than service location.</t>
    </r>
  </si>
  <si>
    <t>Address of the actual street location with Zip code</t>
  </si>
  <si>
    <t>text and number</t>
  </si>
  <si>
    <t>D</t>
  </si>
  <si>
    <t>Material or Composition of flexible connector between the water main and service line. May be a gooseneck, pigtail or flexible tubing to prevent shearing of connection or to change elevation between main &amp; service.</t>
  </si>
  <si>
    <t>Y, N, UN</t>
  </si>
  <si>
    <t>Y= Yes, N= No and UN= Unknown</t>
  </si>
  <si>
    <t>40 CFR 141.84 ( C)-(1)</t>
  </si>
  <si>
    <t xml:space="preserve">The water system must replace any lead gooseneck, pigtail, or connector it owns when encountered during planned or unplanned water system infrastructure work. </t>
  </si>
  <si>
    <t>E</t>
  </si>
  <si>
    <t>What is the material or composition of existing service line owned by public water system?</t>
  </si>
  <si>
    <t>L, G, C, P, O, UN, UB, UX, UL, COM</t>
  </si>
  <si>
    <t>L= Lead, G= Galvanized Iron/Steel, C= Copper, P= Plastic, O= Other , UN= Unknown, UB= Unknown, but installed after state lead ban 1988,UL=Unknown but could contain lead, COM= Combination but could contain lead</t>
  </si>
  <si>
    <t>40 CFR 141.84(a)- 2 &amp; 4 (I-III)</t>
  </si>
  <si>
    <t>Each service line, or portion of the service line where ownership is split, must be categorized in the following manner- (i) “Lead” where the service line is made of lead. ii) “Galvanized Requiring Replacement” iii) “Non-lead” (iv) “Lead Status Unknown.</t>
  </si>
  <si>
    <t>F</t>
  </si>
  <si>
    <t>Material or composition of privately owned service line. This is required by the rule. PWS may need to observe line material in meter pit if possible or speak to the resident about pipe entry into structure. Photos of service entrance may help identify piping.</t>
  </si>
  <si>
    <t>Lead, Galv, Copper, Plastic, Other, Unknown, Unknown after 88</t>
  </si>
  <si>
    <t>Each service line, or portion of the service line where ownership is split, must be categorized in the following manner- (i) “Lead” where the service line is made of lead. ii) “Galvanized Requiring Replacement” iii) “Non-lead” (iv) “Lead Status Unknown</t>
  </si>
  <si>
    <t>G</t>
  </si>
  <si>
    <t xml:space="preserve">What verification source is used to identify the service line material- records, field or visual inspection, building code, statistical analysis, construction permit ,pipe diameter, local lead ban date, lead ban after 1988 etc. </t>
  </si>
  <si>
    <t>Any value</t>
  </si>
  <si>
    <t>any verification source used to identify service line</t>
  </si>
  <si>
    <t>40 CFR 141.84(a)-3 (I-III)</t>
  </si>
  <si>
    <t xml:space="preserve">141.84(a)Lead Service line inventory: (3) A water system must use any information on lead and galvanized iron or steel that it has identified pursuant to § 141.42(d) when conducting the inventory of service lines in its distribution system for the initial inventory under paragraph (a)(1) of this section. The water system must also review the sources of information listed in paragraphs (a)(3)(i) through (iv) of this section to identify service line materials for the initial inventory. The water system may use other sources of information not listed in paragraphs (a)(3)(i) through (iv) of this section if approved by the State.(i) All construction and plumbing codes, permits, and existing records or other documentation which indicates the service line materials used to connect structures to the distribution system. (ii) All water system records, including distribution system maps and drawings, historical records on each service connection, meter installation records, historical capital improvement or master plans, and standard operating procedures. 
(iii) All inspections and records of the distribution system that indicate the material composition of the service connections that connect a structure to the distribution system. 
(iv) Any resource, information, or identification method provided or required by the State to assess service line materials. 
</t>
  </si>
  <si>
    <t>H</t>
  </si>
  <si>
    <t>Was lead piping ever located upstream of this service. This would include lead pipe that was removed during upgrades or main replacements.</t>
  </si>
  <si>
    <t>REQUIRED, IF Galvanized Lines are involved</t>
  </si>
  <si>
    <t>WAS LEAD EVER UPSTREAM  OF THIS SERVICE LINE?</t>
  </si>
  <si>
    <t>40 CFR 141.84(a)-4 (ii)</t>
  </si>
  <si>
    <t>(ii) “Galvanized Requiring Replacement” where a galvanized service line is or was at any time downstream of a lead service line or is currently downstream of a “Lead Status Unknown” service line. If the water system is unable to demonstrate that the galvanized service line was never downstream of a lead service line, it must presume there was an upstream lead service line.</t>
  </si>
  <si>
    <t>I</t>
  </si>
  <si>
    <t>Was the public water supply owned service line ever lead? Even if the service line may have been replaced, it is important to know if lead was ever present due to effect on down stream private side piping.</t>
  </si>
  <si>
    <t>Yes, No, Unknown</t>
  </si>
  <si>
    <t>J</t>
  </si>
  <si>
    <t>This is the date the publicly owned service line was installed. Please enter the year of most recent install date if service line has been replaced. Example year:1983</t>
  </si>
  <si>
    <t>OPTIONAL</t>
  </si>
  <si>
    <t>Enter Year or UN</t>
  </si>
  <si>
    <t>YYYY or unknown</t>
  </si>
  <si>
    <t>YEAR PWS-OWNED SERVICE LINE INSTALL DATE</t>
  </si>
  <si>
    <t>40 CFR 141.84(a)-3 (I-Iv) or definition 40 CFR 141.2</t>
  </si>
  <si>
    <t>Definition: Lead status unknown service line (40 CFR 141.2)-  It is not necessary to physically verify the material composition (for example, copper or plastic) of a service line for its lead status to be identified (e.g., records demonstrating the service line was installed after a municipal, State, or Federal lead ban).  And 141.84(a)-3(i-iv)-Lead Service Line Inventory</t>
  </si>
  <si>
    <t>K</t>
  </si>
  <si>
    <t>YEAR-PRIVATE SIDE SERVICE LINE INSTALL DATE</t>
  </si>
  <si>
    <t>This is the date the privately owned service line was installed. Please enter the year of most recent install date if service line has been replaced. Example year:1983</t>
  </si>
  <si>
    <t>Inventory Builder</t>
  </si>
  <si>
    <t>L</t>
  </si>
  <si>
    <t>The LCRR prioritizes community water systems to sample sites to single family and multi family residences with LSL, GRR and other representative sites. Non transient, non-community systems may sample buildings with LSLs, GRR and representative site.</t>
  </si>
  <si>
    <t>Single family, Multi-Family, School, Childcare</t>
  </si>
  <si>
    <t>141.86(a) 1-11</t>
  </si>
  <si>
    <r>
      <rPr>
        <u/>
        <sz val="11"/>
        <color theme="1"/>
        <rFont val="Calibri"/>
        <family val="2"/>
        <scheme val="minor"/>
      </rPr>
      <t xml:space="preserve"> EPA intends to promulgate the LCRI prior to October 16, 2024.</t>
    </r>
    <r>
      <rPr>
        <sz val="11"/>
        <color theme="1"/>
        <rFont val="Calibri"/>
        <family val="2"/>
        <scheme val="minor"/>
      </rPr>
      <t xml:space="preserve">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</si>
  <si>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M</t>
  </si>
  <si>
    <t>Is a point of use filter on faucet, RO under sink filter system or whole house water softener present? Examples: water Softener, RO Unit, Carbon Canister on faucet, whole house filtration/treatment. POE=Point of Entry to Residence. POU= point of use.</t>
  </si>
  <si>
    <t>40 CFR 141.86(a)-1</t>
  </si>
  <si>
    <t xml:space="preserve"> EPA intends to promulgate the LCRI prior to October 16, 2024. The 4 areas for proposed Rule making-1) replacing all Lead Service line 2) Compliance tap sampling 3) Action and Trigger level 4)Prioritizing Historical Underserved Communities.</t>
  </si>
  <si>
    <t>What is the most common piping material in structure? This may be original piping like copper pipe with lead-solder, galvanized or new structures this may be PEX pipe or PVC.</t>
  </si>
  <si>
    <t>L= Lead, G= Galvanized Iron/Steel, C= Copper, P= Plastic, O= Other , UN= Unknown,</t>
  </si>
  <si>
    <t xml:space="preserve"> 40 CFR 141.84(a)-3 (I-III) and 141.86 </t>
  </si>
  <si>
    <r>
      <t xml:space="preserve"> 40 CFR 141.84(a)-3 (I-III) - Lead Service line inventory. EPA intends to promulgate the LCRI prior to October 16, 2024.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</si>
  <si>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O</t>
  </si>
  <si>
    <t>What is the second most Common piping material in structure? This may be piping like copper pipe with or without lead solder, galvanized or newer structures this may be PEX pipe or PVC</t>
  </si>
  <si>
    <t>P</t>
  </si>
  <si>
    <t>Usually will be the year the structure (residence or building) was built. However, if structure was re-plumbed, please use that date. Year ranges represent the regulation dates on the use of lead in plumbing.</t>
  </si>
  <si>
    <t>Before 1989, Between 1989 and 2014, after 2014, unknown</t>
  </si>
  <si>
    <t>Q</t>
  </si>
  <si>
    <t>Will your system use this location as a lead and Copper sample site?</t>
  </si>
  <si>
    <t>Yes, No, Alternative, Unknown</t>
  </si>
  <si>
    <t>Y= Yes, N=NO, AL= Alternative, UN= Unknown</t>
  </si>
  <si>
    <t>EPA intends to promulgate the LCRI prior to October 16, 2024. The 4 areas for proposed Rule making-1) replacing all Lead Service line 2) Compliance tap sampling 3) Action and Trigger level 4)Prioritizing Historical Underserved Communities.</t>
  </si>
  <si>
    <t>R</t>
  </si>
  <si>
    <t>Each service line, considering all portions of the service line where ownership split, must be categorized as either Lead, Galvanized requiring Replacement (GRR), Lead Status Unknown, Non-Lead.</t>
  </si>
  <si>
    <t>AUTO POPULATED</t>
  </si>
  <si>
    <t>IT's formula that will auto populate values-Lead ,GRR,Lead Status Unknown, Non Lead</t>
  </si>
  <si>
    <t>Lead ,GRR,Lead Status Unknown, Non Lead</t>
  </si>
  <si>
    <t>40 CFR 141.84(a)- 2 &amp; 4 (I-III)  and     141.84(a)-1</t>
  </si>
  <si>
    <t>141.84(a)Lead Service line inventory</t>
  </si>
  <si>
    <t>S</t>
  </si>
  <si>
    <t>Standard Monitoring Plan(Sample requirement)- EPA LCRI ( lead service line replacement Improvement)  updated rule could change formula. The current formula  to determine Tier is based on LCRR. Water Systems with LSL are required to collect samples from all LSL sites (Tier 1 and Tier2)</t>
  </si>
  <si>
    <t>It's formula that will populate- tier1, tier2, tier3, tier4, tier5</t>
  </si>
  <si>
    <t>T</t>
  </si>
  <si>
    <t>Lead service line Replacement -EPA LCRI may change this formula. Replacement of a lead service line (as well as galvanized service lines Requiring Replacement), that results in the entire length of service line being lead free.</t>
  </si>
  <si>
    <t>Y, N</t>
  </si>
  <si>
    <t>Y= yes, N= no</t>
  </si>
  <si>
    <t>U</t>
  </si>
  <si>
    <t>Water systems that cause disturbance to a lead galvanized requiring replacement, or lead status unknown service line must provide resident information to reduce lead exposure.</t>
  </si>
  <si>
    <t>V</t>
  </si>
  <si>
    <t>PWS must provide Resident a POU or Pitcher certified by American National Standards Institute to remove lead from drinking water.</t>
  </si>
  <si>
    <t>W</t>
  </si>
  <si>
    <t>Column for the water system to put notes in such as abandoned line, used for fire suppression, school, daycare, or any other information that would assist the water system in remembering important information.</t>
  </si>
  <si>
    <t>Text</t>
  </si>
  <si>
    <t>text</t>
  </si>
  <si>
    <t>PWS ID Number</t>
  </si>
  <si>
    <t>Lead Service Line Classification</t>
  </si>
  <si>
    <t>Reported Date</t>
  </si>
  <si>
    <t>Current No.</t>
  </si>
  <si>
    <t>Lead SL</t>
  </si>
  <si>
    <t>Galvanized Requiring Replacement SL</t>
  </si>
  <si>
    <t>Lead Status Unknown SL</t>
  </si>
  <si>
    <t>Non-lead SL</t>
  </si>
  <si>
    <t>Lead Connectors Present</t>
  </si>
  <si>
    <t>Mooreville Richmond WaterAssociation</t>
  </si>
  <si>
    <t xml:space="preserve">779 HIGHWAY 371                     </t>
  </si>
  <si>
    <t xml:space="preserve">848 ROAD 1310                       </t>
  </si>
  <si>
    <t xml:space="preserve">3640 HIGHWAY 178                    </t>
  </si>
  <si>
    <t xml:space="preserve">768 HIGHWAY 371                     </t>
  </si>
  <si>
    <t xml:space="preserve">762  HIGHWAY 371                    </t>
  </si>
  <si>
    <t xml:space="preserve">881 ROAD 1310                       </t>
  </si>
  <si>
    <t xml:space="preserve">882 ROAD 1310                       </t>
  </si>
  <si>
    <t xml:space="preserve">885 ROAD 1310                       </t>
  </si>
  <si>
    <t xml:space="preserve">897 ROAD 1310                       </t>
  </si>
  <si>
    <t xml:space="preserve">900 ROAD 1310                       </t>
  </si>
  <si>
    <t xml:space="preserve">103 ROAD 1310                       </t>
  </si>
  <si>
    <t xml:space="preserve">908 ROAD 1310                       </t>
  </si>
  <si>
    <t xml:space="preserve">102 ROAD 1449                       </t>
  </si>
  <si>
    <t xml:space="preserve">110 ROAD 1449                       </t>
  </si>
  <si>
    <t xml:space="preserve">114 ROAD 1449                       </t>
  </si>
  <si>
    <t xml:space="preserve">912 ROAD 1310                       </t>
  </si>
  <si>
    <t xml:space="preserve">104 ROAD 1457                       </t>
  </si>
  <si>
    <t xml:space="preserve">103 ROAD 1457                       </t>
  </si>
  <si>
    <t xml:space="preserve">106 ROAD 1457                       </t>
  </si>
  <si>
    <t xml:space="preserve">105 ROAD 1457                       </t>
  </si>
  <si>
    <t xml:space="preserve">111 ROAD 1457                       </t>
  </si>
  <si>
    <t xml:space="preserve">110 ROAD 1457                       </t>
  </si>
  <si>
    <t xml:space="preserve">115 ROAD 1457                       </t>
  </si>
  <si>
    <t xml:space="preserve">118 ROAD 1473                       </t>
  </si>
  <si>
    <t xml:space="preserve">117 ROAD 1473                       </t>
  </si>
  <si>
    <t xml:space="preserve">116 ROAD 1473                       </t>
  </si>
  <si>
    <t xml:space="preserve">120 ROAD 1473                       </t>
  </si>
  <si>
    <t xml:space="preserve">113 ROAD 1473                       </t>
  </si>
  <si>
    <t xml:space="preserve">114 ROAD 1473                       </t>
  </si>
  <si>
    <t xml:space="preserve">109 ROAD 1473                       </t>
  </si>
  <si>
    <t xml:space="preserve">108 ROAD 1473                       </t>
  </si>
  <si>
    <t xml:space="preserve">949 ROAD 1310                       </t>
  </si>
  <si>
    <t xml:space="preserve">987 ROAD 1310                       </t>
  </si>
  <si>
    <t xml:space="preserve">990 ROAD 1310                       </t>
  </si>
  <si>
    <t xml:space="preserve">105 ROAD 1473                       </t>
  </si>
  <si>
    <t xml:space="preserve">942 ROAD 1310                       </t>
  </si>
  <si>
    <t xml:space="preserve">934 ROAD 1310                       </t>
  </si>
  <si>
    <t xml:space="preserve">102 ROAD 1465                       </t>
  </si>
  <si>
    <t xml:space="preserve">103 ROAD 1465                       </t>
  </si>
  <si>
    <t xml:space="preserve">106 ROAD 1465                       </t>
  </si>
  <si>
    <t xml:space="preserve">107 ROAD 1465                       </t>
  </si>
  <si>
    <t xml:space="preserve">111 ROAD 1465                       </t>
  </si>
  <si>
    <t xml:space="preserve">112 ROAD 1465                       </t>
  </si>
  <si>
    <t xml:space="preserve">115 ROAD 1465                       </t>
  </si>
  <si>
    <t xml:space="preserve">116 ROAD 1465                       </t>
  </si>
  <si>
    <t xml:space="preserve">3724 ROAD 1465                      </t>
  </si>
  <si>
    <t xml:space="preserve">119 ROAD 1465                       </t>
  </si>
  <si>
    <t xml:space="preserve">922 ROAD 1310                       </t>
  </si>
  <si>
    <t xml:space="preserve">920 ROAD  1310                      </t>
  </si>
  <si>
    <t xml:space="preserve">718 HIGHWAY 371                     </t>
  </si>
  <si>
    <t xml:space="preserve">754 HIGHWAY371                      </t>
  </si>
  <si>
    <t xml:space="preserve">730 HIGHWAY 371                     </t>
  </si>
  <si>
    <t xml:space="preserve">120  ROAD 1429                      </t>
  </si>
  <si>
    <t xml:space="preserve">125 ROAD 1429                       </t>
  </si>
  <si>
    <t xml:space="preserve">123 ROAD 1429                       </t>
  </si>
  <si>
    <t xml:space="preserve">130 ROAD 1429                       </t>
  </si>
  <si>
    <t xml:space="preserve">129 ROAD 1429                       </t>
  </si>
  <si>
    <t xml:space="preserve">135 ROAD 1429                       </t>
  </si>
  <si>
    <t xml:space="preserve">139 ROAD 1429                       </t>
  </si>
  <si>
    <t xml:space="preserve">HIGHWAY 371                         </t>
  </si>
  <si>
    <t xml:space="preserve">710 HIGHWAY 371                     </t>
  </si>
  <si>
    <t xml:space="preserve">122 ROAD 1471                       </t>
  </si>
  <si>
    <t xml:space="preserve">119 ROAD 1471                       </t>
  </si>
  <si>
    <t xml:space="preserve">125  ROAD 1471                      </t>
  </si>
  <si>
    <t xml:space="preserve">140 ROAD 1471                       </t>
  </si>
  <si>
    <t xml:space="preserve">143 ROAD 1471                       </t>
  </si>
  <si>
    <t xml:space="preserve">149 ROAD 1471                       </t>
  </si>
  <si>
    <t xml:space="preserve">150 ROAD 1471                       </t>
  </si>
  <si>
    <t xml:space="preserve">690 HIGHWAY 371                     </t>
  </si>
  <si>
    <t xml:space="preserve">100 ROAD 1427                       </t>
  </si>
  <si>
    <t xml:space="preserve">112 ROAD 1427                       </t>
  </si>
  <si>
    <t xml:space="preserve">121 ROAD 1433                       </t>
  </si>
  <si>
    <t xml:space="preserve">827 HIGHWAY 371                     </t>
  </si>
  <si>
    <t xml:space="preserve">836 HIGHWAY 371                     </t>
  </si>
  <si>
    <t xml:space="preserve">189 ROAD 1445                       </t>
  </si>
  <si>
    <t xml:space="preserve">163 ROAD 1445                       </t>
  </si>
  <si>
    <t xml:space="preserve">149 ROAD 1433                       </t>
  </si>
  <si>
    <t xml:space="preserve">178 ROAD 1445                       </t>
  </si>
  <si>
    <t xml:space="preserve">170 ROAD 1445                       </t>
  </si>
  <si>
    <t xml:space="preserve">171 ROAD 1445                       </t>
  </si>
  <si>
    <t xml:space="preserve">155 ROAD 1445                       </t>
  </si>
  <si>
    <t xml:space="preserve">148 ROAD 1445                       </t>
  </si>
  <si>
    <t xml:space="preserve">145 ROAD 1445                       </t>
  </si>
  <si>
    <t xml:space="preserve">111 ROAD 1445                       </t>
  </si>
  <si>
    <t xml:space="preserve">118 ROAD 1445                       </t>
  </si>
  <si>
    <t xml:space="preserve">3679 HWY 178                        </t>
  </si>
  <si>
    <t xml:space="preserve">3672 HIGHWAY 178                    </t>
  </si>
  <si>
    <t xml:space="preserve">3676 HIGHWAY 178                    </t>
  </si>
  <si>
    <t xml:space="preserve">3680 HIGHWAY 178                    </t>
  </si>
  <si>
    <t xml:space="preserve">3695 HIGHWAY 178                    </t>
  </si>
  <si>
    <t xml:space="preserve">121 HALEY DRIVE                     </t>
  </si>
  <si>
    <t xml:space="preserve">101 BRYCE DRIVE                     </t>
  </si>
  <si>
    <t xml:space="preserve">103 BRYCE DRIVE                     </t>
  </si>
  <si>
    <t xml:space="preserve">104 HALEY DRIVE                     </t>
  </si>
  <si>
    <t xml:space="preserve">108 HALEY DRIVE                     </t>
  </si>
  <si>
    <t xml:space="preserve">112 HALEY DRIVE                     </t>
  </si>
  <si>
    <t xml:space="preserve">116 HALEY DRIVE                     </t>
  </si>
  <si>
    <t xml:space="preserve">120 HALEY DRIVE                     </t>
  </si>
  <si>
    <t xml:space="preserve">115 HALEY DRIVE                     </t>
  </si>
  <si>
    <t xml:space="preserve">113 HALEY DRIVE                     </t>
  </si>
  <si>
    <t xml:space="preserve">3768 HIGHWAY 178                    </t>
  </si>
  <si>
    <t xml:space="preserve">102 BRYCE DRIVE                     </t>
  </si>
  <si>
    <t xml:space="preserve">104 BRYCE DRIVE                     </t>
  </si>
  <si>
    <t xml:space="preserve">105 BRYCE DRIVE                     </t>
  </si>
  <si>
    <t xml:space="preserve">108 BRYCE DRIVE                     </t>
  </si>
  <si>
    <t xml:space="preserve">107 BRYCE DRIVE                     </t>
  </si>
  <si>
    <t xml:space="preserve">109 BRYCE DRIVE                     </t>
  </si>
  <si>
    <t xml:space="preserve">113 BRYCE DRIVE                     </t>
  </si>
  <si>
    <t xml:space="preserve">102 ALLYE AVENUE                    </t>
  </si>
  <si>
    <t xml:space="preserve">104 ALLYE AVENUE                    </t>
  </si>
  <si>
    <t xml:space="preserve">111 ALLYE AVENUE                    </t>
  </si>
  <si>
    <t xml:space="preserve">113 ALLYE AVENUE                    </t>
  </si>
  <si>
    <t xml:space="preserve">115 ALLYE AVENUE                    </t>
  </si>
  <si>
    <t xml:space="preserve">116 ALLYE AVENUE                    </t>
  </si>
  <si>
    <t xml:space="preserve">120 ALLYE AVENUE                    </t>
  </si>
  <si>
    <t xml:space="preserve">122 SANDPIPER COVE                  </t>
  </si>
  <si>
    <t xml:space="preserve">111 SANDPIPER COVE                  </t>
  </si>
  <si>
    <t xml:space="preserve">109 SANDPIPER COVE                  </t>
  </si>
  <si>
    <t xml:space="preserve">107 SANDPIPER COVE                  </t>
  </si>
  <si>
    <t xml:space="preserve">103 STONEHENGE COVE                 </t>
  </si>
  <si>
    <t xml:space="preserve">100 SANDPIPER COVE                  </t>
  </si>
  <si>
    <t xml:space="preserve">105 SANDPIPER COVE                  </t>
  </si>
  <si>
    <t xml:space="preserve">95 SANDPIPER COVE                   </t>
  </si>
  <si>
    <t xml:space="preserve">89 SANDPIPER COVE                   </t>
  </si>
  <si>
    <t xml:space="preserve">82 SANDPIPER COVE                   </t>
  </si>
  <si>
    <t xml:space="preserve">80 SANDPIPER COVE                   </t>
  </si>
  <si>
    <t xml:space="preserve">74 SANDPIPER COVE                   </t>
  </si>
  <si>
    <t xml:space="preserve">76 SANDPIPER COVE                   </t>
  </si>
  <si>
    <t xml:space="preserve">84 SANDPIPER COVE                   </t>
  </si>
  <si>
    <t xml:space="preserve">67 SANDPIPER COVE                   </t>
  </si>
  <si>
    <t xml:space="preserve">69 SANDPIPER COVE                   </t>
  </si>
  <si>
    <t xml:space="preserve">68 SANDPIPER COVE                   </t>
  </si>
  <si>
    <t xml:space="preserve">66 SANDPIPER COVE                   </t>
  </si>
  <si>
    <t xml:space="preserve">78 SANDPIPER COVE                   </t>
  </si>
  <si>
    <t xml:space="preserve">71 SANDPIPER COVE                   </t>
  </si>
  <si>
    <t xml:space="preserve">75 SANDPIPER COVE                   </t>
  </si>
  <si>
    <t xml:space="preserve">77 SANDPIPER COVE                   </t>
  </si>
  <si>
    <t xml:space="preserve">79 SANDPIPER COVE                   </t>
  </si>
  <si>
    <t xml:space="preserve">81 SANDPIPER COVE                   </t>
  </si>
  <si>
    <t xml:space="preserve">103 MICHELLE COVE                   </t>
  </si>
  <si>
    <t xml:space="preserve">113 COAL DRIVE                      </t>
  </si>
  <si>
    <t xml:space="preserve">101 COAL DRIVE                      </t>
  </si>
  <si>
    <t xml:space="preserve">100 BRYCE DRIVE                     </t>
  </si>
  <si>
    <t xml:space="preserve">105 COAL DRIVE                      </t>
  </si>
  <si>
    <t xml:space="preserve">107 COAL DRIVE                      </t>
  </si>
  <si>
    <t xml:space="preserve">111 COAL DRIVE                      </t>
  </si>
  <si>
    <t xml:space="preserve">103 COAL DRIVE                      </t>
  </si>
  <si>
    <t xml:space="preserve">3765 HIGHWAY 178 APT 112            </t>
  </si>
  <si>
    <t xml:space="preserve">3765 HIGHWAY 178 APT 113            </t>
  </si>
  <si>
    <t xml:space="preserve">3765 HIGHWAY 178 APT 111            </t>
  </si>
  <si>
    <t xml:space="preserve">3765 HIGHWAY 178 APT 110            </t>
  </si>
  <si>
    <t xml:space="preserve">3765 A HIGHWAY 178 APT 102          </t>
  </si>
  <si>
    <t xml:space="preserve">3765 A HIGHWAY 178 APT 103          </t>
  </si>
  <si>
    <t xml:space="preserve">3765 A HIGHWAY 178 APT 104          </t>
  </si>
  <si>
    <t xml:space="preserve">3765 A HIGHWAY 178 APT 105          </t>
  </si>
  <si>
    <t xml:space="preserve">3765 A HIGHWAY 178 APT 106          </t>
  </si>
  <si>
    <t xml:space="preserve">3765 A HIGHWAY 178 APT 107          </t>
  </si>
  <si>
    <t xml:space="preserve">3765 A HIGHWAY 178 APT #108         </t>
  </si>
  <si>
    <t xml:space="preserve">3765A HIGHWAY 178 APT # 109         </t>
  </si>
  <si>
    <t xml:space="preserve">3765 B HIGHWAY 178  APT 201         </t>
  </si>
  <si>
    <t xml:space="preserve">3765 B HIGHWAY 178 APT 209          </t>
  </si>
  <si>
    <t xml:space="preserve">3765 B HIGHWAY 178 APT 208          </t>
  </si>
  <si>
    <t xml:space="preserve">3765 B HIGHWAY 178 APT 207          </t>
  </si>
  <si>
    <t xml:space="preserve">3765 B HIGHWAY 178 APT 206          </t>
  </si>
  <si>
    <t xml:space="preserve">3765 C HIGHWAY 178 APT 210          </t>
  </si>
  <si>
    <t xml:space="preserve">3765 C HIGHWAY 178 APT 211          </t>
  </si>
  <si>
    <t xml:space="preserve">3765 C HIGHWAY 178 APT 212          </t>
  </si>
  <si>
    <t xml:space="preserve">3765 B HIGHWAY 178 APT 205          </t>
  </si>
  <si>
    <t xml:space="preserve">3765 B HIGHWAY 178 APT 204          </t>
  </si>
  <si>
    <t xml:space="preserve">3765 B HIGHWAY 178 APT 203          </t>
  </si>
  <si>
    <t xml:space="preserve">3765 B HIGHWAY 178 APT 202          </t>
  </si>
  <si>
    <t xml:space="preserve">153 ROAD 1477                       </t>
  </si>
  <si>
    <t xml:space="preserve">154 ROAD 1477                       </t>
  </si>
  <si>
    <t xml:space="preserve">155 ROAD 1477                       </t>
  </si>
  <si>
    <t xml:space="preserve">105 GRACIE LANE                     </t>
  </si>
  <si>
    <t xml:space="preserve">109 GRACIE LANE                     </t>
  </si>
  <si>
    <t xml:space="preserve">110 GRACIE LANE                     </t>
  </si>
  <si>
    <t xml:space="preserve">187 A ROAD 1477                     </t>
  </si>
  <si>
    <t xml:space="preserve">188 ROAD 1477                       </t>
  </si>
  <si>
    <t xml:space="preserve">173 ROAD 1477                       </t>
  </si>
  <si>
    <t xml:space="preserve">169 ROAD 1477                       </t>
  </si>
  <si>
    <t xml:space="preserve">174 ROAD 1477                       </t>
  </si>
  <si>
    <t xml:space="preserve">164 ROAD 1477                       </t>
  </si>
  <si>
    <t xml:space="preserve">216 ROAD 1477                       </t>
  </si>
  <si>
    <t xml:space="preserve">221 ROAD 1477                       </t>
  </si>
  <si>
    <t xml:space="preserve">219 ROAD 1477                       </t>
  </si>
  <si>
    <t xml:space="preserve">102 KIDS COVE ROAD                  </t>
  </si>
  <si>
    <t xml:space="preserve">108 KIDS COVE ROAD                  </t>
  </si>
  <si>
    <t xml:space="preserve">109 KIDS COVE                       </t>
  </si>
  <si>
    <t xml:space="preserve">3800 HIGHWAY 178                    </t>
  </si>
  <si>
    <t xml:space="preserve">3833 HIGHWAY 178                    </t>
  </si>
  <si>
    <t xml:space="preserve">3836 HIGHWAY 178                    </t>
  </si>
  <si>
    <t xml:space="preserve">106 ROAD 1477                       </t>
  </si>
  <si>
    <t xml:space="preserve">3841 HIGHWAY 178                    </t>
  </si>
  <si>
    <t xml:space="preserve">3841 A HIGHWAY 178                  </t>
  </si>
  <si>
    <t xml:space="preserve">3847 HIGHWAY 178                    </t>
  </si>
  <si>
    <t xml:space="preserve">3850 HIGHWAY 178                    </t>
  </si>
  <si>
    <t xml:space="preserve">3853 HIGHWAY 178                    </t>
  </si>
  <si>
    <t xml:space="preserve">3859 HIGHWAY 178                    </t>
  </si>
  <si>
    <t xml:space="preserve">3892 HIGHWAY 178                    </t>
  </si>
  <si>
    <t xml:space="preserve">509 ROAD 1557                       </t>
  </si>
  <si>
    <t xml:space="preserve">508 ROAD 1557                       </t>
  </si>
  <si>
    <t xml:space="preserve">504 ROAD 1557                       </t>
  </si>
  <si>
    <t xml:space="preserve">505 ROAD 1557                       </t>
  </si>
  <si>
    <t xml:space="preserve">501 ROAD 1557                       </t>
  </si>
  <si>
    <t xml:space="preserve">494 ROAD 1557                       </t>
  </si>
  <si>
    <t xml:space="preserve">103 DRIVE 1569                      </t>
  </si>
  <si>
    <t xml:space="preserve">109 DRIVE 1569                      </t>
  </si>
  <si>
    <t xml:space="preserve">119 DRIVE 1569                      </t>
  </si>
  <si>
    <t xml:space="preserve">125 DRIVE 1569                      </t>
  </si>
  <si>
    <t xml:space="preserve">120 DRIVE 1569                      </t>
  </si>
  <si>
    <t xml:space="preserve">124 DRIVE 1569                      </t>
  </si>
  <si>
    <t xml:space="preserve">108 DRIVE 1569                      </t>
  </si>
  <si>
    <t xml:space="preserve">105 ROAD 1573                       </t>
  </si>
  <si>
    <t xml:space="preserve">127 ROAD 1573                       </t>
  </si>
  <si>
    <t xml:space="preserve">126 ROAD 1573                       </t>
  </si>
  <si>
    <t xml:space="preserve">126 A ROAD 1573                     </t>
  </si>
  <si>
    <t xml:space="preserve">117 ROAD 1573                       </t>
  </si>
  <si>
    <t xml:space="preserve">108 ROAD 1573                       </t>
  </si>
  <si>
    <t xml:space="preserve">1093 ROAD 1310                      </t>
  </si>
  <si>
    <t xml:space="preserve">1089 ROAD 1310                      </t>
  </si>
  <si>
    <t xml:space="preserve">3864 HIGHWAY 178                    </t>
  </si>
  <si>
    <t xml:space="preserve">1078 ROAD 1310                      </t>
  </si>
  <si>
    <t xml:space="preserve">1083 ROAD 1310                      </t>
  </si>
  <si>
    <t xml:space="preserve">1066 ROAD 1310                      </t>
  </si>
  <si>
    <t xml:space="preserve">1058 ROAD 1310                      </t>
  </si>
  <si>
    <t xml:space="preserve">476 ROAD 1557                       </t>
  </si>
  <si>
    <t xml:space="preserve">451 ROAD 1557                       </t>
  </si>
  <si>
    <t xml:space="preserve">443 ROAD 1557                       </t>
  </si>
  <si>
    <t xml:space="preserve">109 SUNNY LANE                      </t>
  </si>
  <si>
    <t xml:space="preserve">436 ROAD 1557                       </t>
  </si>
  <si>
    <t xml:space="preserve">108 SUNNY LANE                      </t>
  </si>
  <si>
    <t xml:space="preserve">120 SUNNY LANE                      </t>
  </si>
  <si>
    <t xml:space="preserve">130 SUNNY LANE                      </t>
  </si>
  <si>
    <t xml:space="preserve">140 SUNNY LANE                      </t>
  </si>
  <si>
    <t xml:space="preserve">152 SUNNY LANE                      </t>
  </si>
  <si>
    <t xml:space="preserve">164 SUNNY LANE                      </t>
  </si>
  <si>
    <t xml:space="preserve">163 SUNNY LANE                      </t>
  </si>
  <si>
    <t xml:space="preserve">172 SUNNY LANE                      </t>
  </si>
  <si>
    <t xml:space="preserve">179 SUNNY LANE                      </t>
  </si>
  <si>
    <t xml:space="preserve">153 SUNNY LANE                      </t>
  </si>
  <si>
    <t xml:space="preserve">141 SUNNY LANE                      </t>
  </si>
  <si>
    <t xml:space="preserve">131 SUNNY LANE                      </t>
  </si>
  <si>
    <t xml:space="preserve">119 SUNNY LANE                      </t>
  </si>
  <si>
    <t xml:space="preserve">188 SUNNY LANE                      </t>
  </si>
  <si>
    <t xml:space="preserve">189 SUNNY LANE                      </t>
  </si>
  <si>
    <t xml:space="preserve">400 ROAD 1557                       </t>
  </si>
  <si>
    <t xml:space="preserve">385 ROAD 1557                       </t>
  </si>
  <si>
    <t xml:space="preserve">396 A ROAD 1557                     </t>
  </si>
  <si>
    <t xml:space="preserve">133 DRIVE 1388                      </t>
  </si>
  <si>
    <t xml:space="preserve">137 DRIVE 1388                      </t>
  </si>
  <si>
    <t xml:space="preserve">147 DRIVE 1388                      </t>
  </si>
  <si>
    <t xml:space="preserve">386 ROAD 1557                       </t>
  </si>
  <si>
    <t xml:space="preserve">386 A ROAD 1557                     </t>
  </si>
  <si>
    <t xml:space="preserve">3893 HIGHWAY 178                    </t>
  </si>
  <si>
    <t xml:space="preserve">3905 HIGHWAY 178                    </t>
  </si>
  <si>
    <t xml:space="preserve">3907 HIGHWAY 178                    </t>
  </si>
  <si>
    <t xml:space="preserve">3904 HIGHWAY 178                    </t>
  </si>
  <si>
    <t xml:space="preserve">109 ROAD 1563                       </t>
  </si>
  <si>
    <t xml:space="preserve">3923 ROAD 1563                      </t>
  </si>
  <si>
    <t xml:space="preserve">122 ROAD 1563                       </t>
  </si>
  <si>
    <t xml:space="preserve">126 ROAD 1563                       </t>
  </si>
  <si>
    <t xml:space="preserve">129 ROAD 1563                       </t>
  </si>
  <si>
    <t xml:space="preserve">130 ROAD 1563                       </t>
  </si>
  <si>
    <t xml:space="preserve">135 ROAD 1563                       </t>
  </si>
  <si>
    <t xml:space="preserve">158 ROAD 1563                       </t>
  </si>
  <si>
    <t xml:space="preserve">150 ROAD 1563                       </t>
  </si>
  <si>
    <t xml:space="preserve">1111  ROAD 1310                     </t>
  </si>
  <si>
    <t xml:space="preserve">1115 ROAD 1310                      </t>
  </si>
  <si>
    <t xml:space="preserve">1125 ROAD 1310                      </t>
  </si>
  <si>
    <t xml:space="preserve">1127 ROAD 1310                      </t>
  </si>
  <si>
    <t xml:space="preserve">1135 ROAD 1310                      </t>
  </si>
  <si>
    <t xml:space="preserve">1131 ROAD 1310                      </t>
  </si>
  <si>
    <t xml:space="preserve">3931 HIGHWAY 178                    </t>
  </si>
  <si>
    <t xml:space="preserve">3912 HIGHWAY 178                    </t>
  </si>
  <si>
    <t xml:space="preserve">3928 HIGHWAY 178                    </t>
  </si>
  <si>
    <t xml:space="preserve">3920 HIGHWAY 178                    </t>
  </si>
  <si>
    <t xml:space="preserve">3957 HIGHWAY 178                    </t>
  </si>
  <si>
    <t xml:space="preserve">3961 HIGHWAY 178                    </t>
  </si>
  <si>
    <t xml:space="preserve">3965 HIGHWAY 178                    </t>
  </si>
  <si>
    <t xml:space="preserve">HIGHWAY 178 APTS                    </t>
  </si>
  <si>
    <t xml:space="preserve">3956 HIGHWAY 178 E                  </t>
  </si>
  <si>
    <t xml:space="preserve">3959 A HIGHWAY 178                  </t>
  </si>
  <si>
    <t xml:space="preserve">3959 B HIGHWAY 178                  </t>
  </si>
  <si>
    <t xml:space="preserve">3957 A HIGHWAY 178                  </t>
  </si>
  <si>
    <t xml:space="preserve">3957 B HIGHWAY 178                  </t>
  </si>
  <si>
    <t xml:space="preserve">3972 HIGHWAY 178                    </t>
  </si>
  <si>
    <t xml:space="preserve">131 ROAD 1595                       </t>
  </si>
  <si>
    <t xml:space="preserve">135 ROAD 1595                       </t>
  </si>
  <si>
    <t xml:space="preserve">139 ROAD 1595                       </t>
  </si>
  <si>
    <t xml:space="preserve">144 ROAD 1595                       </t>
  </si>
  <si>
    <t xml:space="preserve">147 ROAD 1595                       </t>
  </si>
  <si>
    <t xml:space="preserve">165 ROAD 1595                       </t>
  </si>
  <si>
    <t xml:space="preserve">164 ROAD 1595                       </t>
  </si>
  <si>
    <t xml:space="preserve">171 ROAD 1595                       </t>
  </si>
  <si>
    <t xml:space="preserve">174 ROAD 1595                       </t>
  </si>
  <si>
    <t xml:space="preserve">177 ROAD 1595                       </t>
  </si>
  <si>
    <t xml:space="preserve">182 ROAD 1595                       </t>
  </si>
  <si>
    <t xml:space="preserve">188 ROAD 1595                       </t>
  </si>
  <si>
    <t xml:space="preserve">194 ROAD 1595                       </t>
  </si>
  <si>
    <t xml:space="preserve">198 ROAD 1595                       </t>
  </si>
  <si>
    <t xml:space="preserve">199 ROAD 1595                       </t>
  </si>
  <si>
    <t xml:space="preserve">195 ROAD 1595                       </t>
  </si>
  <si>
    <t xml:space="preserve">204 ROAD 1595                       </t>
  </si>
  <si>
    <t xml:space="preserve">203 ROAD 1595                       </t>
  </si>
  <si>
    <t xml:space="preserve">209 ROAD 1595                       </t>
  </si>
  <si>
    <t xml:space="preserve">210 ROAD 1595                       </t>
  </si>
  <si>
    <t xml:space="preserve">217 ROAD 1595                       </t>
  </si>
  <si>
    <t xml:space="preserve">223 ROAD 1595                       </t>
  </si>
  <si>
    <t xml:space="preserve">221 ROAD 1595                       </t>
  </si>
  <si>
    <t xml:space="preserve">222 ROAD 1595                       </t>
  </si>
  <si>
    <t xml:space="preserve">232 ROAD 1595                       </t>
  </si>
  <si>
    <t xml:space="preserve">229 ROAD 1595                       </t>
  </si>
  <si>
    <t xml:space="preserve">239 ROAD 1595                       </t>
  </si>
  <si>
    <t xml:space="preserve">242 ROAD 1595                       </t>
  </si>
  <si>
    <t xml:space="preserve">240 ROAD 1595                       </t>
  </si>
  <si>
    <t xml:space="preserve">241 ROAD 1595                       </t>
  </si>
  <si>
    <t xml:space="preserve">121 ROAD 1595                       </t>
  </si>
  <si>
    <t xml:space="preserve">1700 COUNTY LINE ROAD               </t>
  </si>
  <si>
    <t xml:space="preserve">115 ROAD 1589                       </t>
  </si>
  <si>
    <t xml:space="preserve">1660 ROAD 1589                      </t>
  </si>
  <si>
    <t xml:space="preserve">1630 ROAD 1589                      </t>
  </si>
  <si>
    <t xml:space="preserve">1600 ROAD 1589                      </t>
  </si>
  <si>
    <t xml:space="preserve">149 ROAD 1589                       </t>
  </si>
  <si>
    <t xml:space="preserve">1504 COUNTY LINE ROAD               </t>
  </si>
  <si>
    <t xml:space="preserve">1398 COUNTY LINE ROAD               </t>
  </si>
  <si>
    <t xml:space="preserve">165 ROAD 1589                       </t>
  </si>
  <si>
    <t xml:space="preserve">171 ROAD 1589                       </t>
  </si>
  <si>
    <t xml:space="preserve">179 COUNTY LINE ROAD                </t>
  </si>
  <si>
    <t xml:space="preserve">1250 COUNTY LINE ROAD               </t>
  </si>
  <si>
    <t xml:space="preserve">1280 DRIVE1252                      </t>
  </si>
  <si>
    <t xml:space="preserve">1282 ROAD 1252                      </t>
  </si>
  <si>
    <t xml:space="preserve">1284 COUNTY LINE ROAD               </t>
  </si>
  <si>
    <t xml:space="preserve">105 ROAD 1252                       </t>
  </si>
  <si>
    <t xml:space="preserve">106 ROAD 1252                       </t>
  </si>
  <si>
    <t xml:space="preserve">110 ROAD 1252                       </t>
  </si>
  <si>
    <t xml:space="preserve">119 ROAD 1252                       </t>
  </si>
  <si>
    <t xml:space="preserve">118 ROAD 1252                       </t>
  </si>
  <si>
    <t xml:space="preserve">125 ROAD 1252                       </t>
  </si>
  <si>
    <t xml:space="preserve">135 ROAD 1252                       </t>
  </si>
  <si>
    <t xml:space="preserve">1280 CO ROAD 1252                   </t>
  </si>
  <si>
    <t xml:space="preserve">1204 ROAD 1589                      </t>
  </si>
  <si>
    <t xml:space="preserve">1176 COUNTY LINE ROAD               </t>
  </si>
  <si>
    <t xml:space="preserve">223 ROAD 1589                       </t>
  </si>
  <si>
    <t xml:space="preserve">239 ROAD 1589                       </t>
  </si>
  <si>
    <t xml:space="preserve">710 ROAD 1589                       </t>
  </si>
  <si>
    <t xml:space="preserve">280 ROAD1589                        </t>
  </si>
  <si>
    <t xml:space="preserve">291 ROAD 1589                       </t>
  </si>
  <si>
    <t xml:space="preserve">315 ROAD 1178                       </t>
  </si>
  <si>
    <t xml:space="preserve">304 ROAD 1178                       </t>
  </si>
  <si>
    <t xml:space="preserve">372 ROAD 1178                       </t>
  </si>
  <si>
    <t xml:space="preserve">303 ROAD 1178                       </t>
  </si>
  <si>
    <t xml:space="preserve">273 ROAD 1178                       </t>
  </si>
  <si>
    <t xml:space="preserve">261 ROAD 1178                       </t>
  </si>
  <si>
    <t xml:space="preserve">271 ROAD 1178                       </t>
  </si>
  <si>
    <t xml:space="preserve">300 ROAD 1178                       </t>
  </si>
  <si>
    <t xml:space="preserve">294 ROAD 1178                       </t>
  </si>
  <si>
    <t xml:space="preserve">285 ROAD 1178                       </t>
  </si>
  <si>
    <t xml:space="preserve">179 JACOB DRIVE                     </t>
  </si>
  <si>
    <t xml:space="preserve">150 JACOB DRIVE                     </t>
  </si>
  <si>
    <t xml:space="preserve">100 HIGHWAY 178                     </t>
  </si>
  <si>
    <t xml:space="preserve">139 JACOB DRIVE                     </t>
  </si>
  <si>
    <t xml:space="preserve">123 JACOB DRIVE                     </t>
  </si>
  <si>
    <t xml:space="preserve">79 HIGHWAY 178 WEST                 </t>
  </si>
  <si>
    <t xml:space="preserve">93 HIGHWAY 178 WEST                 </t>
  </si>
  <si>
    <t xml:space="preserve">170 HIGHWAY 178                     </t>
  </si>
  <si>
    <t xml:space="preserve">180 HIGHWAY 178                     </t>
  </si>
  <si>
    <t xml:space="preserve">250 HIGHWAY 178                     </t>
  </si>
  <si>
    <t xml:space="preserve">331 HIGHWAY 178                     </t>
  </si>
  <si>
    <t xml:space="preserve">390 HIGHWAY 178                     </t>
  </si>
  <si>
    <t xml:space="preserve">383 HIGHWAY 178                     </t>
  </si>
  <si>
    <t xml:space="preserve">465 HIGHWAY 178                     </t>
  </si>
  <si>
    <t xml:space="preserve">515 HIGHWAY 178                     </t>
  </si>
  <si>
    <t xml:space="preserve">500 HIGHWAY 178                     </t>
  </si>
  <si>
    <t xml:space="preserve">560 HIGHWAY 178                     </t>
  </si>
  <si>
    <t xml:space="preserve">7 HIGHWAY 178 WEST                  </t>
  </si>
  <si>
    <t xml:space="preserve">3982 HIGHWAY 178 WEST               </t>
  </si>
  <si>
    <t xml:space="preserve">1188  ROAD 1310                     </t>
  </si>
  <si>
    <t xml:space="preserve">3978A  HWY ROAD 1310                </t>
  </si>
  <si>
    <t xml:space="preserve">1206 ROAD 1310                      </t>
  </si>
  <si>
    <t xml:space="preserve">11 BANKHEAD ROAD                    </t>
  </si>
  <si>
    <t xml:space="preserve">1217 ROAD 1310                      </t>
  </si>
  <si>
    <t xml:space="preserve">101 ROAD 1589                       </t>
  </si>
  <si>
    <t xml:space="preserve">164 BANKHEAD ROAD                   </t>
  </si>
  <si>
    <t xml:space="preserve">165 BANKHEAD ROAD                   </t>
  </si>
  <si>
    <t xml:space="preserve">361 BANKHEAD ROAD                   </t>
  </si>
  <si>
    <t xml:space="preserve">111 BONNIE FARM CIRCLE              </t>
  </si>
  <si>
    <t xml:space="preserve">129 BONNIE FARM CIRCLE              </t>
  </si>
  <si>
    <t xml:space="preserve">BONNIE PLANT FARM                   </t>
  </si>
  <si>
    <t xml:space="preserve">112 ROAD 1353                       </t>
  </si>
  <si>
    <t xml:space="preserve">139 BONNIE FARM                     </t>
  </si>
  <si>
    <t xml:space="preserve">143 BONNIE FARM CIRCLE              </t>
  </si>
  <si>
    <t xml:space="preserve">118 ROAD 1353                       </t>
  </si>
  <si>
    <t xml:space="preserve">145 BONNIE FARM CIRCLE              </t>
  </si>
  <si>
    <t xml:space="preserve">149 BONNIE FARM CIRCLE              </t>
  </si>
  <si>
    <t xml:space="preserve">158 BONNIE FARM CIRCLE              </t>
  </si>
  <si>
    <t xml:space="preserve">153 BONNIE FARM CIRCLE              </t>
  </si>
  <si>
    <t xml:space="preserve">148 BONNIE FARM CIRCLE              </t>
  </si>
  <si>
    <t xml:space="preserve">161 BONNIE FARM CIRCLE              </t>
  </si>
  <si>
    <t xml:space="preserve">173 BONNIE FARM CIRCLE              </t>
  </si>
  <si>
    <t xml:space="preserve">152 ROAD 1353                       </t>
  </si>
  <si>
    <t xml:space="preserve">140 A ROAD 1353                     </t>
  </si>
  <si>
    <t xml:space="preserve">139 ROAD 1353                       </t>
  </si>
  <si>
    <t xml:space="preserve">114 DRIVE 1289                      </t>
  </si>
  <si>
    <t xml:space="preserve">125 ROAD 1353                       </t>
  </si>
  <si>
    <t xml:space="preserve">238 BONNIE FARM CIRCLE              </t>
  </si>
  <si>
    <t xml:space="preserve">234 BONNIE FARM CIRCLE              </t>
  </si>
  <si>
    <t xml:space="preserve">521 ROAD 1349                       </t>
  </si>
  <si>
    <t xml:space="preserve">481 ROAD 1349                       </t>
  </si>
  <si>
    <t xml:space="preserve">502 ROAD 1349                       </t>
  </si>
  <si>
    <t xml:space="preserve">504 A ROAD 1349                     </t>
  </si>
  <si>
    <t xml:space="preserve">488 ROAD 1349                       </t>
  </si>
  <si>
    <t xml:space="preserve">494 ROAD 1349                       </t>
  </si>
  <si>
    <t xml:space="preserve">474 ROAD 1349                       </t>
  </si>
  <si>
    <t xml:space="preserve">470 ROAD 1349                       </t>
  </si>
  <si>
    <t xml:space="preserve">463 ROAD 1349                       </t>
  </si>
  <si>
    <t xml:space="preserve">455 ROAD 1349                       </t>
  </si>
  <si>
    <t xml:space="preserve">443 ROAD 1349                       </t>
  </si>
  <si>
    <t xml:space="preserve">428 ROAD 1349                       </t>
  </si>
  <si>
    <t xml:space="preserve">434 ROAD 1349                       </t>
  </si>
  <si>
    <t xml:space="preserve">433 ROAD 1349                       </t>
  </si>
  <si>
    <t xml:space="preserve">409 ROAD 1349                       </t>
  </si>
  <si>
    <t xml:space="preserve">388 A ROAD 1349                     </t>
  </si>
  <si>
    <t xml:space="preserve">384 ROAD 1349                       </t>
  </si>
  <si>
    <t xml:space="preserve">360 ROAD 1349                       </t>
  </si>
  <si>
    <t xml:space="preserve">354 ROAD 1349                       </t>
  </si>
  <si>
    <t xml:space="preserve">342 ROAD 1349                       </t>
  </si>
  <si>
    <t xml:space="preserve">318 ROAD 1349                       </t>
  </si>
  <si>
    <t xml:space="preserve">369 ROAD 1349                       </t>
  </si>
  <si>
    <t xml:space="preserve">306 ROAD 1349                       </t>
  </si>
  <si>
    <t xml:space="preserve">316 ROAD 1349                       </t>
  </si>
  <si>
    <t xml:space="preserve">311 ROAD 1349                       </t>
  </si>
  <si>
    <t xml:space="preserve">445 ROAD 1498                       </t>
  </si>
  <si>
    <t xml:space="preserve">844 ROAD 1310                       </t>
  </si>
  <si>
    <t xml:space="preserve">3616 HIGHWAY 178                    </t>
  </si>
  <si>
    <t xml:space="preserve">837 ROAD 1310                       </t>
  </si>
  <si>
    <t xml:space="preserve">839 ROAD 1310                       </t>
  </si>
  <si>
    <t xml:space="preserve">833 ROAD 1310                       </t>
  </si>
  <si>
    <t xml:space="preserve">831 ROAD 1310                       </t>
  </si>
  <si>
    <t xml:space="preserve">3602 HIGHWAY 178                    </t>
  </si>
  <si>
    <t xml:space="preserve">829 ROAD 1310                       </t>
  </si>
  <si>
    <t xml:space="preserve">818 ROAD 1310                       </t>
  </si>
  <si>
    <t xml:space="preserve">814 ROAD 1310                       </t>
  </si>
  <si>
    <t xml:space="preserve">810 ROAD 1310                       </t>
  </si>
  <si>
    <t xml:space="preserve">804 ROAD 1310                       </t>
  </si>
  <si>
    <t xml:space="preserve">765 ROAD 1310                       </t>
  </si>
  <si>
    <t xml:space="preserve">755 ROAD 1310                       </t>
  </si>
  <si>
    <t xml:space="preserve">754 ROAD 1310                       </t>
  </si>
  <si>
    <t xml:space="preserve">745 ROAD 1310                       </t>
  </si>
  <si>
    <t xml:space="preserve">737 ROAD 1310                       </t>
  </si>
  <si>
    <t xml:space="preserve">729 ROAD 1310                       </t>
  </si>
  <si>
    <t xml:space="preserve">725 ROAD 1310                       </t>
  </si>
  <si>
    <t xml:space="preserve">699 ROAD 1310                       </t>
  </si>
  <si>
    <t xml:space="preserve">703 ROAD 1310                       </t>
  </si>
  <si>
    <t xml:space="preserve">671 ROAD 1310                       </t>
  </si>
  <si>
    <t xml:space="preserve">715 ROAD 1310                       </t>
  </si>
  <si>
    <t xml:space="preserve">721 ROAD 1310                       </t>
  </si>
  <si>
    <t xml:space="preserve">707 ROAD 1310                       </t>
  </si>
  <si>
    <t xml:space="preserve">112 ROAD 1329                       </t>
  </si>
  <si>
    <t xml:space="preserve">120 ROAD 1329                       </t>
  </si>
  <si>
    <t xml:space="preserve">123 ROAD 1329                       </t>
  </si>
  <si>
    <t xml:space="preserve">126 A ROAD 1329                     </t>
  </si>
  <si>
    <t xml:space="preserve">105 ROAD 1419                       </t>
  </si>
  <si>
    <t xml:space="preserve">107 ROAD 1419                       </t>
  </si>
  <si>
    <t xml:space="preserve">113 &amp; 111 ROAD 1419                 </t>
  </si>
  <si>
    <t xml:space="preserve">3520 HIGHWAY 178                    </t>
  </si>
  <si>
    <t xml:space="preserve">3516 HIGHWAY 178                    </t>
  </si>
  <si>
    <t xml:space="preserve">3512 HIGHWAY 178                    </t>
  </si>
  <si>
    <t xml:space="preserve">3484 HIGHWAY 178                    </t>
  </si>
  <si>
    <t xml:space="preserve">3469 HIGHWAY 178                    </t>
  </si>
  <si>
    <t xml:space="preserve">3463 HIGHWAY 178                    </t>
  </si>
  <si>
    <t xml:space="preserve">3457 HIGHWAY 178                    </t>
  </si>
  <si>
    <t xml:space="preserve">3430 HIGHWAY 178                    </t>
  </si>
  <si>
    <t xml:space="preserve">3425 HIGHWAY 178                    </t>
  </si>
  <si>
    <t xml:space="preserve">195 TREESIDE DRIVE                  </t>
  </si>
  <si>
    <t xml:space="preserve">114 DRIVE 1295                      </t>
  </si>
  <si>
    <t xml:space="preserve">127 ROAD 1295                       </t>
  </si>
  <si>
    <t xml:space="preserve">3401 HIGHWAY 178                    </t>
  </si>
  <si>
    <t xml:space="preserve">139 DRIVE 1295                      </t>
  </si>
  <si>
    <t xml:space="preserve">135 DRIVE 1295                      </t>
  </si>
  <si>
    <t xml:space="preserve">122 DRIVE 1295                      </t>
  </si>
  <si>
    <t xml:space="preserve">128 DRIVE 1295                      </t>
  </si>
  <si>
    <t xml:space="preserve">123 DRIVE 1295                      </t>
  </si>
  <si>
    <t xml:space="preserve">3398 HIGHWAY 178                    </t>
  </si>
  <si>
    <t xml:space="preserve">3394 HIGHWAY 178                    </t>
  </si>
  <si>
    <t xml:space="preserve">140 DRIVE 1295                      </t>
  </si>
  <si>
    <t xml:space="preserve">3337 HIGHWAY 178                    </t>
  </si>
  <si>
    <t xml:space="preserve">3355 HIGHWAY 178                    </t>
  </si>
  <si>
    <t xml:space="preserve">116 TREESIDE DR                     </t>
  </si>
  <si>
    <t xml:space="preserve">156 DRIVE 1295                      </t>
  </si>
  <si>
    <t xml:space="preserve">144 DRIVE 1295                      </t>
  </si>
  <si>
    <t xml:space="preserve">124 TREESIDE DRIVE                  </t>
  </si>
  <si>
    <t xml:space="preserve">125 TREESIDE DRIVE                  </t>
  </si>
  <si>
    <t xml:space="preserve">3363 HIGHWAY 178                    </t>
  </si>
  <si>
    <t xml:space="preserve">145 TREESIDE DRIVE                  </t>
  </si>
  <si>
    <t xml:space="preserve">134 TREESIDE DRIVE                  </t>
  </si>
  <si>
    <t xml:space="preserve">155 TREESIDE DRIVE                  </t>
  </si>
  <si>
    <t xml:space="preserve">173 TREESIDE DRIVE                  </t>
  </si>
  <si>
    <t xml:space="preserve">110 TREESIDE DRIVE                  </t>
  </si>
  <si>
    <t xml:space="preserve">230 TREESIDE DRIVE                  </t>
  </si>
  <si>
    <t xml:space="preserve">164 TREESIDE DRIVE                  </t>
  </si>
  <si>
    <t xml:space="preserve">183 TREESIDE DRIVE                  </t>
  </si>
  <si>
    <t xml:space="preserve">184 TREESIDE DRIVE                  </t>
  </si>
  <si>
    <t xml:space="preserve">194 TREESIDE DRIVE                  </t>
  </si>
  <si>
    <t xml:space="preserve">212 TREESIDE DRIVE                  </t>
  </si>
  <si>
    <t xml:space="preserve">202 TREESIDE DRIVE                  </t>
  </si>
  <si>
    <t xml:space="preserve">201 TREESIDE DRIVE                  </t>
  </si>
  <si>
    <t xml:space="preserve">211 TREESIDE DRIVE                  </t>
  </si>
  <si>
    <t xml:space="preserve">229 TREESIDE DRIVE                  </t>
  </si>
  <si>
    <t xml:space="preserve">222 TREESIDE DRIVE                  </t>
  </si>
  <si>
    <t xml:space="preserve">226 TREESIDE DRIVE                  </t>
  </si>
  <si>
    <t xml:space="preserve">113 HILLVIEW DRIVE                  </t>
  </si>
  <si>
    <t xml:space="preserve">143 HILLVIEW DRIVE                  </t>
  </si>
  <si>
    <t xml:space="preserve">144 HILLVIEW DRIVE                  </t>
  </si>
  <si>
    <t xml:space="preserve">160 HILLVIEW DRIVE                  </t>
  </si>
  <si>
    <t xml:space="preserve">176 HILLVIEW DRIVE                  </t>
  </si>
  <si>
    <t xml:space="preserve">184 HILLVIEW DRIVE                  </t>
  </si>
  <si>
    <t xml:space="preserve">140 HILLVIEW DRIVE                  </t>
  </si>
  <si>
    <t xml:space="preserve">104 HILLVIEW DRIVE                  </t>
  </si>
  <si>
    <t xml:space="preserve">3525 HIGHWAY 178                    </t>
  </si>
  <si>
    <t xml:space="preserve">118 HILLVIEW DRIVE                  </t>
  </si>
  <si>
    <t xml:space="preserve">168 HILLVIEW DRIVE                  </t>
  </si>
  <si>
    <t xml:space="preserve">110 STELLA LANE                     </t>
  </si>
  <si>
    <t xml:space="preserve">125 STELLA LANE                     </t>
  </si>
  <si>
    <t xml:space="preserve">141 STELLA LANE                     </t>
  </si>
  <si>
    <t xml:space="preserve">120 OAK VALLEY LANE                 </t>
  </si>
  <si>
    <t xml:space="preserve">142 STELLA LANE                     </t>
  </si>
  <si>
    <t xml:space="preserve">3521 HIGHWAY 178                    </t>
  </si>
  <si>
    <t xml:space="preserve">1679 STATE PARK ROAD                </t>
  </si>
  <si>
    <t xml:space="preserve">1675 STATE PARK ROAD                </t>
  </si>
  <si>
    <t xml:space="preserve">1661 STATE PARK ROAD                </t>
  </si>
  <si>
    <t xml:space="preserve">1649 STATE PARK ROAD                </t>
  </si>
  <si>
    <t xml:space="preserve">102 DRIVE 1312                      </t>
  </si>
  <si>
    <t xml:space="preserve">110 DRIVE 1312                      </t>
  </si>
  <si>
    <t xml:space="preserve">112 DRIVE 1312                      </t>
  </si>
  <si>
    <t xml:space="preserve">1646 STATE PARK ROAD                </t>
  </si>
  <si>
    <t xml:space="preserve">1643 STATE PARK ROAD                </t>
  </si>
  <si>
    <t xml:space="preserve">1634 A STATE PARK ROAD              </t>
  </si>
  <si>
    <t xml:space="preserve">1634 B STATE PARK ROAD              </t>
  </si>
  <si>
    <t xml:space="preserve">1626 STATE PARK ROAD                </t>
  </si>
  <si>
    <t xml:space="preserve">1622 STATE PARK ROAD                </t>
  </si>
  <si>
    <t xml:space="preserve">138 PLEASANT RIDGE                  </t>
  </si>
  <si>
    <t xml:space="preserve">154 BONA KATHERINE                  </t>
  </si>
  <si>
    <t xml:space="preserve">157 BONA KATHERINE                  </t>
  </si>
  <si>
    <t xml:space="preserve">145 PLEASANT RIDGE                  </t>
  </si>
  <si>
    <t xml:space="preserve">145 BONA KATHERINE                  </t>
  </si>
  <si>
    <t xml:space="preserve">200 PLEASANT RIDGE                  </t>
  </si>
  <si>
    <t xml:space="preserve">118 PLEASANT RIDGE                  </t>
  </si>
  <si>
    <t xml:space="preserve">206 PLEASANT RIDGE                  </t>
  </si>
  <si>
    <t xml:space="preserve">177 PLEASANT RIDGE                  </t>
  </si>
  <si>
    <t xml:space="preserve">1565 STATE PARK ROAD                </t>
  </si>
  <si>
    <t xml:space="preserve">1558 STATE PARK ROAD                </t>
  </si>
  <si>
    <t xml:space="preserve">1549 STATE PARK ROAD                </t>
  </si>
  <si>
    <t xml:space="preserve">1552 STATE PARK ROAD                </t>
  </si>
  <si>
    <t xml:space="preserve">1548 STATE PARK ROAD                </t>
  </si>
  <si>
    <t xml:space="preserve">1544 STATE PARK ROAD                </t>
  </si>
  <si>
    <t xml:space="preserve">1538 STATE PARK ROAD                </t>
  </si>
  <si>
    <t xml:space="preserve">1535 STATE PARK ROAD                </t>
  </si>
  <si>
    <t xml:space="preserve">1522 STATE PARK ROAD                </t>
  </si>
  <si>
    <t xml:space="preserve">1513 STATE PARK ROAD                </t>
  </si>
  <si>
    <t xml:space="preserve">1510 STATE PARK ROAD                </t>
  </si>
  <si>
    <t xml:space="preserve">1502 STATE PARK ROAD                </t>
  </si>
  <si>
    <t xml:space="preserve">1509 STATE PARK ROAD                </t>
  </si>
  <si>
    <t xml:space="preserve">1505 STATE PARK ROAD                </t>
  </si>
  <si>
    <t xml:space="preserve">1499 STATE PARK ROAD                </t>
  </si>
  <si>
    <t xml:space="preserve">1497 STATE PARK ROAD                </t>
  </si>
  <si>
    <t xml:space="preserve">1490 STATE PARK ROAD                </t>
  </si>
  <si>
    <t xml:space="preserve">1489 STATE PARK ROAD                </t>
  </si>
  <si>
    <t xml:space="preserve">1485 STATE PARK ROAD                </t>
  </si>
  <si>
    <t xml:space="preserve">1482 STATE PARK ROAD                </t>
  </si>
  <si>
    <t xml:space="preserve">1481 STATE PARK ROAD                </t>
  </si>
  <si>
    <t xml:space="preserve">1479  STATE PARK ROAD               </t>
  </si>
  <si>
    <t xml:space="preserve">1476 STATE PARK ROAD                </t>
  </si>
  <si>
    <t xml:space="preserve">1469 STATE PARK ROAD                </t>
  </si>
  <si>
    <t xml:space="preserve">1467 STATE PARK ROAD                </t>
  </si>
  <si>
    <t xml:space="preserve">1427 STATE PARK ROAD                </t>
  </si>
  <si>
    <t xml:space="preserve">STATE PARK ROAD                     </t>
  </si>
  <si>
    <t xml:space="preserve">147 ROLLING ACRES                   </t>
  </si>
  <si>
    <t xml:space="preserve">1421 STATE PARK ROAD                </t>
  </si>
  <si>
    <t xml:space="preserve">116 MAGGIE DRIVE                    </t>
  </si>
  <si>
    <t xml:space="preserve">119 MAGGIE DRIVE                    </t>
  </si>
  <si>
    <t xml:space="preserve">160 ROLLING ACRES                   </t>
  </si>
  <si>
    <t xml:space="preserve">1409 STATE PARK ROAD                </t>
  </si>
  <si>
    <t xml:space="preserve">1403 STATE PARK ROAD                </t>
  </si>
  <si>
    <t xml:space="preserve">1404 STATE PARK ROAD                </t>
  </si>
  <si>
    <t xml:space="preserve">1390 STATE PARK ROAD                </t>
  </si>
  <si>
    <t xml:space="preserve">1391 STATE PARK ROAD                </t>
  </si>
  <si>
    <t xml:space="preserve">1387 STATE PARK ROAD                </t>
  </si>
  <si>
    <t xml:space="preserve">1379 STATE PARK ROAD                </t>
  </si>
  <si>
    <t xml:space="preserve">1380 STATE PARK ROAD                </t>
  </si>
  <si>
    <t xml:space="preserve">1367 STATE PARK ROAD                </t>
  </si>
  <si>
    <t xml:space="preserve">1359 STATE PARK ROAD                </t>
  </si>
  <si>
    <t xml:space="preserve">120 DRIVE 1240                      </t>
  </si>
  <si>
    <t xml:space="preserve">130 DRIVE 1393                      </t>
  </si>
  <si>
    <t xml:space="preserve">1349 STATE PARK ROAD                </t>
  </si>
  <si>
    <t xml:space="preserve">1351 STATE PARK ROAD                </t>
  </si>
  <si>
    <t xml:space="preserve">123 ROAD 1439                       </t>
  </si>
  <si>
    <t xml:space="preserve">123 A ROAD 1439                     </t>
  </si>
  <si>
    <t xml:space="preserve">1285 ROAD 1439                      </t>
  </si>
  <si>
    <t xml:space="preserve">101 ROAD 1439                       </t>
  </si>
  <si>
    <t xml:space="preserve">113 ROAD 1439                       </t>
  </si>
  <si>
    <t xml:space="preserve">1279 ROAD 1439                      </t>
  </si>
  <si>
    <t xml:space="preserve">1273 STATE PARK ROAD                </t>
  </si>
  <si>
    <t xml:space="preserve">1265 ROAD 1439                      </t>
  </si>
  <si>
    <t xml:space="preserve">1264 STATE PARK ROAD                </t>
  </si>
  <si>
    <t xml:space="preserve">1249 STATE PARK ROAD                </t>
  </si>
  <si>
    <t xml:space="preserve">1246 STATE PARK ROAD                </t>
  </si>
  <si>
    <t xml:space="preserve">1245 STATE PARK ROAD                </t>
  </si>
  <si>
    <t xml:space="preserve">1229 STATE PARK ROAD                </t>
  </si>
  <si>
    <t xml:space="preserve">1225 STATE PARK ROAD                </t>
  </si>
  <si>
    <t xml:space="preserve">1215 STATE PARK ROAD                </t>
  </si>
  <si>
    <t xml:space="preserve">1195 STATE PARK ROAD                </t>
  </si>
  <si>
    <t xml:space="preserve">7363 STATE PARK ROAD                </t>
  </si>
  <si>
    <t xml:space="preserve">1177 STATE PARK ROAD                </t>
  </si>
  <si>
    <t xml:space="preserve">1176 STATE PARK ROAD                </t>
  </si>
  <si>
    <t xml:space="preserve">1173 STATE PARK ROAD                </t>
  </si>
  <si>
    <t xml:space="preserve">1169 STATE PARK ROAD                </t>
  </si>
  <si>
    <t xml:space="preserve">1166 STATE PARK ROAD                </t>
  </si>
  <si>
    <t xml:space="preserve">1154 STATE PARK ROAD                </t>
  </si>
  <si>
    <t xml:space="preserve">1155 STATE PARK ROAD                </t>
  </si>
  <si>
    <t xml:space="preserve">1124 STATE PARK ROAD                </t>
  </si>
  <si>
    <t xml:space="preserve">1118 STATE PARK ROAD                </t>
  </si>
  <si>
    <t xml:space="preserve">1095 STATE PARK ROAD                </t>
  </si>
  <si>
    <t xml:space="preserve">1091 STATE PARK ROAD                </t>
  </si>
  <si>
    <t xml:space="preserve">1084 STATE PARK ROAD                </t>
  </si>
  <si>
    <t xml:space="preserve">1085 STATE PARK ROAD                </t>
  </si>
  <si>
    <t xml:space="preserve">1081 STATE PARK ROAD                </t>
  </si>
  <si>
    <t xml:space="preserve">1079 STATE PARK ROAD                </t>
  </si>
  <si>
    <t xml:space="preserve">1069 STATE PARK ROAD                </t>
  </si>
  <si>
    <t xml:space="preserve">1062 STATE PARK ROAD                </t>
  </si>
  <si>
    <t xml:space="preserve">1055 STATE PARK ROAD                </t>
  </si>
  <si>
    <t xml:space="preserve">587 ROAD 1282                       </t>
  </si>
  <si>
    <t xml:space="preserve">1049 STATE PARK ROAD                </t>
  </si>
  <si>
    <t xml:space="preserve">590 ROAD 1282                       </t>
  </si>
  <si>
    <t xml:space="preserve">594 ROAD 1282                       </t>
  </si>
  <si>
    <t xml:space="preserve">ROAD 1282                           </t>
  </si>
  <si>
    <t xml:space="preserve">583 ROAD 1282                       </t>
  </si>
  <si>
    <t xml:space="preserve">995 STATE PARK ROAD                 </t>
  </si>
  <si>
    <t xml:space="preserve">983 STATE PARK ROAD                 </t>
  </si>
  <si>
    <t xml:space="preserve">970 STATE PARK ROAD                 </t>
  </si>
  <si>
    <t xml:space="preserve">1005 STATE PARK ROAD                </t>
  </si>
  <si>
    <t xml:space="preserve">1011 STATE PARK ROAD                </t>
  </si>
  <si>
    <t xml:space="preserve">960 STATE PARK ROAD                 </t>
  </si>
  <si>
    <t xml:space="preserve">963 STATE PARK ROAD                 </t>
  </si>
  <si>
    <t xml:space="preserve">928 STATE PARK ROAD                 </t>
  </si>
  <si>
    <t xml:space="preserve">121 DRIVE 1393                      </t>
  </si>
  <si>
    <t xml:space="preserve">119 ROAD 1124                       </t>
  </si>
  <si>
    <t xml:space="preserve">146 ROAD 1124                       </t>
  </si>
  <si>
    <t xml:space="preserve">116 DRIVE 1393                      </t>
  </si>
  <si>
    <t xml:space="preserve">156 ROAD 1124                       </t>
  </si>
  <si>
    <t xml:space="preserve">106 ROAD 1124                       </t>
  </si>
  <si>
    <t xml:space="preserve">178 A ROAD 1439                     </t>
  </si>
  <si>
    <t xml:space="preserve">182 ROAD 1439                       </t>
  </si>
  <si>
    <t xml:space="preserve">193 ROAD 1439                       </t>
  </si>
  <si>
    <t xml:space="preserve">194 ROAD 1124                       </t>
  </si>
  <si>
    <t xml:space="preserve">202 ROAD 1439                       </t>
  </si>
  <si>
    <t xml:space="preserve">224 ROAD 1439                       </t>
  </si>
  <si>
    <t xml:space="preserve">283 ROAD 1439                       </t>
  </si>
  <si>
    <t xml:space="preserve">288 A ROAD 1439                     </t>
  </si>
  <si>
    <t xml:space="preserve">286 ROAD 1439                       </t>
  </si>
  <si>
    <t xml:space="preserve">288 ROAD 1439                       </t>
  </si>
  <si>
    <t xml:space="preserve">292 ROAD 1439                       </t>
  </si>
  <si>
    <t xml:space="preserve">298 ROAD 1439                       </t>
  </si>
  <si>
    <t xml:space="preserve">308 ROAD 1439                       </t>
  </si>
  <si>
    <t xml:space="preserve">312 ROAD 1439                       </t>
  </si>
  <si>
    <t xml:space="preserve">305 A ROAD 1439                     </t>
  </si>
  <si>
    <t xml:space="preserve">318 ROAD 1439                       </t>
  </si>
  <si>
    <t xml:space="preserve">340 ROAD 1439                       </t>
  </si>
  <si>
    <t xml:space="preserve">348 ROAD 1439                       </t>
  </si>
  <si>
    <t xml:space="preserve">354 ROAD 1439                       </t>
  </si>
  <si>
    <t xml:space="preserve">360 ROAD 1439                       </t>
  </si>
  <si>
    <t xml:space="preserve">378 ROAD 1439                       </t>
  </si>
  <si>
    <t xml:space="preserve">393 ROAD 1439                       </t>
  </si>
  <si>
    <t xml:space="preserve">397 ROAD 1439                       </t>
  </si>
  <si>
    <t xml:space="preserve">129 ROAD 1010                       </t>
  </si>
  <si>
    <t xml:space="preserve">138 ROAD 1010                       </t>
  </si>
  <si>
    <t xml:space="preserve">141 ROAD 1010                       </t>
  </si>
  <si>
    <t xml:space="preserve">410 ROAD 1439                       </t>
  </si>
  <si>
    <t xml:space="preserve">667 ROAD 1310                       </t>
  </si>
  <si>
    <t xml:space="preserve">668 ROAD 1310                       </t>
  </si>
  <si>
    <t xml:space="preserve">670 ROAD 1310                       </t>
  </si>
  <si>
    <t xml:space="preserve">663 ROAD 1310                       </t>
  </si>
  <si>
    <t xml:space="preserve">659 ROAD 1310                       </t>
  </si>
  <si>
    <t xml:space="preserve">ROAD 1310                           </t>
  </si>
  <si>
    <t xml:space="preserve">643 ROAD 1310                       </t>
  </si>
  <si>
    <t xml:space="preserve">621 ROAD 1310                       </t>
  </si>
  <si>
    <t xml:space="preserve">611 ROAD 1310                       </t>
  </si>
  <si>
    <t xml:space="preserve">588 ROAD 1310                       </t>
  </si>
  <si>
    <t xml:space="preserve">610 ROAD 1310                       </t>
  </si>
  <si>
    <t xml:space="preserve">103 DRIVE 1293                      </t>
  </si>
  <si>
    <t xml:space="preserve">109 DRIVE 1293                      </t>
  </si>
  <si>
    <t xml:space="preserve">126 DRIVE 1293                      </t>
  </si>
  <si>
    <t xml:space="preserve">128 DRIVE 1293                      </t>
  </si>
  <si>
    <t xml:space="preserve">118 DRIVE 1293                      </t>
  </si>
  <si>
    <t xml:space="preserve">114 DRIVE 1291                      </t>
  </si>
  <si>
    <t xml:space="preserve">116 DRIVE 1291                      </t>
  </si>
  <si>
    <t xml:space="preserve">145 DRIVE 1291                      </t>
  </si>
  <si>
    <t xml:space="preserve">540 ROAD 1310                       </t>
  </si>
  <si>
    <t xml:space="preserve">550 ROAD 1310                       </t>
  </si>
  <si>
    <t xml:space="preserve">155 MEADOWLANDS                     </t>
  </si>
  <si>
    <t xml:space="preserve">103 CLAIR LANE                      </t>
  </si>
  <si>
    <t xml:space="preserve">504 ROAD 1310                       </t>
  </si>
  <si>
    <t xml:space="preserve">107 CHARIS LANE                     </t>
  </si>
  <si>
    <t xml:space="preserve">113 CHARIS LANE                     </t>
  </si>
  <si>
    <t xml:space="preserve">494 ROAD 1310                       </t>
  </si>
  <si>
    <t xml:space="preserve">474 ROAD 1310                       </t>
  </si>
  <si>
    <t xml:space="preserve">472 ROAD 1310                       </t>
  </si>
  <si>
    <t xml:space="preserve">462 ROAD 1310                       </t>
  </si>
  <si>
    <t xml:space="preserve">454 ROAD 1310                       </t>
  </si>
  <si>
    <t xml:space="preserve">3238 HIGHWAY 178                    </t>
  </si>
  <si>
    <t xml:space="preserve">3224 HIGHWAY 178                    </t>
  </si>
  <si>
    <t xml:space="preserve">3223 HIGHWAY 178                    </t>
  </si>
  <si>
    <t xml:space="preserve">3201 HIGHWAY 178                    </t>
  </si>
  <si>
    <t xml:space="preserve">3245 HIGHWAY 178                    </t>
  </si>
  <si>
    <t xml:space="preserve">3210 HIGHWAY 178                    </t>
  </si>
  <si>
    <t xml:space="preserve">3190 A HIGHWAY 178                  </t>
  </si>
  <si>
    <t xml:space="preserve">3210 A HIGHWAY 178                  </t>
  </si>
  <si>
    <t xml:space="preserve">3210 B HIGHWAY 178                  </t>
  </si>
  <si>
    <t xml:space="preserve">3174 HIGHWAY 178                    </t>
  </si>
  <si>
    <t xml:space="preserve">3172 HIGHWAY 178                    </t>
  </si>
  <si>
    <t xml:space="preserve">3166 A HIGHWAY 178                  </t>
  </si>
  <si>
    <t xml:space="preserve">3140 HIGHWAY 178                    </t>
  </si>
  <si>
    <t xml:space="preserve">3146 HIGHWAY 178                    </t>
  </si>
  <si>
    <t xml:space="preserve">3176 HIGHWAY 178                    </t>
  </si>
  <si>
    <t xml:space="preserve">3180 HIGHWAY 178                    </t>
  </si>
  <si>
    <t xml:space="preserve">407 ROAD 1310                       </t>
  </si>
  <si>
    <t xml:space="preserve">401 ROAD 1310                       </t>
  </si>
  <si>
    <t xml:space="preserve">400 ROAD 1310                       </t>
  </si>
  <si>
    <t xml:space="preserve">397 ROAD 1310                       </t>
  </si>
  <si>
    <t xml:space="preserve">397 B ROAD 1310                     </t>
  </si>
  <si>
    <t xml:space="preserve">393 ROAD 1310                       </t>
  </si>
  <si>
    <t xml:space="preserve">389 ROAD 1310                       </t>
  </si>
  <si>
    <t xml:space="preserve">394 ROAD 1310                       </t>
  </si>
  <si>
    <t xml:space="preserve">341 ROAD 1310                       </t>
  </si>
  <si>
    <t xml:space="preserve">339 ROAD 1310                       </t>
  </si>
  <si>
    <t xml:space="preserve">340 ROAD 1310                       </t>
  </si>
  <si>
    <t xml:space="preserve">329 ROAD 1310                       </t>
  </si>
  <si>
    <t xml:space="preserve">315 ROAD 1310                       </t>
  </si>
  <si>
    <t xml:space="preserve">305 ROAD 1310                       </t>
  </si>
  <si>
    <t xml:space="preserve">112 DRIVE 1281                      </t>
  </si>
  <si>
    <t xml:space="preserve">262 ROAD 1310                       </t>
  </si>
  <si>
    <t xml:space="preserve">221 ROAD 1310                       </t>
  </si>
  <si>
    <t xml:space="preserve">126 GRAYDON DRIVE                   </t>
  </si>
  <si>
    <t xml:space="preserve">153 GRAYDON DRIVE                   </t>
  </si>
  <si>
    <t xml:space="preserve">186 ROAD 1310                       </t>
  </si>
  <si>
    <t xml:space="preserve">121 GRAYDON DRIVE                   </t>
  </si>
  <si>
    <t xml:space="preserve">178 ROAD 1310                       </t>
  </si>
  <si>
    <t xml:space="preserve">172 ROAD 1310                       </t>
  </si>
  <si>
    <t xml:space="preserve">2976 HIGHWAY 178                    </t>
  </si>
  <si>
    <t xml:space="preserve">2972 HIGHWAY 178                    </t>
  </si>
  <si>
    <t xml:space="preserve">2968 HIGHWAY 178                    </t>
  </si>
  <si>
    <t xml:space="preserve">162 ROAD 1310                       </t>
  </si>
  <si>
    <t xml:space="preserve">2960 HIGHWAY 178                    </t>
  </si>
  <si>
    <t xml:space="preserve">156 ROAD 1310                       </t>
  </si>
  <si>
    <t xml:space="preserve">154 ROAD 1310                       </t>
  </si>
  <si>
    <t xml:space="preserve">2956 HIGHWAY 178                    </t>
  </si>
  <si>
    <t xml:space="preserve">2952 HIGHWAY 178                    </t>
  </si>
  <si>
    <t xml:space="preserve">150 ROAD 1310                       </t>
  </si>
  <si>
    <t xml:space="preserve">2948 HIGHWAY 178                    </t>
  </si>
  <si>
    <t xml:space="preserve">116 PAYNE DRIVE                     </t>
  </si>
  <si>
    <t xml:space="preserve">PAYNE DRIVE                         </t>
  </si>
  <si>
    <t xml:space="preserve">149 PAYNE DRIVE                     </t>
  </si>
  <si>
    <t xml:space="preserve">107 PAYNE DRIVE                     </t>
  </si>
  <si>
    <t xml:space="preserve">2944 HIGHWAY 178                    </t>
  </si>
  <si>
    <t xml:space="preserve">2938 HIGHWAY 178                    </t>
  </si>
  <si>
    <t xml:space="preserve">132 ROAD 1310                       </t>
  </si>
  <si>
    <t xml:space="preserve">2918 HIGHWAY 178                    </t>
  </si>
  <si>
    <t xml:space="preserve">112 ROAD 1310                       </t>
  </si>
  <si>
    <t xml:space="preserve">104 A ROAD 1310                     </t>
  </si>
  <si>
    <t xml:space="preserve">104 ROAD 1310                       </t>
  </si>
  <si>
    <t xml:space="preserve">2904 HIGHWAY 178                    </t>
  </si>
  <si>
    <t xml:space="preserve">2900 HIGHWAY 178                    </t>
  </si>
  <si>
    <t xml:space="preserve">2898 HIGHWAY 178                    </t>
  </si>
  <si>
    <t xml:space="preserve">2896 HIGHWAY 178                    </t>
  </si>
  <si>
    <t xml:space="preserve">2894 HIGHWAY 178                    </t>
  </si>
  <si>
    <t xml:space="preserve">2892 HIGHWAY 178                    </t>
  </si>
  <si>
    <t xml:space="preserve">2876 HIGHWAY 178                    </t>
  </si>
  <si>
    <t xml:space="preserve">115 WILLIS ROAD                     </t>
  </si>
  <si>
    <t xml:space="preserve">125 WILLIS DRIVE                    </t>
  </si>
  <si>
    <t xml:space="preserve">2872 HIGHWAY 178                    </t>
  </si>
  <si>
    <t xml:space="preserve">2868 A HIGHWAY 178                  </t>
  </si>
  <si>
    <t xml:space="preserve">221 ROAD 1147                       </t>
  </si>
  <si>
    <t xml:space="preserve">2864 A HIGHWAY 178                  </t>
  </si>
  <si>
    <t xml:space="preserve">2850 HIGHWAY 178                    </t>
  </si>
  <si>
    <t xml:space="preserve">2849 HIGHWAY 178                    </t>
  </si>
  <si>
    <t xml:space="preserve">2838 HIGHWAY 178                    </t>
  </si>
  <si>
    <t xml:space="preserve">2832  HIGHWAY 178                   </t>
  </si>
  <si>
    <t xml:space="preserve">2796 HIGHWAY 178                    </t>
  </si>
  <si>
    <t xml:space="preserve">2811 HIGHWAY 178                    </t>
  </si>
  <si>
    <t xml:space="preserve">2821 HIGHWAY 178                    </t>
  </si>
  <si>
    <t xml:space="preserve">2825 HIGHWAY 178                    </t>
  </si>
  <si>
    <t xml:space="preserve">2835 HIGHWAY 178                    </t>
  </si>
  <si>
    <t xml:space="preserve">2839 HIGHWAY 178                    </t>
  </si>
  <si>
    <t xml:space="preserve">2892 HIGWAY 178                     </t>
  </si>
  <si>
    <t xml:space="preserve">2847 HIGHWAY 178                    </t>
  </si>
  <si>
    <t xml:space="preserve">2855 HIGHWAY 178                    </t>
  </si>
  <si>
    <t xml:space="preserve">2865 HIGHWAY 178                    </t>
  </si>
  <si>
    <t xml:space="preserve">2867 HIGHWAY 178                    </t>
  </si>
  <si>
    <t xml:space="preserve">2869 HIGHWAY 178                    </t>
  </si>
  <si>
    <t xml:space="preserve">2873 HIGHWAY 178                    </t>
  </si>
  <si>
    <t xml:space="preserve">108 ROAD 1009                       </t>
  </si>
  <si>
    <t xml:space="preserve">110 ROAD 1009                       </t>
  </si>
  <si>
    <t xml:space="preserve">109 ROAD 1009                       </t>
  </si>
  <si>
    <t xml:space="preserve">118 ROAD 1009                       </t>
  </si>
  <si>
    <t xml:space="preserve">113 ROAD 1009                       </t>
  </si>
  <si>
    <t xml:space="preserve">119 ROAD 1009                       </t>
  </si>
  <si>
    <t xml:space="preserve">125 ROAD 1009                       </t>
  </si>
  <si>
    <t xml:space="preserve">2855 A HIGHWAY 178                  </t>
  </si>
  <si>
    <t xml:space="preserve">165 ROAD 1009                       </t>
  </si>
  <si>
    <t xml:space="preserve">171 ROAD 1009                       </t>
  </si>
  <si>
    <t xml:space="preserve">181 ROAD 1009                       </t>
  </si>
  <si>
    <t xml:space="preserve">186 ROAD 1009                       </t>
  </si>
  <si>
    <t xml:space="preserve">190 ROAD 1009                       </t>
  </si>
  <si>
    <t xml:space="preserve">238 ROAD 1009                       </t>
  </si>
  <si>
    <t xml:space="preserve">242 ROAD 1009                       </t>
  </si>
  <si>
    <t xml:space="preserve">246 ROAD 1009                       </t>
  </si>
  <si>
    <t xml:space="preserve">254 ROAD 1009                       </t>
  </si>
  <si>
    <t xml:space="preserve">271 ROAD 1009                       </t>
  </si>
  <si>
    <t xml:space="preserve">284 ROAD 1009                       </t>
  </si>
  <si>
    <t xml:space="preserve">279 ROAD 1009                       </t>
  </si>
  <si>
    <t xml:space="preserve">285 ROAD 1009                       </t>
  </si>
  <si>
    <t xml:space="preserve">290 ROAD 1009                       </t>
  </si>
  <si>
    <t xml:space="preserve">296 ROAD 1009                       </t>
  </si>
  <si>
    <t xml:space="preserve">303 ROAD 1009                       </t>
  </si>
  <si>
    <t xml:space="preserve">322 ROAD 1009                       </t>
  </si>
  <si>
    <t xml:space="preserve">319 ROAD 1009                       </t>
  </si>
  <si>
    <t xml:space="preserve">131 ROAD 1282                       </t>
  </si>
  <si>
    <t xml:space="preserve">135 B ROAD 1282                     </t>
  </si>
  <si>
    <t xml:space="preserve">145 ROAD 1282                       </t>
  </si>
  <si>
    <t xml:space="preserve">171 ROAD 1282                       </t>
  </si>
  <si>
    <t xml:space="preserve">111 ROAD 1244                       </t>
  </si>
  <si>
    <t xml:space="preserve">106 ROAD1244                        </t>
  </si>
  <si>
    <t xml:space="preserve">119 ROAD 1244                       </t>
  </si>
  <si>
    <t xml:space="preserve">2981 HIGHWAY 178                    </t>
  </si>
  <si>
    <t xml:space="preserve">215 ROAD 1282                       </t>
  </si>
  <si>
    <t xml:space="preserve">216 ROAD 1282                       </t>
  </si>
  <si>
    <t xml:space="preserve">225 ROAD 1282                       </t>
  </si>
  <si>
    <t xml:space="preserve">256 A ROAD 1282                     </t>
  </si>
  <si>
    <t xml:space="preserve">231 ROAD 1282                       </t>
  </si>
  <si>
    <t xml:space="preserve">281 ROAD 1282                       </t>
  </si>
  <si>
    <t xml:space="preserve">229 ROAD 1282                       </t>
  </si>
  <si>
    <t xml:space="preserve">287 DRIVE 1109                      </t>
  </si>
  <si>
    <t xml:space="preserve">177 ROAD 1282                       </t>
  </si>
  <si>
    <t xml:space="preserve">115 DRIVE 1109                      </t>
  </si>
  <si>
    <t xml:space="preserve">307 ROAD 1282                       </t>
  </si>
  <si>
    <t xml:space="preserve">329 ROAD 1282                       </t>
  </si>
  <si>
    <t xml:space="preserve">337 ROAD 1282                       </t>
  </si>
  <si>
    <t xml:space="preserve">360 A ROAD 1282                     </t>
  </si>
  <si>
    <t xml:space="preserve">376 ROAD 1282                       </t>
  </si>
  <si>
    <t xml:space="preserve">394 ROAD 1282                       </t>
  </si>
  <si>
    <t xml:space="preserve">395  A ROAD 1282                    </t>
  </si>
  <si>
    <t xml:space="preserve">401 ROAD 1282                       </t>
  </si>
  <si>
    <t xml:space="preserve">409 ROAD 1282                       </t>
  </si>
  <si>
    <t xml:space="preserve">427 ROAD 1282                       </t>
  </si>
  <si>
    <t xml:space="preserve">425 A ROAD 1282                     </t>
  </si>
  <si>
    <t xml:space="preserve">423 A ROAD 1282                     </t>
  </si>
  <si>
    <t xml:space="preserve">427 A ROAD 1282                     </t>
  </si>
  <si>
    <t xml:space="preserve">452 ROAD 1282                       </t>
  </si>
  <si>
    <t xml:space="preserve">457 A ROAD 1282                     </t>
  </si>
  <si>
    <t xml:space="preserve">2881 HIGHWAY 178                    </t>
  </si>
  <si>
    <t xml:space="preserve">2883 HIGHWAY 178                    </t>
  </si>
  <si>
    <t xml:space="preserve">2885 HIGHWAY 178                    </t>
  </si>
  <si>
    <t xml:space="preserve">2891 HIGHWAY 178                    </t>
  </si>
  <si>
    <t xml:space="preserve">2895 HIGHWAY 178                    </t>
  </si>
  <si>
    <t xml:space="preserve">2897 HIGHWAY 178                    </t>
  </si>
  <si>
    <t xml:space="preserve">2907 HIGHWAY 178                    </t>
  </si>
  <si>
    <t xml:space="preserve">2917 HIGHWAY 178                    </t>
  </si>
  <si>
    <t xml:space="preserve">2925 HIGHWAY 178                    </t>
  </si>
  <si>
    <t xml:space="preserve">2929 HIGHWAY 178                    </t>
  </si>
  <si>
    <t xml:space="preserve">3019 HIGHWAY 178                    </t>
  </si>
  <si>
    <t xml:space="preserve">3035 HIGHWAY 178                    </t>
  </si>
  <si>
    <t xml:space="preserve">HIGHWAY 178                         </t>
  </si>
  <si>
    <t xml:space="preserve">3049 HIGHWAY 178                    </t>
  </si>
  <si>
    <t xml:space="preserve">114 EARNEST DRIVE                   </t>
  </si>
  <si>
    <t xml:space="preserve">3061 HIGHWAY 178                    </t>
  </si>
  <si>
    <t xml:space="preserve">131 DRIVE 1197                      </t>
  </si>
  <si>
    <t xml:space="preserve">114 DRIVE 1197                      </t>
  </si>
  <si>
    <t xml:space="preserve">1000 ROAD 1349                      </t>
  </si>
  <si>
    <t xml:space="preserve">996 ROAD 1349                       </t>
  </si>
  <si>
    <t xml:space="preserve">126 DRIVE 1197                      </t>
  </si>
  <si>
    <t xml:space="preserve">995 ROAD 1349                       </t>
  </si>
  <si>
    <t xml:space="preserve">991 ROAD 1349                       </t>
  </si>
  <si>
    <t xml:space="preserve">987 ROAD 1349                       </t>
  </si>
  <si>
    <t xml:space="preserve">105 DRIVE 1209                      </t>
  </si>
  <si>
    <t xml:space="preserve">984 ROAD 1349                       </t>
  </si>
  <si>
    <t xml:space="preserve">964 ROAD 1349                       </t>
  </si>
  <si>
    <t xml:space="preserve">106 ROAD 1390                       </t>
  </si>
  <si>
    <t xml:space="preserve">108 DRIVE 1209                      </t>
  </si>
  <si>
    <t xml:space="preserve">113 DRIVE 1209                      </t>
  </si>
  <si>
    <t xml:space="preserve">107 ROAD 1390                       </t>
  </si>
  <si>
    <t xml:space="preserve">112 A  ROAD 1390                    </t>
  </si>
  <si>
    <t xml:space="preserve">110 ROAD 1390                       </t>
  </si>
  <si>
    <t xml:space="preserve">113 ROAD 1390                       </t>
  </si>
  <si>
    <t xml:space="preserve">114 ROAD 1390                       </t>
  </si>
  <si>
    <t xml:space="preserve">115 ROAD 1390                       </t>
  </si>
  <si>
    <t xml:space="preserve">120  ROAD 1390                      </t>
  </si>
  <si>
    <t xml:space="preserve">123 ROAD 1390                       </t>
  </si>
  <si>
    <t xml:space="preserve">130 ROAD 1390                       </t>
  </si>
  <si>
    <t xml:space="preserve">130 A ROAD 1390                     </t>
  </si>
  <si>
    <t xml:space="preserve">127 ROAD 1390                       </t>
  </si>
  <si>
    <t xml:space="preserve">131 ROAD 1390                       </t>
  </si>
  <si>
    <t xml:space="preserve">133 ROAD 1390                       </t>
  </si>
  <si>
    <t xml:space="preserve">141 ROAD 1390                       </t>
  </si>
  <si>
    <t xml:space="preserve">145 ROAD 1390                       </t>
  </si>
  <si>
    <t xml:space="preserve">146 ROAD 1390                       </t>
  </si>
  <si>
    <t xml:space="preserve">151 ROAD 1390                       </t>
  </si>
  <si>
    <t xml:space="preserve">156 ROAD 1390                       </t>
  </si>
  <si>
    <t xml:space="preserve">161 ROAD 1390                       </t>
  </si>
  <si>
    <t xml:space="preserve">167 ROAD 1390                       </t>
  </si>
  <si>
    <t xml:space="preserve">181 ROAD 1390                       </t>
  </si>
  <si>
    <t xml:space="preserve">189 ROAD 1390                       </t>
  </si>
  <si>
    <t xml:space="preserve">182 ROAD 1390                       </t>
  </si>
  <si>
    <t xml:space="preserve">193 ROAD 1390                       </t>
  </si>
  <si>
    <t xml:space="preserve">198 ROAD  1390                      </t>
  </si>
  <si>
    <t xml:space="preserve">192 ROAD 1390                       </t>
  </si>
  <si>
    <t xml:space="preserve">218 ROAD 1390                       </t>
  </si>
  <si>
    <t xml:space="preserve">226 ROAD 1390                       </t>
  </si>
  <si>
    <t xml:space="preserve">234 ROAD 1390                       </t>
  </si>
  <si>
    <t xml:space="preserve">211 ROAD 1390                       </t>
  </si>
  <si>
    <t xml:space="preserve">265 ROAD 1390                       </t>
  </si>
  <si>
    <t xml:space="preserve">269 ROAD 1390                       </t>
  </si>
  <si>
    <t xml:space="preserve">242 ROAD 1390                       </t>
  </si>
  <si>
    <t xml:space="preserve">252 ROAD 1390                       </t>
  </si>
  <si>
    <t xml:space="preserve">292 ROAD 1390                       </t>
  </si>
  <si>
    <t xml:space="preserve">294 ROAD 1390                       </t>
  </si>
  <si>
    <t xml:space="preserve">300 ROAD 1390                       </t>
  </si>
  <si>
    <t xml:space="preserve">306 ROAD 1390                       </t>
  </si>
  <si>
    <t xml:space="preserve">295 ROAD 1390                       </t>
  </si>
  <si>
    <t xml:space="preserve">277 ROAD 1390                       </t>
  </si>
  <si>
    <t xml:space="preserve">281 ROAD 1390                       </t>
  </si>
  <si>
    <t xml:space="preserve">257 ROAD 1390                       </t>
  </si>
  <si>
    <t xml:space="preserve">120 DRIVE 1337                      </t>
  </si>
  <si>
    <t xml:space="preserve">288 ROAD 1390                       </t>
  </si>
  <si>
    <t xml:space="preserve">312 ROAD 1390                       </t>
  </si>
  <si>
    <t xml:space="preserve">314 ROAD 1390                       </t>
  </si>
  <si>
    <t xml:space="preserve">355 ROAD 1390                       </t>
  </si>
  <si>
    <t xml:space="preserve">125 COKER LANE                      </t>
  </si>
  <si>
    <t xml:space="preserve">140 COKER LANE                      </t>
  </si>
  <si>
    <t xml:space="preserve">256 ROAD 1353                       </t>
  </si>
  <si>
    <t xml:space="preserve">248 ROAD 1353                       </t>
  </si>
  <si>
    <t xml:space="preserve">387 ROAD 1390                       </t>
  </si>
  <si>
    <t xml:space="preserve">367 ROAD 1390                       </t>
  </si>
  <si>
    <t xml:space="preserve">108 DRIVE 1337                      </t>
  </si>
  <si>
    <t xml:space="preserve">125 DRIVE 1337                      </t>
  </si>
  <si>
    <t xml:space="preserve">111 DRIVE 1337                      </t>
  </si>
  <si>
    <t xml:space="preserve">119 DRIVE 1337                      </t>
  </si>
  <si>
    <t xml:space="preserve">114 DRIVE 1337                      </t>
  </si>
  <si>
    <t xml:space="preserve">960 ROAD 1349                       </t>
  </si>
  <si>
    <t xml:space="preserve">961 A ROAD 1349                     </t>
  </si>
  <si>
    <t xml:space="preserve">961 B ROAD 1349                     </t>
  </si>
  <si>
    <t xml:space="preserve">965 B ROAD 1349                     </t>
  </si>
  <si>
    <t xml:space="preserve">955 ROAD 1349                       </t>
  </si>
  <si>
    <t xml:space="preserve">949 ROAD 1349                       </t>
  </si>
  <si>
    <t xml:space="preserve">924 ROAD 1349                       </t>
  </si>
  <si>
    <t xml:space="preserve">915 ROAD 1349                       </t>
  </si>
  <si>
    <t xml:space="preserve">912 ROAD 1349                       </t>
  </si>
  <si>
    <t xml:space="preserve">911 ROAD 1349                       </t>
  </si>
  <si>
    <t xml:space="preserve">903 ROAD 1349                       </t>
  </si>
  <si>
    <t xml:space="preserve">893 ROAD 1349                       </t>
  </si>
  <si>
    <t xml:space="preserve">893 A  ROAD 1349                    </t>
  </si>
  <si>
    <t xml:space="preserve">895 ROAD 1349                       </t>
  </si>
  <si>
    <t xml:space="preserve">889 ROAD 1349                       </t>
  </si>
  <si>
    <t xml:space="preserve">890 ROAD 1349                       </t>
  </si>
  <si>
    <t xml:space="preserve">883 ROAD 1349                       </t>
  </si>
  <si>
    <t xml:space="preserve">877 ROAD 1349                       </t>
  </si>
  <si>
    <t xml:space="preserve">861 ROAD 1349                       </t>
  </si>
  <si>
    <t xml:space="preserve">863 ROAD 1349                       </t>
  </si>
  <si>
    <t xml:space="preserve">855 ROAD 1349                       </t>
  </si>
  <si>
    <t xml:space="preserve">862 ROAD 1349                       </t>
  </si>
  <si>
    <t xml:space="preserve">848 ROAD 1349                       </t>
  </si>
  <si>
    <t xml:space="preserve">838 ROAD 1349                       </t>
  </si>
  <si>
    <t xml:space="preserve">832 ROAD 1349                       </t>
  </si>
  <si>
    <t xml:space="preserve">829 ROAD 1349                       </t>
  </si>
  <si>
    <t xml:space="preserve">821 ROAD 1349                       </t>
  </si>
  <si>
    <t xml:space="preserve">816 ROAD 1349                       </t>
  </si>
  <si>
    <t xml:space="preserve">811 ROAD 1349                       </t>
  </si>
  <si>
    <t xml:space="preserve">804 ROAD 1349                       </t>
  </si>
  <si>
    <t xml:space="preserve">795 ROAD 1349                       </t>
  </si>
  <si>
    <t xml:space="preserve">794 ROAD 1349                       </t>
  </si>
  <si>
    <t xml:space="preserve">788 ROAD 1349                       </t>
  </si>
  <si>
    <t xml:space="preserve">789 ROAD 1349                       </t>
  </si>
  <si>
    <t xml:space="preserve">783 ROAD 1349                       </t>
  </si>
  <si>
    <t xml:space="preserve">108 DRIVE 1141                      </t>
  </si>
  <si>
    <t xml:space="preserve">769 ROAD 1349                       </t>
  </si>
  <si>
    <t xml:space="preserve">763 ROAD 1349                       </t>
  </si>
  <si>
    <t xml:space="preserve">140 DRIVE 1141                      </t>
  </si>
  <si>
    <t xml:space="preserve">752 ROAD 1349                       </t>
  </si>
  <si>
    <t xml:space="preserve">749 ROAD 1349                       </t>
  </si>
  <si>
    <t xml:space="preserve">741 ROAD 1349                       </t>
  </si>
  <si>
    <t xml:space="preserve">139 ROAD 1139                       </t>
  </si>
  <si>
    <t xml:space="preserve">132 DRIVE 1139                      </t>
  </si>
  <si>
    <t xml:space="preserve">122 ROAD 1139                       </t>
  </si>
  <si>
    <t xml:space="preserve">142 ROAD 1139                       </t>
  </si>
  <si>
    <t xml:space="preserve">172 DRIVE 1139                      </t>
  </si>
  <si>
    <t xml:space="preserve">169 DRIVE 1139                      </t>
  </si>
  <si>
    <t xml:space="preserve">104 ROAD 1139                       </t>
  </si>
  <si>
    <t xml:space="preserve">735 ROAD 1349                       </t>
  </si>
  <si>
    <t xml:space="preserve">732 ROAD 1349                       </t>
  </si>
  <si>
    <t xml:space="preserve">722 ROAD 1349                       </t>
  </si>
  <si>
    <t xml:space="preserve">718 ROAD 1349                       </t>
  </si>
  <si>
    <t xml:space="preserve">724 ROAD 1349                       </t>
  </si>
  <si>
    <t xml:space="preserve">709 ROAD 1349                       </t>
  </si>
  <si>
    <t xml:space="preserve">715 ROAD 1349                       </t>
  </si>
  <si>
    <t xml:space="preserve">702 ROAD 1349                       </t>
  </si>
  <si>
    <t xml:space="preserve">694 ROAD 1349                       </t>
  </si>
  <si>
    <t xml:space="preserve">182 BONNIE FARM CIRCLE              </t>
  </si>
  <si>
    <t xml:space="preserve">174 BONNIE FARM CIRCLE              </t>
  </si>
  <si>
    <t xml:space="preserve">122 DRIVE 1289                      </t>
  </si>
  <si>
    <t xml:space="preserve">177 BONNIE FARM CIRCLE              </t>
  </si>
  <si>
    <t xml:space="preserve">162 BONNIE FARM CIRCLE              </t>
  </si>
  <si>
    <t xml:space="preserve">185 BONNIE FARM CIRCLE              </t>
  </si>
  <si>
    <t xml:space="preserve">241 BONNIE FARM CIRCLE              </t>
  </si>
  <si>
    <t xml:space="preserve">235 BONNIE FARM CIRCLE              </t>
  </si>
  <si>
    <t xml:space="preserve">680 ROAD 1349                       </t>
  </si>
  <si>
    <t xml:space="preserve">664 ROAD 1349                       </t>
  </si>
  <si>
    <t xml:space="preserve">652 ROAD 1349                       </t>
  </si>
  <si>
    <t xml:space="preserve">632 ROAD 1349                       </t>
  </si>
  <si>
    <t xml:space="preserve">630 ROAD 1349                       </t>
  </si>
  <si>
    <t xml:space="preserve">625 ROAD 1349                       </t>
  </si>
  <si>
    <t xml:space="preserve">439 A ROAD 1498                     </t>
  </si>
  <si>
    <t xml:space="preserve">612 ROAD 1349                       </t>
  </si>
  <si>
    <t xml:space="preserve">614 ROAD 1349                       </t>
  </si>
  <si>
    <t xml:space="preserve">615 ROAD 1349                       </t>
  </si>
  <si>
    <t xml:space="preserve">607 ROAD 1349                       </t>
  </si>
  <si>
    <t xml:space="preserve">600 ROAD 1349                       </t>
  </si>
  <si>
    <t xml:space="preserve">598 ROAD 1349                       </t>
  </si>
  <si>
    <t xml:space="preserve">594 ROAD 1349                       </t>
  </si>
  <si>
    <t xml:space="preserve">597 ROAD 1349                       </t>
  </si>
  <si>
    <t xml:space="preserve">610 ROAD 1349                       </t>
  </si>
  <si>
    <t xml:space="preserve">595 ROAD 1349                       </t>
  </si>
  <si>
    <t xml:space="preserve">590 ROAD 1349                       </t>
  </si>
  <si>
    <t xml:space="preserve">587 ROAD 1349                       </t>
  </si>
  <si>
    <t xml:space="preserve">585 A ROAD 1349                     </t>
  </si>
  <si>
    <t xml:space="preserve">582 ROAD 1349                       </t>
  </si>
  <si>
    <t xml:space="preserve">580 ROAD 1349                       </t>
  </si>
  <si>
    <t xml:space="preserve">577 ROAD 1349                       </t>
  </si>
  <si>
    <t xml:space="preserve">574 ROAD 1349                       </t>
  </si>
  <si>
    <t xml:space="preserve">574 A ROAD 1349                     </t>
  </si>
  <si>
    <t xml:space="preserve">566 A ROAD 1349                     </t>
  </si>
  <si>
    <t xml:space="preserve">566 ROAD 1349                       </t>
  </si>
  <si>
    <t xml:space="preserve">565 ROAD 1349                       </t>
  </si>
  <si>
    <t xml:space="preserve">557 ROAD 1349                       </t>
  </si>
  <si>
    <t xml:space="preserve">553 ROAD 1349                       </t>
  </si>
  <si>
    <t xml:space="preserve">556 ROAD 1349                       </t>
  </si>
  <si>
    <t xml:space="preserve">116 DRIVE 1352                      </t>
  </si>
  <si>
    <t xml:space="preserve">124 DRIVE 1352                      </t>
  </si>
  <si>
    <t xml:space="preserve">120 DRIVE 1352                      </t>
  </si>
  <si>
    <t xml:space="preserve">128 DRIVE 1352                      </t>
  </si>
  <si>
    <t xml:space="preserve">552 ROAD 1349                       </t>
  </si>
  <si>
    <t xml:space="preserve">546 ROAD 1349                       </t>
  </si>
  <si>
    <t xml:space="preserve">3540 HIGHWAY 178                    </t>
  </si>
  <si>
    <t xml:space="preserve">3548 HIGHWAY 178                    </t>
  </si>
  <si>
    <t xml:space="preserve">3541 HIGHWAY 178                    </t>
  </si>
  <si>
    <t xml:space="preserve">3545 HIGHWAY 178 EAST               </t>
  </si>
  <si>
    <t xml:space="preserve">3589 HIGHWAY 178                    </t>
  </si>
  <si>
    <t xml:space="preserve">3590 HIGHWAY 178 EAST               </t>
  </si>
  <si>
    <t xml:space="preserve">3591 HIGHWAY 178 EAST               </t>
  </si>
  <si>
    <t xml:space="preserve">3595 HIGHWAY 178 EAST               </t>
  </si>
  <si>
    <t xml:space="preserve">3599 HIGHWAY 178 EAST               </t>
  </si>
  <si>
    <t xml:space="preserve">3605 HIGHWAY 178                    </t>
  </si>
  <si>
    <t xml:space="preserve">3607 HIGHWAY 178                    </t>
  </si>
  <si>
    <t xml:space="preserve">3615 HIGHWAY 178                    </t>
  </si>
  <si>
    <t xml:space="preserve">3617 HIGHWAY 178                    </t>
  </si>
  <si>
    <t xml:space="preserve">1059 ROAD 1409                      </t>
  </si>
  <si>
    <t xml:space="preserve">1065 ROAD 1409                      </t>
  </si>
  <si>
    <t xml:space="preserve">1071 ROAD 1409                      </t>
  </si>
  <si>
    <t xml:space="preserve">1075 ROAD 1409                      </t>
  </si>
  <si>
    <t xml:space="preserve">1081 ROAD 1409                      </t>
  </si>
  <si>
    <t xml:space="preserve">1087 ROAD 1409                      </t>
  </si>
  <si>
    <t xml:space="preserve">1088 ROAD 1409                      </t>
  </si>
  <si>
    <t xml:space="preserve">1089 ROAD 1409                      </t>
  </si>
  <si>
    <t xml:space="preserve">1095 ROAD 1409                      </t>
  </si>
  <si>
    <t xml:space="preserve">1094 ROAD 1409                      </t>
  </si>
  <si>
    <t xml:space="preserve">1093 ROAD 1409                      </t>
  </si>
  <si>
    <t xml:space="preserve">843 HIGHWAY 371 SOUTH               </t>
  </si>
  <si>
    <t xml:space="preserve">1101 ROAD 1409                      </t>
  </si>
  <si>
    <t xml:space="preserve">1109 ROAD 1409                      </t>
  </si>
  <si>
    <t xml:space="preserve">1116 ROAD 1409                      </t>
  </si>
  <si>
    <t xml:space="preserve">116 BELLE RIDGE LANE                </t>
  </si>
  <si>
    <t xml:space="preserve">115 BELLE RIDGE LANE                </t>
  </si>
  <si>
    <t xml:space="preserve">113 BELLE RIDGE                     </t>
  </si>
  <si>
    <t xml:space="preserve">1120 ROAD 1409                      </t>
  </si>
  <si>
    <t xml:space="preserve">114 BELLE RIDGE                     </t>
  </si>
  <si>
    <t xml:space="preserve">104 BELLE RIDGE                     </t>
  </si>
  <si>
    <t xml:space="preserve">1133 ROAD 1409                      </t>
  </si>
  <si>
    <t xml:space="preserve">111 BELLE RIDGE                     </t>
  </si>
  <si>
    <t xml:space="preserve">865 HIGHWAY 371                     </t>
  </si>
  <si>
    <t xml:space="preserve">1141 ROAD 1409                      </t>
  </si>
  <si>
    <t xml:space="preserve">1142 ROAD 1409/ 1150                </t>
  </si>
  <si>
    <t xml:space="preserve">873 HIGHWAY 371                     </t>
  </si>
  <si>
    <t xml:space="preserve">889 HIGHWAY 371                     </t>
  </si>
  <si>
    <t xml:space="preserve">1163 ROAD 1409                      </t>
  </si>
  <si>
    <t xml:space="preserve">1167 ROAD 1409                      </t>
  </si>
  <si>
    <t xml:space="preserve">897 HIGHWAY 371                     </t>
  </si>
  <si>
    <t xml:space="preserve">903 HIGHWAY 371                     </t>
  </si>
  <si>
    <t xml:space="preserve">1171 ROAD 1409                      </t>
  </si>
  <si>
    <t xml:space="preserve">1175 ROAD 1409                      </t>
  </si>
  <si>
    <t xml:space="preserve">1181 ROAD 1409                      </t>
  </si>
  <si>
    <t xml:space="preserve">917 A HIGHWAY 371                   </t>
  </si>
  <si>
    <t xml:space="preserve">921 A HIGHWAY 371                   </t>
  </si>
  <si>
    <t xml:space="preserve">923 HIGHWAY 371                     </t>
  </si>
  <si>
    <t xml:space="preserve">922 HIGHWAY 371 SOUTH               </t>
  </si>
  <si>
    <t xml:space="preserve">928 HIGHWAY 371 SOUTH               </t>
  </si>
  <si>
    <t xml:space="preserve">932 HIGHWAY 371                     </t>
  </si>
  <si>
    <t xml:space="preserve">936 HIGHWAY 371 SOUTH               </t>
  </si>
  <si>
    <t xml:space="preserve">948 HIGHWAY 371                     </t>
  </si>
  <si>
    <t xml:space="preserve">943 HIGHWAY 371 SOUTH               </t>
  </si>
  <si>
    <t xml:space="preserve">949 HIGHWAY 371 SOUTH               </t>
  </si>
  <si>
    <t xml:space="preserve">861 HIGHWAY 371                     </t>
  </si>
  <si>
    <t xml:space="preserve">961 HIGHWAY 371 SOUTH               </t>
  </si>
  <si>
    <t xml:space="preserve">965 HIGHWAY 371 SOUTH               </t>
  </si>
  <si>
    <t xml:space="preserve">964 HWY 371                         </t>
  </si>
  <si>
    <t xml:space="preserve">968 HIGHWAY 371 SOUTH               </t>
  </si>
  <si>
    <t xml:space="preserve">974 HIGHWAY 371 S                   </t>
  </si>
  <si>
    <t xml:space="preserve">973 HIGHWAY 371 SOUTH               </t>
  </si>
  <si>
    <t xml:space="preserve">983 HIGHWAY 371 SOUTH               </t>
  </si>
  <si>
    <t xml:space="preserve">996 HIGHWAY 371 SOUTH               </t>
  </si>
  <si>
    <t xml:space="preserve">1007 HIGHWAY 371 SOUTH              </t>
  </si>
  <si>
    <t xml:space="preserve">1017 HIGHWAY 371 SOUTH              </t>
  </si>
  <si>
    <t xml:space="preserve">1016 HIGHWAY 371 SOUTH              </t>
  </si>
  <si>
    <t xml:space="preserve">1031 HIGHWAY 371 SOUTH              </t>
  </si>
  <si>
    <t xml:space="preserve">1038 HIGHWAY 371 SOUTH              </t>
  </si>
  <si>
    <t xml:space="preserve">1051 HIGHWAY 371                    </t>
  </si>
  <si>
    <t xml:space="preserve">141 ROAD 1178                       </t>
  </si>
  <si>
    <t xml:space="preserve">145 ROAD 1178                       </t>
  </si>
  <si>
    <t xml:space="preserve">156 ROAD 1178                       </t>
  </si>
  <si>
    <t xml:space="preserve">166 ROAD 1178                       </t>
  </si>
  <si>
    <t xml:space="preserve">173 ROAD 1178                       </t>
  </si>
  <si>
    <t xml:space="preserve">185 ROAD 1178                       </t>
  </si>
  <si>
    <t xml:space="preserve">117 ROAD 1124                       </t>
  </si>
  <si>
    <t xml:space="preserve">119 ROAD 1178                       </t>
  </si>
  <si>
    <t xml:space="preserve">120 ROAD 1178                       </t>
  </si>
  <si>
    <t xml:space="preserve">112 ROAD 1178                       </t>
  </si>
  <si>
    <t xml:space="preserve">102 ROAD 1124                       </t>
  </si>
  <si>
    <t xml:space="preserve">334 A ROAD 1124                     </t>
  </si>
  <si>
    <t xml:space="preserve">313 ROAD 1124                       </t>
  </si>
  <si>
    <t xml:space="preserve">317 ROAD 1124                       </t>
  </si>
  <si>
    <t xml:space="preserve">270 ROAD 1124                       </t>
  </si>
  <si>
    <t xml:space="preserve">244 ROAD 1124                       </t>
  </si>
  <si>
    <t xml:space="preserve">234 ROAD 1124                       </t>
  </si>
  <si>
    <t xml:space="preserve">249 STATE PARK ROAD                 </t>
  </si>
  <si>
    <t xml:space="preserve">233 ROAD 1124                       </t>
  </si>
  <si>
    <t xml:space="preserve">232 ROAD 1124                       </t>
  </si>
  <si>
    <t xml:space="preserve">228 ROAD 1124                       </t>
  </si>
  <si>
    <t xml:space="preserve">208 A ROAD 1124                     </t>
  </si>
  <si>
    <t xml:space="preserve">194 A ROAD 1124                     </t>
  </si>
  <si>
    <t xml:space="preserve">1121 HIGHWAY 371                    </t>
  </si>
  <si>
    <t xml:space="preserve">1116 HIGHWAY 371                    </t>
  </si>
  <si>
    <t xml:space="preserve">1133 HIGHWAY 371 SOUTH              </t>
  </si>
  <si>
    <t xml:space="preserve">1153 HIGHWAY 371                    </t>
  </si>
  <si>
    <t xml:space="preserve">1161 HIGHWAY 371                    </t>
  </si>
  <si>
    <t xml:space="preserve">1171 HIGHWAY 371 SOUTH              </t>
  </si>
  <si>
    <t xml:space="preserve">1216 HIGHWAY 371                    </t>
  </si>
  <si>
    <t xml:space="preserve">1209 HIGHWAY 371                    </t>
  </si>
  <si>
    <t xml:space="preserve">1221 HIGHWAY 371                    </t>
  </si>
  <si>
    <t xml:space="preserve">1224 HIGHWAY 371                    </t>
  </si>
  <si>
    <t xml:space="preserve">1236 HIGHWAY 371                    </t>
  </si>
  <si>
    <t xml:space="preserve">1235 HIGHWAY 371                    </t>
  </si>
  <si>
    <t xml:space="preserve">1241 A HIGHWAY 371                  </t>
  </si>
  <si>
    <t xml:space="preserve">1250 HIGHWAY 371 SOUTH              </t>
  </si>
  <si>
    <t xml:space="preserve">1259 HIGHWAY 371 SOUTH              </t>
  </si>
  <si>
    <t xml:space="preserve">1268 HIGHWAY 371                    </t>
  </si>
  <si>
    <t xml:space="preserve">1268 A HIGHWAY 371 SOUTH            </t>
  </si>
  <si>
    <t xml:space="preserve">1281 A HIGHWAY 371                  </t>
  </si>
  <si>
    <t xml:space="preserve">1276 HIGHWAY 371                    </t>
  </si>
  <si>
    <t xml:space="preserve">1316 HIGHWAY 371                    </t>
  </si>
  <si>
    <t xml:space="preserve">1329 HIGHWAY 371                    </t>
  </si>
  <si>
    <t xml:space="preserve">814 ROAD 1589                       </t>
  </si>
  <si>
    <t xml:space="preserve">751 ROAD 1589                       </t>
  </si>
  <si>
    <t xml:space="preserve">736 ROAD 1589                       </t>
  </si>
  <si>
    <t xml:space="preserve">ROAD 1589                           </t>
  </si>
  <si>
    <t xml:space="preserve">1393 HIGHWAY 371                    </t>
  </si>
  <si>
    <t xml:space="preserve">1411 HIGHWAY 371 SOUTH              </t>
  </si>
  <si>
    <t xml:space="preserve">1412 HIGHWAY 371                    </t>
  </si>
  <si>
    <t xml:space="preserve">1454 HIGHWAY 371                    </t>
  </si>
  <si>
    <t xml:space="preserve">1458 HIGHWAY 371 S                  </t>
  </si>
  <si>
    <t xml:space="preserve">1462 HIGHWAY 371                    </t>
  </si>
  <si>
    <t xml:space="preserve">1471 HIGHWAY 371                    </t>
  </si>
  <si>
    <t xml:space="preserve">1470 HIGHWAY 371                    </t>
  </si>
  <si>
    <t xml:space="preserve">1493 HIGHWAY 371 SOUTH              </t>
  </si>
  <si>
    <t xml:space="preserve">1486 HIGHWAY 371                    </t>
  </si>
  <si>
    <t xml:space="preserve">1507 HIGHWAY 371 SOUTH              </t>
  </si>
  <si>
    <t xml:space="preserve">1522 HIGHWAY 371                    </t>
  </si>
  <si>
    <t xml:space="preserve">1526 HIGHWAY 371                    </t>
  </si>
  <si>
    <t xml:space="preserve">1546 HIGHWAY 371 SOUTH              </t>
  </si>
  <si>
    <t xml:space="preserve">1553 HIGHWAY 371                    </t>
  </si>
  <si>
    <t xml:space="preserve">1570 HIGHWAY 371                    </t>
  </si>
  <si>
    <t xml:space="preserve">1578 HIGHWAY 371                    </t>
  </si>
  <si>
    <t xml:space="preserve">1587 HIGHWAY 371                    </t>
  </si>
  <si>
    <t xml:space="preserve">1609 HIGHWAY 371                    </t>
  </si>
  <si>
    <t xml:space="preserve">618 ROAD 878                        </t>
  </si>
  <si>
    <t xml:space="preserve">1618 HIGHWAY 371                    </t>
  </si>
  <si>
    <t xml:space="preserve">1628 HIGHWAY 371                    </t>
  </si>
  <si>
    <t xml:space="preserve">1648 HIGHWAY 371                    </t>
  </si>
  <si>
    <t xml:space="preserve">1653 HIGHWAY 371                    </t>
  </si>
  <si>
    <t xml:space="preserve">1658 HIGHWAY 371 SOUTH              </t>
  </si>
  <si>
    <t xml:space="preserve">1670 HIGHWAY 371                    </t>
  </si>
  <si>
    <t xml:space="preserve">1672 HIGHWAY 371                    </t>
  </si>
  <si>
    <t xml:space="preserve">1665 HIGHWAY 371                    </t>
  </si>
  <si>
    <t xml:space="preserve">1680 HIGHWAY 371                    </t>
  </si>
  <si>
    <t xml:space="preserve">1691 HIGHWAY 371 SOUTH              </t>
  </si>
  <si>
    <t xml:space="preserve">1711 HIGHWAY 371 SOUTH              </t>
  </si>
  <si>
    <t xml:space="preserve">1717 HIGHWAY 371 SOUTH              </t>
  </si>
  <si>
    <t xml:space="preserve">1743 HIGHWAY 371 SOUTH              </t>
  </si>
  <si>
    <t xml:space="preserve">1722 HIGHWAY 371                    </t>
  </si>
  <si>
    <t xml:space="preserve">1745 A HIGHWAY 371                  </t>
  </si>
  <si>
    <t xml:space="preserve">1748 HIGHWAY 371 SOUTH              </t>
  </si>
  <si>
    <t xml:space="preserve">1762 HIGHWAY 371 SOUTH              </t>
  </si>
  <si>
    <t xml:space="preserve">1770 HIGHWAY 371                    </t>
  </si>
  <si>
    <t xml:space="preserve">1792 HIGHWAY 371                    </t>
  </si>
  <si>
    <t xml:space="preserve">1788 HIGHWAY 371 SOUTH              </t>
  </si>
  <si>
    <t xml:space="preserve">2311 ROAD 814                       </t>
  </si>
  <si>
    <t xml:space="preserve">1800 HIGHWAY 371 S                  </t>
  </si>
  <si>
    <t xml:space="preserve">1809 HIGHWAY 371                    </t>
  </si>
  <si>
    <t xml:space="preserve">1812 HIGHWAY 371                    </t>
  </si>
  <si>
    <t xml:space="preserve">2291 ROAD 814                       </t>
  </si>
  <si>
    <t xml:space="preserve">1824 HIGHWAY 371                    </t>
  </si>
  <si>
    <t xml:space="preserve">2290 ROAD 814                       </t>
  </si>
  <si>
    <t xml:space="preserve">1830 HIGHWAY 371                    </t>
  </si>
  <si>
    <t xml:space="preserve">2279 ROAD 814                       </t>
  </si>
  <si>
    <t xml:space="preserve">102 ROAD 810                        </t>
  </si>
  <si>
    <t xml:space="preserve">2272 ROAD 814                       </t>
  </si>
  <si>
    <t xml:space="preserve">2258 ROAD 814                       </t>
  </si>
  <si>
    <t xml:space="preserve">2254 ROAD 814                       </t>
  </si>
  <si>
    <t xml:space="preserve">111 ROAD 810                        </t>
  </si>
  <si>
    <t xml:space="preserve">115 ROAD 810                        </t>
  </si>
  <si>
    <t xml:space="preserve">118 ROAD 810                        </t>
  </si>
  <si>
    <t xml:space="preserve">122 ROAD 810                        </t>
  </si>
  <si>
    <t xml:space="preserve">128 ROAD 810                        </t>
  </si>
  <si>
    <t xml:space="preserve">120 A ROAD 810                      </t>
  </si>
  <si>
    <t xml:space="preserve">125 ROAD 810                        </t>
  </si>
  <si>
    <t xml:space="preserve">132 ROAD 810                        </t>
  </si>
  <si>
    <t xml:space="preserve">140 ROAD 810                        </t>
  </si>
  <si>
    <t xml:space="preserve">144 ROAD 810                        </t>
  </si>
  <si>
    <t xml:space="preserve">146 ROAD 810                        </t>
  </si>
  <si>
    <t xml:space="preserve">147 ROAD 810                        </t>
  </si>
  <si>
    <t xml:space="preserve">1847 HIGHWAY 371                    </t>
  </si>
  <si>
    <t xml:space="preserve">1851 HIGHWAY 371                    </t>
  </si>
  <si>
    <t xml:space="preserve">1843 HIGHWAY 371                    </t>
  </si>
  <si>
    <t xml:space="preserve">1844 HIGHWAY 371                    </t>
  </si>
  <si>
    <t xml:space="preserve">1821 HIGHWAY 371 SOUTH              </t>
  </si>
  <si>
    <t xml:space="preserve">159 ROAD 728                        </t>
  </si>
  <si>
    <t xml:space="preserve">167 ROAD 728                        </t>
  </si>
  <si>
    <t xml:space="preserve">1930 HIGHWAY 371                    </t>
  </si>
  <si>
    <t xml:space="preserve">2011 HIGHWAY 371 SOUTH              </t>
  </si>
  <si>
    <t xml:space="preserve">2024 HIGHWAY 371 SOUTH              </t>
  </si>
  <si>
    <t xml:space="preserve">2034 HIGHWAY 371                    </t>
  </si>
  <si>
    <t xml:space="preserve">2043 HIGHWAY 371 SOUTH              </t>
  </si>
  <si>
    <t xml:space="preserve">2056 HIGHWAY 371                    </t>
  </si>
  <si>
    <t xml:space="preserve">7140 HIGHWAY 371 SOUTH              </t>
  </si>
  <si>
    <t xml:space="preserve">7165 HIGHWAY 371 SOUTH              </t>
  </si>
  <si>
    <t xml:space="preserve">610 ROAD 598                        </t>
  </si>
  <si>
    <t xml:space="preserve">590 ROAD 598                        </t>
  </si>
  <si>
    <t xml:space="preserve">500 ROAD 598                        </t>
  </si>
  <si>
    <t xml:space="preserve">1266 ROAD 598                       </t>
  </si>
  <si>
    <t xml:space="preserve">1248 ROAD 598                       </t>
  </si>
  <si>
    <t xml:space="preserve">1252 ROAD 598                       </t>
  </si>
  <si>
    <t xml:space="preserve">1230 ROAD 598                       </t>
  </si>
  <si>
    <t xml:space="preserve">1186 ROAD 598                       </t>
  </si>
  <si>
    <t xml:space="preserve">1210 ROAD 598                       </t>
  </si>
  <si>
    <t xml:space="preserve">7133 HIGHWAY 371 S                  </t>
  </si>
  <si>
    <t xml:space="preserve">680 ROAD 598                        </t>
  </si>
  <si>
    <t xml:space="preserve">7075 HIGHWAY 371 SOUTH              </t>
  </si>
  <si>
    <t xml:space="preserve">7096 HIGHWAY 371 SOUTH              </t>
  </si>
  <si>
    <t xml:space="preserve">7050 HIGHWAY 371 SOUTH              </t>
  </si>
  <si>
    <t xml:space="preserve">7016 HIGHWAY 371 SOUTH              </t>
  </si>
  <si>
    <t xml:space="preserve">6875 HIGHWAY 371 SOUTH              </t>
  </si>
  <si>
    <t xml:space="preserve">6850 HIGHWAY 371 SOUTH              </t>
  </si>
  <si>
    <t xml:space="preserve">6823 HIGHWAY 371 SOUTH              </t>
  </si>
  <si>
    <t xml:space="preserve">6631 HIGHWAY 371 SOUTH              </t>
  </si>
  <si>
    <t xml:space="preserve">6544 HIGHWAY 371 SOUTH              </t>
  </si>
  <si>
    <t xml:space="preserve">6500 HIGHWAY 371 SOUTH              </t>
  </si>
  <si>
    <t xml:space="preserve">635 WEST EVANS MILL ROAD            </t>
  </si>
  <si>
    <t xml:space="preserve">701 WEST EVANS MILL ROAD            </t>
  </si>
  <si>
    <t xml:space="preserve">590 WEST EVANS MILL ROAD            </t>
  </si>
  <si>
    <t xml:space="preserve">651 WEST EVANS MILL ROAD            </t>
  </si>
  <si>
    <t xml:space="preserve">665 WEST EVANS MILL ROAD            </t>
  </si>
  <si>
    <t xml:space="preserve">703 WEST EVANS MILL ROAD            </t>
  </si>
  <si>
    <t xml:space="preserve">WEST EVANS MILL ROAD ?              </t>
  </si>
  <si>
    <t xml:space="preserve">632 WEST EVANS MILL ROAD            </t>
  </si>
  <si>
    <t xml:space="preserve">692 WEST EVANS MILL ROAD            </t>
  </si>
  <si>
    <t xml:space="preserve">765 WEST EVANS MILL ROAD            </t>
  </si>
  <si>
    <t xml:space="preserve">1169 WEST EVANS MILL ROAD           </t>
  </si>
  <si>
    <t xml:space="preserve">833 WEST EVANS MILL ROAD            </t>
  </si>
  <si>
    <t xml:space="preserve">870 WEST EVANS MILL ROAD            </t>
  </si>
  <si>
    <t xml:space="preserve">920 WEST EVANS MILL ROAD            </t>
  </si>
  <si>
    <t xml:space="preserve">195 WEST EVANS MILL ROAD            </t>
  </si>
  <si>
    <t xml:space="preserve">155 MILL CUTOFF ROAD                </t>
  </si>
  <si>
    <t xml:space="preserve">65 MILL CUTOFF ROAD                 </t>
  </si>
  <si>
    <t xml:space="preserve">47 MILL CUTOFF ROAD                 </t>
  </si>
  <si>
    <t xml:space="preserve">6045 HIGHWAY 371 SOUTH              </t>
  </si>
  <si>
    <t xml:space="preserve">1030 WEST EVANS MILL ROAD           </t>
  </si>
  <si>
    <t xml:space="preserve">1033 WEST EVANS MILL ROAD           </t>
  </si>
  <si>
    <t xml:space="preserve">1090 WEST EVANS MILL ROAD           </t>
  </si>
  <si>
    <t xml:space="preserve">1130 WEST EVANS MILL ROAD           </t>
  </si>
  <si>
    <t xml:space="preserve">1141 WEST EVANS MILL ROAD           </t>
  </si>
  <si>
    <t xml:space="preserve">1151 WEST EVANS MILL ROAD           </t>
  </si>
  <si>
    <t xml:space="preserve">5750 HIGHWAY 371                    </t>
  </si>
  <si>
    <t xml:space="preserve">377 EAST EVANS MILL ROAD            </t>
  </si>
  <si>
    <t xml:space="preserve">435 EAST EVANS MILL ROAD            </t>
  </si>
  <si>
    <t xml:space="preserve">475 EVANS MILL ROAD                 </t>
  </si>
  <si>
    <t xml:space="preserve">70 NEW CHAPEL ROAD                  </t>
  </si>
  <si>
    <t xml:space="preserve">96 EVERGREEN CHURCH ROAD            </t>
  </si>
  <si>
    <t xml:space="preserve">568 E EVANS MILL ROAD               </t>
  </si>
  <si>
    <t xml:space="preserve">EVANS MILL ROAD                     </t>
  </si>
  <si>
    <t xml:space="preserve">730 EAST EVANS MILL ROAD            </t>
  </si>
  <si>
    <t xml:space="preserve">788 EVANS MILL ROAD                 </t>
  </si>
  <si>
    <t xml:space="preserve">655 EAST EVANS MILL ROAD            </t>
  </si>
  <si>
    <t xml:space="preserve">259 EVERGREEN CHURCH ROAD           </t>
  </si>
  <si>
    <t xml:space="preserve">427 DORSEY EVERGREEN CHURCH ROAD    </t>
  </si>
  <si>
    <t xml:space="preserve">320 DORSEY EVERGREEN ROAD           </t>
  </si>
  <si>
    <t xml:space="preserve">291 DORSEY EVERGREEN ROAD           </t>
  </si>
  <si>
    <t xml:space="preserve">815 DORSEY EVERGREEN ROAD           </t>
  </si>
  <si>
    <t xml:space="preserve">210 DORSEY EVERGREEN ROAD           </t>
  </si>
  <si>
    <t xml:space="preserve">125 DORSEY EVERGREEN ROAD           </t>
  </si>
  <si>
    <t xml:space="preserve">85 DORSEY EVERGREEN ROAD            </t>
  </si>
  <si>
    <t xml:space="preserve">4796 HIGHWAY 371                    </t>
  </si>
  <si>
    <t xml:space="preserve">5360 NEW CHAPEL ROAD                </t>
  </si>
  <si>
    <t xml:space="preserve">5258 NEW CHAPEL ROAD                </t>
  </si>
  <si>
    <t xml:space="preserve">776 PATTERSON ROAD                  </t>
  </si>
  <si>
    <t xml:space="preserve">678 PATTERSON ROAD                  </t>
  </si>
  <si>
    <t xml:space="preserve">684 PATTERSON ROAD                  </t>
  </si>
  <si>
    <t xml:space="preserve">610 PATTERSON ROAD                  </t>
  </si>
  <si>
    <t xml:space="preserve">500 PATTERSON ROAD                  </t>
  </si>
  <si>
    <t xml:space="preserve">436 PATTERSON ROAD                  </t>
  </si>
  <si>
    <t xml:space="preserve">190 PATTERSON ROAD                  </t>
  </si>
  <si>
    <t xml:space="preserve">675 SHUMPERT ROAD                   </t>
  </si>
  <si>
    <t xml:space="preserve">564 SHUMPERT ROAD                   </t>
  </si>
  <si>
    <t xml:space="preserve">505 SHUMPERT ROAD                   </t>
  </si>
  <si>
    <t xml:space="preserve">5230 NEW CHAPEL ROAD                </t>
  </si>
  <si>
    <t xml:space="preserve">5190 NEW CHAPEL ROAD                </t>
  </si>
  <si>
    <t xml:space="preserve">5130 NEW CHAPEL ROAD                </t>
  </si>
  <si>
    <t xml:space="preserve">4992 NEW CHAPEL ROAD                </t>
  </si>
  <si>
    <t xml:space="preserve">4956 NEW CHAPEL ROAD                </t>
  </si>
  <si>
    <t xml:space="preserve">4948 NEW CHAPEL ROAD                </t>
  </si>
  <si>
    <t xml:space="preserve">111 RANDOLPH ROAD                   </t>
  </si>
  <si>
    <t xml:space="preserve">103  RANDOLPH ROAD                  </t>
  </si>
  <si>
    <t xml:space="preserve">4932 NEW CHAPEL ROAD                </t>
  </si>
  <si>
    <t xml:space="preserve">4854 NEW CHAPEL ROAD                </t>
  </si>
  <si>
    <t xml:space="preserve">4755 NEW CHAPEL ROAD                </t>
  </si>
  <si>
    <t xml:space="preserve">4488 NEW CHAPEL ROAD                </t>
  </si>
  <si>
    <t xml:space="preserve">4434 NEW CHAPEL ROAD                </t>
  </si>
  <si>
    <t xml:space="preserve">4395 NEW CHAPEL ROAD                </t>
  </si>
  <si>
    <t xml:space="preserve">4361 NEW CHAPEL ROAD                </t>
  </si>
  <si>
    <t xml:space="preserve">109 COWLEY ROAD                     </t>
  </si>
  <si>
    <t xml:space="preserve">91 COWLEY ROAD                      </t>
  </si>
  <si>
    <t xml:space="preserve">69 COWLEY ROAD                      </t>
  </si>
  <si>
    <t xml:space="preserve">41 COWLEY ROAD                      </t>
  </si>
  <si>
    <t xml:space="preserve">21 COWLEY ROAD                      </t>
  </si>
  <si>
    <t xml:space="preserve">61 COWLEY ROAD                      </t>
  </si>
  <si>
    <t xml:space="preserve">110 CLINTON DRIVE                   </t>
  </si>
  <si>
    <t xml:space="preserve">57 COWLEY ROAD                      </t>
  </si>
  <si>
    <t xml:space="preserve">7 CLINTON DRIVE                     </t>
  </si>
  <si>
    <t xml:space="preserve">9 CLINTON DRIVE                     </t>
  </si>
  <si>
    <t xml:space="preserve">86 CLINTON DRIVE                    </t>
  </si>
  <si>
    <t xml:space="preserve">84 CLINTON ROAD                     </t>
  </si>
  <si>
    <t xml:space="preserve">72 CLINTON DRIVE                    </t>
  </si>
  <si>
    <t xml:space="preserve">60 COWLEY ROAD                      </t>
  </si>
  <si>
    <t xml:space="preserve">78 CLINTON DRIVE                    </t>
  </si>
  <si>
    <t xml:space="preserve">44 COWLEY ROAD                      </t>
  </si>
  <si>
    <t xml:space="preserve">18 CLINTON DRIVE                    </t>
  </si>
  <si>
    <t xml:space="preserve">13 CLINTON DRIVE                    </t>
  </si>
  <si>
    <t xml:space="preserve">11 CLINTON DRIVE                    </t>
  </si>
  <si>
    <t xml:space="preserve">54 PLEASANT GROVE ROAD              </t>
  </si>
  <si>
    <t xml:space="preserve">63 PLEASANT GROVE ROAD              </t>
  </si>
  <si>
    <t xml:space="preserve">68 PLEASANT GROVE ROAD              </t>
  </si>
  <si>
    <t xml:space="preserve">83 PLEASANT GROVE ROAD              </t>
  </si>
  <si>
    <t xml:space="preserve">98 PLEASANT GROVE ROAD              </t>
  </si>
  <si>
    <t xml:space="preserve">144 PLEASANT GROVE ROAD             </t>
  </si>
  <si>
    <t xml:space="preserve">173 PLEASANT GROVE ROAD             </t>
  </si>
  <si>
    <t xml:space="preserve">188 PLEASANT GROVE ROAD             </t>
  </si>
  <si>
    <t xml:space="preserve">250 PLEASANT GROVE ROAD             </t>
  </si>
  <si>
    <t xml:space="preserve">50 RANDOLPH ROAD                    </t>
  </si>
  <si>
    <t xml:space="preserve">96 RANDOLPH ROAD                    </t>
  </si>
  <si>
    <t xml:space="preserve">107 RANDOLPH ROAD                   </t>
  </si>
  <si>
    <t xml:space="preserve">2 RANDOLPH ROAD                     </t>
  </si>
  <si>
    <t xml:space="preserve">99 RANDOLPH ROAD                    </t>
  </si>
  <si>
    <t xml:space="preserve">135 RANDOLPH ROAD                   </t>
  </si>
  <si>
    <t xml:space="preserve">171 RANDOLPH ROAD                   </t>
  </si>
  <si>
    <t xml:space="preserve">218 RANDOLPH ROAD                   </t>
  </si>
  <si>
    <t xml:space="preserve">244 RANDOLPH ROAD                   </t>
  </si>
  <si>
    <t xml:space="preserve">280 RANDOLPH ROAD                   </t>
  </si>
  <si>
    <t xml:space="preserve">291 RANDOLPH ROAD                   </t>
  </si>
  <si>
    <t xml:space="preserve">289 PLEASANT GROVE ROAD             </t>
  </si>
  <si>
    <t xml:space="preserve">6565 CAROLINA ROAD                  </t>
  </si>
  <si>
    <t xml:space="preserve">113 ROAD 806                        </t>
  </si>
  <si>
    <t>201 ROAD 806</t>
  </si>
  <si>
    <t>1309A HWY371</t>
  </si>
  <si>
    <t>1609 HWY 371</t>
  </si>
  <si>
    <t>1411 ROAD 1409</t>
  </si>
  <si>
    <t>1722 HWY 371</t>
  </si>
  <si>
    <t xml:space="preserve">270 ROAD 1124   </t>
  </si>
  <si>
    <t>3540 HWY 178</t>
  </si>
  <si>
    <t>1059 HWY 371</t>
  </si>
  <si>
    <t xml:space="preserve">1094 ROAD 1409            </t>
  </si>
  <si>
    <t>917A HWY 371</t>
  </si>
  <si>
    <t>1309A HWY 371</t>
  </si>
  <si>
    <t>1411 HWY 371</t>
  </si>
  <si>
    <t>163ROAD 806</t>
  </si>
  <si>
    <t>426A ROAD 1581</t>
  </si>
  <si>
    <t>183 ROAD 890</t>
  </si>
  <si>
    <t>3548 HWY 178</t>
  </si>
  <si>
    <t>943 HWY 371</t>
  </si>
  <si>
    <t xml:space="preserve">150 ROAD 1471                </t>
  </si>
  <si>
    <t>983 HWY 371</t>
  </si>
  <si>
    <t>6311 RITTER ROAD</t>
  </si>
  <si>
    <t>148 ROAD 806</t>
  </si>
  <si>
    <t>1633 ROAD 1445</t>
  </si>
  <si>
    <t>150 ROAD 728</t>
  </si>
  <si>
    <t>195 ROAD1581</t>
  </si>
  <si>
    <t>118 ROAD 1473</t>
  </si>
  <si>
    <t>110 DRIVE 1393</t>
  </si>
  <si>
    <t>107 ROAD 1124</t>
  </si>
  <si>
    <t>182 ROAD 1439</t>
  </si>
  <si>
    <t>138 ROAD 1010</t>
  </si>
  <si>
    <t>414 ROAD 1439</t>
  </si>
  <si>
    <t>242 HWY 371</t>
  </si>
  <si>
    <t>753 ROAD 1650</t>
  </si>
  <si>
    <t>848 ROAD 1310</t>
  </si>
  <si>
    <t>882 ROAD 1310</t>
  </si>
  <si>
    <t>105 ROAD 1457</t>
  </si>
  <si>
    <t>150 ROAD 1471</t>
  </si>
  <si>
    <t xml:space="preserve">949 HWY 371 </t>
  </si>
  <si>
    <t xml:space="preserve">4755 NEW CHAPEL       </t>
  </si>
  <si>
    <t xml:space="preserve">1011 STATE PARK                 </t>
  </si>
  <si>
    <t xml:space="preserve">1535 STATE PARK </t>
  </si>
  <si>
    <t>369A ROAD 1581</t>
  </si>
  <si>
    <t>131 ROAD 1581</t>
  </si>
  <si>
    <t>814 ROAD 1589</t>
  </si>
  <si>
    <t>932 HWY 371</t>
  </si>
  <si>
    <t>1762 HWY 371</t>
  </si>
  <si>
    <t>2034 HWY 371</t>
  </si>
  <si>
    <t>359 ROAD 1581</t>
  </si>
  <si>
    <t xml:space="preserve">118 ROAD 1449                 </t>
  </si>
  <si>
    <t xml:space="preserve">111 BRYCE DRIVE               </t>
  </si>
  <si>
    <t xml:space="preserve">110 BRYCE DRIVE               </t>
  </si>
  <si>
    <t xml:space="preserve">112 BRYCE DRIVE              </t>
  </si>
  <si>
    <t xml:space="preserve">106 ALLYE AVENUE             </t>
  </si>
  <si>
    <t xml:space="preserve">298 PLEASANT GROVE ROAD             </t>
  </si>
  <si>
    <t xml:space="preserve">331 PLEASANT GROVE ROAD             </t>
  </si>
  <si>
    <t xml:space="preserve">357 PLEASANT GROVE ROAD             </t>
  </si>
  <si>
    <t xml:space="preserve">336 PLEASANT GROVE ROAD             </t>
  </si>
  <si>
    <t xml:space="preserve">4049 HIGHWAY 371 SOUTH              </t>
  </si>
  <si>
    <t xml:space="preserve">4020 HIGHWAY 371                    </t>
  </si>
  <si>
    <t xml:space="preserve">3925 HIGHWAY 371 SOUTH              </t>
  </si>
  <si>
    <t xml:space="preserve">3996 HIGHWAY 371                    </t>
  </si>
  <si>
    <t xml:space="preserve">3967 HIGHWAY 371 SOUTH              </t>
  </si>
  <si>
    <t xml:space="preserve">3875 HIGHWAY 371 SOUTH              </t>
  </si>
  <si>
    <t xml:space="preserve">4052 HIGHWAY 371                    </t>
  </si>
  <si>
    <t xml:space="preserve">4024 HIGHWAY 371                    </t>
  </si>
  <si>
    <t xml:space="preserve">4133 HIGHWAY 371 SOUTH              </t>
  </si>
  <si>
    <t xml:space="preserve">4155 HIGHWAY 371                    </t>
  </si>
  <si>
    <t xml:space="preserve">4205 HIGHWAY 371 SOUTH              </t>
  </si>
  <si>
    <t xml:space="preserve">4291 HIGHWAY 371 SOUTH              </t>
  </si>
  <si>
    <t xml:space="preserve">4355 HIGHWAY 371 SOUTH              </t>
  </si>
  <si>
    <t xml:space="preserve">4371 HIGHWAY 371 SOUTH              </t>
  </si>
  <si>
    <t xml:space="preserve">4378 HIGHWAY 371 SOUTH              </t>
  </si>
  <si>
    <t xml:space="preserve">6925 CAROLINA ROAD                  </t>
  </si>
  <si>
    <t xml:space="preserve">6780 CAROLINA ROAD                  </t>
  </si>
  <si>
    <t xml:space="preserve">6800 CAROLINA ROAD                  </t>
  </si>
  <si>
    <t xml:space="preserve">6729 CAROLINA ROAD                  </t>
  </si>
  <si>
    <t xml:space="preserve">6674 CAROLINA ROAD                  </t>
  </si>
  <si>
    <t xml:space="preserve">6696 CAROLINA ROAD                  </t>
  </si>
  <si>
    <t xml:space="preserve">6655 CAROLINA ROAD                  </t>
  </si>
  <si>
    <t xml:space="preserve">6640 CAROLINA ROAD                  </t>
  </si>
  <si>
    <t xml:space="preserve">4042 HIGHWAY 371 SOUTH              </t>
  </si>
  <si>
    <t xml:space="preserve">6525 CAROLINA ROAD                  </t>
  </si>
  <si>
    <t xml:space="preserve">6642 CAROLINA ROAD                  </t>
  </si>
  <si>
    <t xml:space="preserve">6459 CAROLINA ROAD                  </t>
  </si>
  <si>
    <t xml:space="preserve">6430 CAROLINA ROAD                  </t>
  </si>
  <si>
    <t xml:space="preserve">6450 CAROLINA ROAD                  </t>
  </si>
  <si>
    <t xml:space="preserve">6350 CAROLINA ROAD                  </t>
  </si>
  <si>
    <t xml:space="preserve">6316 CAROLINA ROAD                  </t>
  </si>
  <si>
    <t xml:space="preserve">6314 OTIS ROAD                      </t>
  </si>
  <si>
    <t xml:space="preserve">55 OTIS ROAD                        </t>
  </si>
  <si>
    <t xml:space="preserve">89 OTIS ROAD                        </t>
  </si>
  <si>
    <t xml:space="preserve">159 OTIS ROAD                       </t>
  </si>
  <si>
    <t xml:space="preserve">6311 CAROLINA ROAD                  </t>
  </si>
  <si>
    <t xml:space="preserve">1160 NORTH RITTER ROAD              </t>
  </si>
  <si>
    <t xml:space="preserve">1060 NORTH RITTER ROAD              </t>
  </si>
  <si>
    <t xml:space="preserve">650 NORTH RITTER ROAD               </t>
  </si>
  <si>
    <t xml:space="preserve">678 NORTH RITTER ROAD               </t>
  </si>
  <si>
    <t xml:space="preserve">755 NORTH RITTER ROAD               </t>
  </si>
  <si>
    <t xml:space="preserve">816 NORTH RITTER ROAD               </t>
  </si>
  <si>
    <t xml:space="preserve">900 NORTH RITTER ROAD               </t>
  </si>
  <si>
    <t xml:space="preserve">884 RITTER ROAD                     </t>
  </si>
  <si>
    <t xml:space="preserve">950 RITTER ROAD                     </t>
  </si>
  <si>
    <t xml:space="preserve">6105 CAROLINA ROAD                  </t>
  </si>
  <si>
    <t xml:space="preserve">6080 CAROLINA ROAD                  </t>
  </si>
  <si>
    <t xml:space="preserve">6014 CAROLINA ROAD                  </t>
  </si>
  <si>
    <t xml:space="preserve">6020 CAROLINA ROAD                  </t>
  </si>
  <si>
    <t xml:space="preserve">2 OLIVER ROAD                       </t>
  </si>
  <si>
    <t xml:space="preserve">60 OLIVER ROAD                      </t>
  </si>
  <si>
    <t xml:space="preserve">5975 CAROLINA ROAD                  </t>
  </si>
  <si>
    <t xml:space="preserve">5855 CAROLINA ROAD                  </t>
  </si>
  <si>
    <t xml:space="preserve">5900 CAROLINA ROAD                  </t>
  </si>
  <si>
    <t xml:space="preserve">5906 CAROLINA ROAD                  </t>
  </si>
  <si>
    <t xml:space="preserve">5910 CAROLINA ROAD                  </t>
  </si>
  <si>
    <t xml:space="preserve">4664 HIGHWAY 371                    </t>
  </si>
  <si>
    <t xml:space="preserve">4686 HIGHWAY 371                    </t>
  </si>
  <si>
    <t xml:space="preserve">4797 HIGHWAY 371                    </t>
  </si>
  <si>
    <t xml:space="preserve">4965 HIGHWAY 371                    </t>
  </si>
  <si>
    <t xml:space="preserve">5735 HIGHWAY 371                    </t>
  </si>
  <si>
    <t xml:space="preserve">5680 HIGHWAY 371 S                  </t>
  </si>
  <si>
    <t xml:space="preserve">1415 SHUMPERT ROAD                  </t>
  </si>
  <si>
    <t xml:space="preserve">1489 SHUMPERT ROAD                  </t>
  </si>
  <si>
    <t xml:space="preserve">1385 SHUMPERT ROAD                  </t>
  </si>
  <si>
    <t xml:space="preserve">1355 SHUMPERT ROAD                  </t>
  </si>
  <si>
    <t xml:space="preserve">1245 SHUMPERT ROAD                  </t>
  </si>
  <si>
    <t xml:space="preserve">1161 SHUMPERT ROAD                  </t>
  </si>
  <si>
    <t xml:space="preserve">1016 SHUMPERT ROAD                  </t>
  </si>
  <si>
    <t xml:space="preserve">1025 SHUMPERT ROAD                  </t>
  </si>
  <si>
    <t xml:space="preserve">985 SHUMPERT ROAD                   </t>
  </si>
  <si>
    <t xml:space="preserve">264 ROAD 728                        </t>
  </si>
  <si>
    <t xml:space="preserve">237 ROAD 728                        </t>
  </si>
  <si>
    <t xml:space="preserve">219 ROAD 728                        </t>
  </si>
  <si>
    <t xml:space="preserve">198 A ROAD 728                      </t>
  </si>
  <si>
    <t xml:space="preserve">150 ROAD 728                        </t>
  </si>
  <si>
    <t xml:space="preserve">172 ROAD 728                        </t>
  </si>
  <si>
    <t xml:space="preserve">134 ROAD 728                        </t>
  </si>
  <si>
    <t xml:space="preserve">120 ROAD 728                        </t>
  </si>
  <si>
    <t xml:space="preserve">110 ROAD 728                        </t>
  </si>
  <si>
    <t xml:space="preserve">1884 HIGHWAY 371                    </t>
  </si>
  <si>
    <t xml:space="preserve">1872 HIGHWAY 371                    </t>
  </si>
  <si>
    <t xml:space="preserve">104 ROAD 806                        </t>
  </si>
  <si>
    <t xml:space="preserve">125 ROAD 806                        </t>
  </si>
  <si>
    <t xml:space="preserve">131 ROAD 806                        </t>
  </si>
  <si>
    <t xml:space="preserve">137 ROAD 806                        </t>
  </si>
  <si>
    <t xml:space="preserve">138 ROAD 806                        </t>
  </si>
  <si>
    <t xml:space="preserve">148 ROAD 806                        </t>
  </si>
  <si>
    <t xml:space="preserve">144 A ROAD 806                      </t>
  </si>
  <si>
    <t xml:space="preserve">145 ROAD 806                        </t>
  </si>
  <si>
    <t xml:space="preserve">173 ROAD 806                        </t>
  </si>
  <si>
    <t xml:space="preserve">201 ROAD 806                        </t>
  </si>
  <si>
    <t xml:space="preserve">213 ROAD 806                        </t>
  </si>
  <si>
    <t xml:space="preserve">ROAD 806 BARN                       </t>
  </si>
  <si>
    <t xml:space="preserve">433 ROAD 1581                       </t>
  </si>
  <si>
    <t xml:space="preserve">426 A ROAD 1581                     </t>
  </si>
  <si>
    <t xml:space="preserve">421 ROAD 1581                       </t>
  </si>
  <si>
    <t xml:space="preserve">397 ROAD 1581                       </t>
  </si>
  <si>
    <t xml:space="preserve">396 ROAD 1581                       </t>
  </si>
  <si>
    <t xml:space="preserve">385 ROAD 1581                       </t>
  </si>
  <si>
    <t xml:space="preserve">384 ROAD 1581                       </t>
  </si>
  <si>
    <t xml:space="preserve">376 ROAD 1581                       </t>
  </si>
  <si>
    <t xml:space="preserve">379 ROAD 1581                       </t>
  </si>
  <si>
    <t xml:space="preserve">369 A ROAD 1581                     </t>
  </si>
  <si>
    <t xml:space="preserve">373 ROAD 1581                       </t>
  </si>
  <si>
    <t xml:space="preserve">357 ROAD 1581                       </t>
  </si>
  <si>
    <t xml:space="preserve">359 ROAD 1581                       </t>
  </si>
  <si>
    <t xml:space="preserve">366 A ROAD 1581                     </t>
  </si>
  <si>
    <t xml:space="preserve">351 ROAD 1581                       </t>
  </si>
  <si>
    <t xml:space="preserve">350 ROAD 1581                       </t>
  </si>
  <si>
    <t xml:space="preserve">358 ROAD 1581                       </t>
  </si>
  <si>
    <t xml:space="preserve">342 ROAD 1581                       </t>
  </si>
  <si>
    <t xml:space="preserve">338 ROAD 1581                       </t>
  </si>
  <si>
    <t xml:space="preserve">335 ROAD 1581                       </t>
  </si>
  <si>
    <t xml:space="preserve">330 ROAD 1581                       </t>
  </si>
  <si>
    <t xml:space="preserve">326 ROAD 1581                       </t>
  </si>
  <si>
    <t xml:space="preserve">114 ROAD 890                        </t>
  </si>
  <si>
    <t xml:space="preserve">105 ROAD 890                        </t>
  </si>
  <si>
    <t xml:space="preserve">128 ROAD 890                        </t>
  </si>
  <si>
    <t xml:space="preserve">132 ROAD 890                        </t>
  </si>
  <si>
    <t xml:space="preserve">133 ROAD 890                        </t>
  </si>
  <si>
    <t xml:space="preserve">141 ROAD 890                        </t>
  </si>
  <si>
    <t xml:space="preserve">154 ROAD 890                        </t>
  </si>
  <si>
    <t xml:space="preserve">157 ROAD 890                        </t>
  </si>
  <si>
    <t xml:space="preserve">170 ROAD 890                        </t>
  </si>
  <si>
    <t xml:space="preserve">177 ROAD 890                        </t>
  </si>
  <si>
    <t xml:space="preserve">180 A ROAD 890                      </t>
  </si>
  <si>
    <t xml:space="preserve">183 ROAD 890                        </t>
  </si>
  <si>
    <t xml:space="preserve">184 ROAD 890                        </t>
  </si>
  <si>
    <t xml:space="preserve">192 ROAD 890                        </t>
  </si>
  <si>
    <t xml:space="preserve">197 ROAD 890                        </t>
  </si>
  <si>
    <t xml:space="preserve">200 ROAD 890                        </t>
  </si>
  <si>
    <t xml:space="preserve">208 ROAD 890                        </t>
  </si>
  <si>
    <t xml:space="preserve">214 ROAD 890                        </t>
  </si>
  <si>
    <t xml:space="preserve">218 ROAD 890                        </t>
  </si>
  <si>
    <t xml:space="preserve">219 ROAD 890                        </t>
  </si>
  <si>
    <t xml:space="preserve">303 ROAD 1581                       </t>
  </si>
  <si>
    <t xml:space="preserve">195 ROAD 1581                       </t>
  </si>
  <si>
    <t xml:space="preserve">216 ROAD 1581                       </t>
  </si>
  <si>
    <t xml:space="preserve">218 ROAD 1581                       </t>
  </si>
  <si>
    <t xml:space="preserve">116 ROAD 1579                       </t>
  </si>
  <si>
    <t xml:space="preserve">130 ROAD 1579                       </t>
  </si>
  <si>
    <t xml:space="preserve">100 ROAD 1579                       </t>
  </si>
  <si>
    <t xml:space="preserve">146 ROAD 1579                       </t>
  </si>
  <si>
    <t xml:space="preserve">104 ROAD 1579                       </t>
  </si>
  <si>
    <t xml:space="preserve">134 ROAD 1581                       </t>
  </si>
  <si>
    <t xml:space="preserve">166 ROAD 1581                       </t>
  </si>
  <si>
    <t xml:space="preserve">1590 ROAD 1581                      </t>
  </si>
  <si>
    <t xml:space="preserve">108 ALLYE AVENUE                </t>
  </si>
  <si>
    <t xml:space="preserve">110 ALLYE AVENUE              </t>
  </si>
  <si>
    <t xml:space="preserve">112 ALLYE AVENUE                       </t>
  </si>
  <si>
    <t xml:space="preserve">5795 HIGHWAY 371               </t>
  </si>
  <si>
    <t xml:space="preserve">5705 HIGHWAY 371               </t>
  </si>
  <si>
    <t xml:space="preserve">5021 HIGHWAY 371               </t>
  </si>
  <si>
    <t xml:space="preserve">105 DRIVE 1337               </t>
  </si>
  <si>
    <t xml:space="preserve">264 ROAD 1390                </t>
  </si>
  <si>
    <t xml:space="preserve">268 ROAD 1390                 </t>
  </si>
  <si>
    <t xml:space="preserve">272 ROAD 1390                 </t>
  </si>
  <si>
    <t xml:space="preserve">2903 HIGHWAY 178                </t>
  </si>
  <si>
    <t xml:space="preserve">104 DRIVE 1109             </t>
  </si>
  <si>
    <t xml:space="preserve">2844 HIGHWAY 178                  </t>
  </si>
  <si>
    <t xml:space="preserve">2825 HIGHWAY 178                </t>
  </si>
  <si>
    <t xml:space="preserve">2817 HIGHWAY 178                </t>
  </si>
  <si>
    <t xml:space="preserve">2810 HIGHWAY 178                </t>
  </si>
  <si>
    <t xml:space="preserve">2826 HIGHWAY 178                </t>
  </si>
  <si>
    <t xml:space="preserve">2852 HIGHWAY 178                </t>
  </si>
  <si>
    <t xml:space="preserve">2856 A HIGHWAY 178            </t>
  </si>
  <si>
    <t xml:space="preserve">2868 B HIGHWAY 178              </t>
  </si>
  <si>
    <t xml:space="preserve">2872 A HIGHWAY 178              </t>
  </si>
  <si>
    <t xml:space="preserve">2874 A HIGHWAY 178              </t>
  </si>
  <si>
    <t xml:space="preserve">110 PAYNE DRIVE          </t>
  </si>
  <si>
    <t xml:space="preserve">2964 HIGHWAY 178                </t>
  </si>
  <si>
    <t xml:space="preserve">130 DRIVE 1281 HI 178          </t>
  </si>
  <si>
    <t xml:space="preserve">155 DRIVE 1281 HI 178     </t>
  </si>
  <si>
    <t xml:space="preserve">130 DRIVE 1281 HI 178         </t>
  </si>
  <si>
    <t xml:space="preserve">HIGHWAY 178 ALLENS          </t>
  </si>
  <si>
    <t xml:space="preserve">2005 E WOODHAVEN                </t>
  </si>
  <si>
    <t xml:space="preserve">179 WOODLANDS                  </t>
  </si>
  <si>
    <t xml:space="preserve">167 MEADOWLANDS                 </t>
  </si>
  <si>
    <t xml:space="preserve">164 MEADOWLANDS                 </t>
  </si>
  <si>
    <t xml:space="preserve">1049 STATE PARK ROAD              </t>
  </si>
  <si>
    <t xml:space="preserve">162 ROLLING ACRES              </t>
  </si>
  <si>
    <t xml:space="preserve">153 ROLLING ACRES              </t>
  </si>
  <si>
    <t xml:space="preserve">154 ROLLING ACRES                 </t>
  </si>
  <si>
    <t xml:space="preserve">151 ROLLING ACRES              </t>
  </si>
  <si>
    <t xml:space="preserve">146 ROLLING ACRES             </t>
  </si>
  <si>
    <t xml:space="preserve">150 ROLLING ACRES              </t>
  </si>
  <si>
    <t xml:space="preserve">1538 A STATE PARK RD              </t>
  </si>
  <si>
    <t xml:space="preserve">1544 A STATE PARK RD              </t>
  </si>
  <si>
    <t xml:space="preserve">174 PLEASANT RIDGE             </t>
  </si>
  <si>
    <t xml:space="preserve">155 PLEASANT RIDGE           </t>
  </si>
  <si>
    <t xml:space="preserve">167 PLEASANT RIDGE             </t>
  </si>
  <si>
    <t xml:space="preserve">185 PLEASANT RIDGE              </t>
  </si>
  <si>
    <t xml:space="preserve">203 PLEASANT RIDGE             </t>
  </si>
  <si>
    <t xml:space="preserve">139 PLEASANT RIDGE              </t>
  </si>
  <si>
    <t xml:space="preserve">188 PLEASANT RIDGE           </t>
  </si>
  <si>
    <t xml:space="preserve">106 BONA KATHERINE             </t>
  </si>
  <si>
    <t xml:space="preserve">120 BONA KATHERINE             </t>
  </si>
  <si>
    <t xml:space="preserve">135 E EVANS MILL                </t>
  </si>
  <si>
    <t xml:space="preserve">5580 HIGHWAY 371               </t>
  </si>
  <si>
    <t xml:space="preserve">5195 HIGHWAY 371               </t>
  </si>
  <si>
    <t xml:space="preserve">5331 HIGHWAY 371               </t>
  </si>
  <si>
    <t xml:space="preserve">5100 HIGHWY 371                </t>
  </si>
  <si>
    <t xml:space="preserve">5065 HIGHWAY 371              </t>
  </si>
  <si>
    <t xml:space="preserve">4929 HIGHWAY 371               </t>
  </si>
  <si>
    <t xml:space="preserve">4926 HIGHWAY 371               </t>
  </si>
  <si>
    <t xml:space="preserve">4860 HIGHWAY 371               </t>
  </si>
  <si>
    <t xml:space="preserve">4825 HIGHWAY 371               </t>
  </si>
  <si>
    <t xml:space="preserve">5403 NEW CHAPEL                 </t>
  </si>
  <si>
    <t xml:space="preserve">1054  WOODHAVEN            </t>
  </si>
  <si>
    <t xml:space="preserve">1029  WOODHAVEN            </t>
  </si>
  <si>
    <t xml:space="preserve">1151 A STATE PARK RD             </t>
  </si>
  <si>
    <t xml:space="preserve">1389 A STATE PARK RD              </t>
  </si>
  <si>
    <t xml:space="preserve">1505 A STATE PARK RD              </t>
  </si>
  <si>
    <t xml:space="preserve">1493 A STATE PARK RD              </t>
  </si>
  <si>
    <t xml:space="preserve">315 PLEASANT GROVE  ROAD      </t>
  </si>
  <si>
    <t>METER CHANGE OUT</t>
  </si>
  <si>
    <t>VISUAL</t>
  </si>
  <si>
    <t>NEW WATER MAIN</t>
  </si>
  <si>
    <t>N/A</t>
  </si>
  <si>
    <t>115 ROAD 1409</t>
  </si>
  <si>
    <t>1115 ROAD 1409</t>
  </si>
  <si>
    <t>114 ROAD 1429</t>
  </si>
  <si>
    <t>14 ROAD 1429</t>
  </si>
  <si>
    <t xml:space="preserve">1140 COUNTY LINE ROAD            </t>
  </si>
  <si>
    <t xml:space="preserve">1052 COUNTY LINE ROAD             </t>
  </si>
  <si>
    <t xml:space="preserve">1690 COUNTY LINE ROAD             </t>
  </si>
  <si>
    <t xml:space="preserve">1454 COUNTY LINE ROAD            </t>
  </si>
  <si>
    <t xml:space="preserve">135 DRIVE 1388         </t>
  </si>
  <si>
    <t>CWS</t>
  </si>
  <si>
    <t>PO BOX 28</t>
  </si>
  <si>
    <t>MOOREVILLE</t>
  </si>
  <si>
    <t>MS</t>
  </si>
  <si>
    <t>DAVID FAUST</t>
  </si>
  <si>
    <t>MANAGER/ OPERATOR</t>
  </si>
  <si>
    <t>662-213-9971</t>
  </si>
  <si>
    <t>david-faust@comcast.net</t>
  </si>
  <si>
    <t xml:space="preserve">3401 A HIGHWAY 178             </t>
  </si>
  <si>
    <t xml:space="preserve">301 BANKHEAD ROAD       </t>
  </si>
  <si>
    <t xml:space="preserve">100 MICHELLE COVE            </t>
  </si>
  <si>
    <t xml:space="preserve">102 MICHELLE COVE             </t>
  </si>
  <si>
    <t xml:space="preserve">104 MICHELLE COVE             </t>
  </si>
  <si>
    <t xml:space="preserve">110 COAL DRIVE                </t>
  </si>
  <si>
    <t xml:space="preserve">109 COAL DRIVE               </t>
  </si>
  <si>
    <t xml:space="preserve">73 SANDPIPER COVE             </t>
  </si>
  <si>
    <t xml:space="preserve">65 SANDPIPER COVE            </t>
  </si>
  <si>
    <t xml:space="preserve">63 SANDPIPER COVE             </t>
  </si>
  <si>
    <t xml:space="preserve">64 SANDPIPER COVE            </t>
  </si>
  <si>
    <t xml:space="preserve">70 SANDPIPER COVE           </t>
  </si>
  <si>
    <t xml:space="preserve">72 SANDPIPER                 </t>
  </si>
  <si>
    <t xml:space="preserve">100 STONEHENGE COVE           </t>
  </si>
  <si>
    <t xml:space="preserve">102 STONEHENGE COVE          </t>
  </si>
  <si>
    <t xml:space="preserve">104 STONEHENGE COVE          </t>
  </si>
  <si>
    <t xml:space="preserve">98 SANDPIPER COVE            </t>
  </si>
  <si>
    <t xml:space="preserve">103 SANDPIPER COVE           </t>
  </si>
  <si>
    <t xml:space="preserve">101 SANDPIPER COVE           </t>
  </si>
  <si>
    <t xml:space="preserve">97 SANDPIPER COVE            </t>
  </si>
  <si>
    <t xml:space="preserve">93 SANDPIPER COVE            </t>
  </si>
  <si>
    <t xml:space="preserve">91 SANDPIPER COVE             </t>
  </si>
  <si>
    <t xml:space="preserve">87 SANDPIPER COVE             </t>
  </si>
  <si>
    <t xml:space="preserve">85 SANDPIPER COVE             </t>
  </si>
  <si>
    <t xml:space="preserve">83 SANDPIPER COVE            </t>
  </si>
  <si>
    <t xml:space="preserve">118 ALLYE AVENUE             </t>
  </si>
  <si>
    <t xml:space="preserve">114 ALLYE AVENUE                      </t>
  </si>
  <si>
    <t xml:space="preserve">174 TREESIDE DRIVE             </t>
  </si>
  <si>
    <t xml:space="preserve">225 TREESIDE DRIVE            </t>
  </si>
  <si>
    <t xml:space="preserve">193 PLEASANT RIDGE           </t>
  </si>
  <si>
    <t xml:space="preserve">134 BONA KATHERINE             </t>
  </si>
  <si>
    <t xml:space="preserve">146 BONA KATHERINE                </t>
  </si>
  <si>
    <t xml:space="preserve">153 BONA KATHERINE            </t>
  </si>
  <si>
    <t xml:space="preserve">158 BONA KATHERINE             </t>
  </si>
  <si>
    <t xml:space="preserve">137 BONA KATHERINE           </t>
  </si>
  <si>
    <t xml:space="preserve">129 BONA KATHERINE                </t>
  </si>
  <si>
    <t xml:space="preserve">117 BONA KATHERINE          </t>
  </si>
  <si>
    <t xml:space="preserve">105 BONA KATHERINE             </t>
  </si>
  <si>
    <t xml:space="preserve">1028 ROAD 1409                      </t>
  </si>
  <si>
    <t xml:space="preserve">1024 ROAD 1409                      </t>
  </si>
  <si>
    <t xml:space="preserve">1021 ROAD 1409                      </t>
  </si>
  <si>
    <t xml:space="preserve">1008 ROAD 1409                      </t>
  </si>
  <si>
    <t xml:space="preserve">1009 A ROAD 1409                    </t>
  </si>
  <si>
    <t xml:space="preserve">1009  ROAD 1409                     </t>
  </si>
  <si>
    <t xml:space="preserve">1001 ROAD 1409                      </t>
  </si>
  <si>
    <t xml:space="preserve">995 ROAD 1409                       </t>
  </si>
  <si>
    <t xml:space="preserve">993 ROAD 1409                       </t>
  </si>
  <si>
    <t xml:space="preserve">988 ROAD 1409                       </t>
  </si>
  <si>
    <t xml:space="preserve">984 ROAD 1409                       </t>
  </si>
  <si>
    <t xml:space="preserve">115 ROAD 1409                       </t>
  </si>
  <si>
    <t xml:space="preserve">114 ROAD 1429                       </t>
  </si>
  <si>
    <t xml:space="preserve">ROAD 1409                           </t>
  </si>
  <si>
    <t xml:space="preserve">967 ROAD 1409                       </t>
  </si>
  <si>
    <t xml:space="preserve">ROAD 1409 SCHOOL                    </t>
  </si>
  <si>
    <t xml:space="preserve">964 ROAD 1409                       </t>
  </si>
  <si>
    <t xml:space="preserve">967 ROAD 1409          </t>
  </si>
  <si>
    <t xml:space="preserve">1115 ROAD 1409                      </t>
  </si>
  <si>
    <t xml:space="preserve">957 ROAD 1409                       </t>
  </si>
  <si>
    <t xml:space="preserve">113 CROSSRIDGE CIRCLE               </t>
  </si>
  <si>
    <t xml:space="preserve">106 CROSSRIDGE CIRCLE               </t>
  </si>
  <si>
    <t xml:space="preserve">116 CROSSRIDGE CIRCLE               </t>
  </si>
  <si>
    <t xml:space="preserve">124 CROSSRIDGE CIRCLE         </t>
  </si>
  <si>
    <t xml:space="preserve">121 CROSSRIDGE CIRCLE               </t>
  </si>
  <si>
    <t xml:space="preserve">127 CROSSRIDGE CIRCLE               </t>
  </si>
  <si>
    <t xml:space="preserve">134 CROSSRIDGE CIRCLE               </t>
  </si>
  <si>
    <t xml:space="preserve">135 CROSSRIDGE CIRCLE               </t>
  </si>
  <si>
    <t xml:space="preserve">143 CROSSRIDGE CIRCLE               </t>
  </si>
  <si>
    <t xml:space="preserve">151 CROSSRIDGE CIRCLE       </t>
  </si>
  <si>
    <t xml:space="preserve">159 CROSSRIDGE CIRCLE              </t>
  </si>
  <si>
    <t xml:space="preserve">159 CROSSRIDGE CIRCLE       </t>
  </si>
  <si>
    <t xml:space="preserve">160 CROSSRIDGE CIRCLE               </t>
  </si>
  <si>
    <t xml:space="preserve">167 CROSS RIDGE CIRCLE              </t>
  </si>
  <si>
    <t xml:space="preserve">177 CROSSRIDGE CIRCLE        </t>
  </si>
  <si>
    <t xml:space="preserve">180 CROSSRIDGE CIRCLE       </t>
  </si>
  <si>
    <t xml:space="preserve">166 CROSSRIDGE CIRCLE               </t>
  </si>
  <si>
    <t xml:space="preserve">183 CROSSRIDGE CIRCLE               </t>
  </si>
  <si>
    <t xml:space="preserve">193 CROSSRIDGE CIRCLE               </t>
  </si>
  <si>
    <t xml:space="preserve">199 CROSSRIDGE CIRCLE       </t>
  </si>
  <si>
    <t xml:space="preserve">200 CROSSRIDGE CIRCLE               </t>
  </si>
  <si>
    <t xml:space="preserve">205 CROSSRIDGE CIRCLE               </t>
  </si>
  <si>
    <t xml:space="preserve">216 CROSSRIDGE CIRCLE       </t>
  </si>
  <si>
    <t xml:space="preserve">231 CROSSRIDGE CIRCLE       </t>
  </si>
  <si>
    <t xml:space="preserve">251 CROSSRIDGE CIRCLE       </t>
  </si>
  <si>
    <t xml:space="preserve">228 CROSSRIDGE CIRCLE               </t>
  </si>
  <si>
    <t xml:space="preserve">211 CROSSRIDGE CIRCLE               </t>
  </si>
  <si>
    <t xml:space="preserve">221 CROSSRIDGE CIRCLE               </t>
  </si>
  <si>
    <t xml:space="preserve">242 CROSSRIDGE CIRCLE               </t>
  </si>
  <si>
    <t xml:space="preserve">243 CROSSRIDGE CIRCLE               </t>
  </si>
  <si>
    <t xml:space="preserve">258 CROSSRIDGE CIRCLE               </t>
  </si>
  <si>
    <t xml:space="preserve">259 CROSSRIDGE CIRCLE               </t>
  </si>
  <si>
    <t xml:space="preserve">1115 ROAD 1429                      </t>
  </si>
  <si>
    <t xml:space="preserve">930 ROAD 1409                       </t>
  </si>
  <si>
    <t xml:space="preserve">926 ROAD 1409                       </t>
  </si>
  <si>
    <t xml:space="preserve">922 ROAD 1409                       </t>
  </si>
  <si>
    <t xml:space="preserve">112 SOUTHERN OAK              </t>
  </si>
  <si>
    <t xml:space="preserve">115 SOUTHERN OAK              </t>
  </si>
  <si>
    <t xml:space="preserve">920 ROAD 1409                       </t>
  </si>
  <si>
    <t xml:space="preserve">917 ROAD 1409 /909                  </t>
  </si>
  <si>
    <t xml:space="preserve">910 ROAD 1409                       </t>
  </si>
  <si>
    <t xml:space="preserve">907 A ROAD 1409                     </t>
  </si>
  <si>
    <t xml:space="preserve">123 STURBRIDGE COVE          </t>
  </si>
  <si>
    <t xml:space="preserve">115 SUMMER LANE                </t>
  </si>
  <si>
    <t>130 SUNNY LANE</t>
  </si>
  <si>
    <t>172 SUNNY LANE</t>
  </si>
  <si>
    <t>111 ALLEY LANE</t>
  </si>
  <si>
    <t>122 SANDPIPER COVE</t>
  </si>
  <si>
    <t>104 STONEHENGE COVE</t>
  </si>
  <si>
    <t>101 SANDPIPER COVE</t>
  </si>
  <si>
    <t>102 MITCHELLE COVE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</si>
</sst>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1];[Red]\-#,##0.00\ [$€-1]"/>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1"/>
      <color theme="1"/>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u/>
      <sz val="11"/>
      <color theme="1"/>
      <name val="Calibri"/>
      <family val="2"/>
      <scheme val="minor"/>
    </font>
    <font>
      <b/>
      <sz val="20"/>
      <color theme="0"/>
      <name val="Calibri Light"/>
      <family val="2"/>
      <scheme val="major"/>
    </font>
    <font>
      <i/>
      <sz val="11"/>
      <color theme="1"/>
      <name val="Calibri"/>
      <family val="2"/>
      <scheme val="minor"/>
    </font>
    <font>
      <b/>
      <i/>
      <sz val="11"/>
      <color theme="1"/>
      <name val="Calibri"/>
      <family val="2"/>
      <scheme val="minor"/>
    </font>
    <font>
      <i/>
      <sz val="11"/>
      <name val="Calibri"/>
      <family val="2"/>
      <scheme val="minor"/>
    </font>
    <font>
      <b/>
      <u/>
      <sz val="18"/>
      <color theme="1"/>
      <name val="Calibri"/>
      <family val="2"/>
      <scheme val="minor"/>
    </font>
    <font>
      <b/>
      <u/>
      <sz val="16"/>
      <color theme="1"/>
      <name val="Calibri"/>
      <family val="2"/>
      <scheme val="minor"/>
    </font>
    <font>
      <b/>
      <u/>
      <sz val="20"/>
      <color theme="1"/>
      <name val="Calibri"/>
      <family val="2"/>
      <scheme val="minor"/>
    </font>
    <font>
      <b/>
      <sz val="18"/>
      <color theme="1"/>
      <name val="Calibri"/>
      <family val="2"/>
      <scheme val="minor"/>
    </font>
    <font>
      <b/>
      <sz val="11"/>
      <color rgb="FFFF0000"/>
      <name val="Calibri"/>
      <family val="2"/>
      <scheme val="minor"/>
    </font>
    <font>
      <b/>
      <sz val="11"/>
      <color rgb="FFFF0000"/>
      <name val="Calibri"/>
      <family val="2"/>
    </font>
    <font>
      <b/>
      <u/>
      <sz val="22"/>
      <color theme="1"/>
      <name val="Calibri"/>
      <family val="2"/>
      <scheme val="minor"/>
    </font>
    <font>
      <sz val="22"/>
      <color theme="1"/>
      <name val="Calibri"/>
      <family val="2"/>
      <scheme val="minor"/>
    </font>
    <font>
      <sz val="8"/>
      <name val="Calibri"/>
      <family val="2"/>
      <scheme val="minor"/>
    </font>
    <font>
      <b/>
      <u/>
      <sz val="22"/>
      <name val="Calibri"/>
      <family val="2"/>
      <scheme val="minor"/>
    </font>
    <font>
      <u/>
      <sz val="22"/>
      <color theme="1"/>
      <name val="Calibri"/>
      <family val="2"/>
      <scheme val="minor"/>
    </font>
    <font>
      <b/>
      <sz val="14"/>
      <color theme="1"/>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5EA2"/>
        <bgColor indexed="64"/>
      </patternFill>
    </fill>
    <fill>
      <patternFill patternType="solid">
        <fgColor rgb="FFF0F0F0"/>
        <bgColor indexed="64"/>
      </patternFill>
    </fill>
    <fill>
      <patternFill patternType="solid">
        <fgColor rgb="FF162E51"/>
        <bgColor indexed="64"/>
      </patternFill>
    </fill>
    <fill>
      <patternFill patternType="solid">
        <fgColor rgb="FFD9E8F6"/>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94">
    <xf numFmtId="0" fontId="0" fillId="0" borderId="0" xfId="0"/>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5" borderId="1" xfId="0" applyFont="1" applyFill="1" applyBorder="1" applyAlignment="1">
      <alignment horizontal="center" vertical="center"/>
    </xf>
    <xf numFmtId="0" fontId="8" fillId="0" borderId="1" xfId="0" applyFont="1" applyBorder="1" applyAlignment="1">
      <alignment horizontal="left" vertical="top" wrapText="1"/>
    </xf>
    <xf numFmtId="0" fontId="7" fillId="5" borderId="1" xfId="0" applyFont="1" applyFill="1" applyBorder="1" applyAlignment="1">
      <alignment vertical="center"/>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8" fillId="0" borderId="1" xfId="0" applyFont="1" applyBorder="1" applyAlignment="1">
      <alignment vertical="center"/>
    </xf>
    <xf numFmtId="0" fontId="10" fillId="0" borderId="1" xfId="0" applyFont="1" applyBorder="1" applyAlignment="1">
      <alignment horizontal="left" vertical="top" wrapText="1"/>
    </xf>
    <xf numFmtId="0" fontId="9"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3" fillId="5" borderId="2"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vertical="top"/>
    </xf>
    <xf numFmtId="0" fontId="0" fillId="0" borderId="0" xfId="0" applyAlignment="1">
      <alignment horizontal="center" vertical="center"/>
    </xf>
    <xf numFmtId="0" fontId="0" fillId="0" borderId="0" xfId="0" applyAlignment="1">
      <alignment horizontal="left" vertical="top"/>
    </xf>
    <xf numFmtId="0" fontId="6" fillId="0" borderId="5" xfId="0" applyFont="1" applyBorder="1"/>
    <xf numFmtId="164" fontId="3" fillId="0" borderId="0" xfId="0" applyNumberFormat="1" applyFont="1"/>
    <xf numFmtId="0" fontId="5" fillId="0" borderId="0" xfId="2" applyAlignment="1">
      <alignment horizontal="left" vertical="top"/>
    </xf>
    <xf numFmtId="0" fontId="4" fillId="8" borderId="0" xfId="0" applyFont="1" applyFill="1"/>
    <xf numFmtId="0" fontId="0" fillId="8" borderId="9" xfId="0" applyFill="1" applyBorder="1"/>
    <xf numFmtId="0" fontId="0" fillId="8" borderId="0" xfId="0" applyFill="1"/>
    <xf numFmtId="0" fontId="0" fillId="8" borderId="4" xfId="0" applyFill="1" applyBorder="1" applyAlignment="1">
      <alignment vertical="center"/>
    </xf>
    <xf numFmtId="0" fontId="0" fillId="8" borderId="4" xfId="0" applyFill="1" applyBorder="1" applyAlignment="1">
      <alignment vertical="center" wrapText="1"/>
    </xf>
    <xf numFmtId="0" fontId="0" fillId="0" borderId="3" xfId="0" applyBorder="1" applyAlignment="1">
      <alignment vertical="center"/>
    </xf>
    <xf numFmtId="0" fontId="9" fillId="13" borderId="5" xfId="0" applyFont="1" applyFill="1" applyBorder="1" applyAlignment="1" applyProtection="1">
      <alignment horizontal="left" vertical="center" wrapText="1"/>
      <protection locked="0"/>
    </xf>
    <xf numFmtId="0" fontId="14" fillId="13" borderId="8" xfId="0" applyFont="1" applyFill="1" applyBorder="1" applyAlignment="1" applyProtection="1">
      <alignment horizontal="left" vertical="top" wrapText="1"/>
      <protection locked="0"/>
    </xf>
    <xf numFmtId="0" fontId="10" fillId="8" borderId="3" xfId="0" applyFont="1" applyFill="1" applyBorder="1" applyAlignment="1">
      <alignment vertical="center" wrapText="1"/>
    </xf>
    <xf numFmtId="0" fontId="10" fillId="8" borderId="8" xfId="0" applyFont="1" applyFill="1" applyBorder="1" applyAlignment="1">
      <alignment vertical="center" wrapText="1"/>
    </xf>
    <xf numFmtId="0" fontId="0" fillId="8" borderId="0" xfId="0" applyFill="1" applyAlignment="1">
      <alignment horizontal="left" vertical="top"/>
    </xf>
    <xf numFmtId="0" fontId="3" fillId="8" borderId="11" xfId="0" applyFont="1" applyFill="1" applyBorder="1" applyAlignment="1">
      <alignment horizontal="left" vertical="top"/>
    </xf>
    <xf numFmtId="0" fontId="0" fillId="8" borderId="3" xfId="0" applyFill="1" applyBorder="1" applyAlignment="1">
      <alignment vertical="center" wrapText="1"/>
    </xf>
    <xf numFmtId="0" fontId="16" fillId="13" borderId="5" xfId="0" applyFont="1" applyFill="1" applyBorder="1" applyAlignment="1" applyProtection="1">
      <alignment vertical="center" wrapText="1"/>
      <protection locked="0"/>
    </xf>
    <xf numFmtId="0" fontId="18" fillId="8" borderId="0" xfId="0" applyFont="1" applyFill="1"/>
    <xf numFmtId="0" fontId="18" fillId="0" borderId="0" xfId="0" applyFont="1"/>
    <xf numFmtId="0" fontId="0" fillId="0" borderId="0" xfId="0" applyAlignment="1">
      <alignment horizontal="center"/>
    </xf>
    <xf numFmtId="0" fontId="19" fillId="0" borderId="0" xfId="0" applyFont="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left" vertical="center" wrapText="1"/>
    </xf>
    <xf numFmtId="0" fontId="0" fillId="5" borderId="1" xfId="0" applyFill="1" applyBorder="1" applyAlignment="1">
      <alignment wrapText="1"/>
    </xf>
    <xf numFmtId="0" fontId="0" fillId="0" borderId="1" xfId="0" applyBorder="1" applyAlignment="1">
      <alignment wrapText="1"/>
    </xf>
    <xf numFmtId="0" fontId="0" fillId="4" borderId="0" xfId="0" applyFill="1"/>
    <xf numFmtId="0" fontId="20" fillId="0" borderId="0" xfId="0" applyFont="1"/>
    <xf numFmtId="0" fontId="0" fillId="0" borderId="0" xfId="0" applyAlignment="1">
      <alignment horizontal="left"/>
    </xf>
    <xf numFmtId="0" fontId="21" fillId="8" borderId="0" xfId="0" applyFont="1" applyFill="1" applyAlignment="1">
      <alignment horizontal="center"/>
    </xf>
    <xf numFmtId="0" fontId="9" fillId="5" borderId="1" xfId="0" applyFont="1" applyFill="1" applyBorder="1" applyAlignment="1">
      <alignment horizontal="center" vertical="center"/>
    </xf>
    <xf numFmtId="0" fontId="0" fillId="4" borderId="1" xfId="0" applyFill="1" applyBorder="1" applyAlignment="1" applyProtection="1">
      <alignment horizontal="center" vertical="center" wrapText="1"/>
      <protection locked="0"/>
    </xf>
    <xf numFmtId="0" fontId="3" fillId="5" borderId="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14" fontId="0" fillId="4" borderId="14" xfId="0" applyNumberFormat="1"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23" fillId="16" borderId="9" xfId="0" applyFont="1" applyFill="1" applyBorder="1" applyAlignment="1">
      <alignment horizontal="left" wrapText="1"/>
    </xf>
    <xf numFmtId="0" fontId="24" fillId="0" borderId="0" xfId="0" applyFont="1" applyAlignment="1">
      <alignment wrapText="1"/>
    </xf>
    <xf numFmtId="0" fontId="9" fillId="6" borderId="1" xfId="0" applyFont="1" applyFill="1" applyBorder="1" applyAlignment="1">
      <alignment horizontal="left" vertical="center" wrapText="1"/>
    </xf>
    <xf numFmtId="0" fontId="0" fillId="0" borderId="0" xfId="0" applyAlignment="1" applyProtection="1">
      <alignment horizontal="center" vertical="center"/>
      <protection hidden="1"/>
    </xf>
    <xf numFmtId="0" fontId="10" fillId="0" borderId="0" xfId="0" applyFont="1" applyAlignment="1">
      <alignment horizontal="center" vertical="center"/>
    </xf>
    <xf numFmtId="0" fontId="9" fillId="0" borderId="0" xfId="0" applyFont="1" applyAlignment="1">
      <alignment horizontal="center" vertic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0" fillId="18" borderId="0" xfId="0" applyFill="1" applyAlignment="1">
      <alignment horizontal="center"/>
    </xf>
    <xf numFmtId="0" fontId="0" fillId="0" borderId="0" xfId="0" applyAlignment="1" applyProtection="1">
      <alignment horizontal="center"/>
      <protection hidden="1"/>
    </xf>
    <xf numFmtId="14" fontId="0" fillId="0" borderId="0" xfId="0" applyNumberFormat="1" applyAlignment="1">
      <alignment horizontal="center"/>
    </xf>
    <xf numFmtId="0" fontId="0" fillId="19" borderId="1" xfId="0" applyFill="1" applyBorder="1" applyAlignment="1" applyProtection="1">
      <alignment horizontal="left"/>
      <protection locked="0"/>
    </xf>
    <xf numFmtId="0" fontId="0" fillId="19" borderId="1" xfId="0" applyFill="1" applyBorder="1" applyAlignment="1" applyProtection="1">
      <alignment horizontal="center"/>
      <protection locked="0"/>
    </xf>
    <xf numFmtId="14" fontId="0" fillId="19" borderId="1" xfId="0" applyNumberFormat="1" applyFill="1" applyBorder="1" applyAlignment="1" applyProtection="1">
      <alignment horizontal="center"/>
      <protection locked="0"/>
    </xf>
    <xf numFmtId="0" fontId="0" fillId="0" borderId="4" xfId="0" applyBorder="1"/>
    <xf numFmtId="0" fontId="9" fillId="5" borderId="14"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0" fillId="0" borderId="14" xfId="0" applyBorder="1" applyAlignment="1" applyProtection="1">
      <alignment horizontal="center"/>
      <protection locked="0"/>
    </xf>
    <xf numFmtId="0" fontId="9" fillId="20" borderId="1"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0" fillId="0" borderId="21" xfId="0" applyBorder="1" applyAlignment="1" applyProtection="1">
      <alignment horizontal="center"/>
      <protection locked="0"/>
    </xf>
    <xf numFmtId="0" fontId="0" fillId="19" borderId="21" xfId="0" applyFill="1" applyBorder="1" applyAlignment="1" applyProtection="1">
      <alignment horizontal="center"/>
      <protection locked="0"/>
    </xf>
    <xf numFmtId="0" fontId="9" fillId="5" borderId="21"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protection hidden="1"/>
    </xf>
    <xf numFmtId="0" fontId="0" fillId="19" borderId="1" xfId="0" applyFill="1" applyBorder="1" applyProtection="1">
      <protection hidden="1"/>
    </xf>
    <xf numFmtId="0" fontId="0" fillId="0" borderId="18" xfId="0" quotePrefix="1" applyBorder="1" applyAlignment="1" applyProtection="1">
      <alignment horizontal="center" vertical="center"/>
      <protection hidden="1"/>
    </xf>
    <xf numFmtId="0" fontId="9" fillId="4" borderId="0" xfId="0" applyFont="1" applyFill="1" applyAlignment="1">
      <alignment horizontal="center" vertical="center" wrapText="1"/>
    </xf>
    <xf numFmtId="0" fontId="18" fillId="2" borderId="0" xfId="0" applyFont="1" applyFill="1" applyAlignment="1">
      <alignment horizontal="center"/>
    </xf>
    <xf numFmtId="0" fontId="0" fillId="0" borderId="1" xfId="0" quotePrefix="1" applyBorder="1" applyAlignment="1" applyProtection="1">
      <alignment horizontal="center"/>
      <protection hidden="1"/>
    </xf>
    <xf numFmtId="0" fontId="3" fillId="20" borderId="1" xfId="0" applyFont="1" applyFill="1" applyBorder="1" applyAlignment="1" applyProtection="1">
      <alignment horizontal="center" vertical="center" wrapText="1"/>
      <protection hidden="1"/>
    </xf>
    <xf numFmtId="0" fontId="0" fillId="0" borderId="1" xfId="0" applyBorder="1" applyAlignment="1" applyProtection="1">
      <alignment horizontal="left" indent="1"/>
      <protection locked="0"/>
    </xf>
    <xf numFmtId="0" fontId="0" fillId="19" borderId="1" xfId="0" applyFill="1" applyBorder="1" applyAlignment="1" applyProtection="1">
      <alignment horizontal="left" indent="1"/>
      <protection locked="0"/>
    </xf>
    <xf numFmtId="0" fontId="0" fillId="0" borderId="14" xfId="0" applyBorder="1" applyAlignment="1" applyProtection="1">
      <alignment horizontal="left" indent="1"/>
      <protection locked="0"/>
    </xf>
    <xf numFmtId="0" fontId="0" fillId="19" borderId="14" xfId="0" applyFill="1" applyBorder="1" applyAlignment="1" applyProtection="1">
      <alignment horizontal="left" indent="1"/>
      <protection locked="0"/>
    </xf>
    <xf numFmtId="0" fontId="0" fillId="0" borderId="1" xfId="0" applyBorder="1" applyAlignment="1" applyProtection="1">
      <alignment horizontal="left" indent="1"/>
      <protection hidden="1"/>
    </xf>
    <xf numFmtId="0" fontId="0" fillId="19" borderId="1" xfId="0" applyFill="1" applyBorder="1" applyAlignment="1" applyProtection="1">
      <alignment horizontal="left" indent="1"/>
      <protection hidden="1"/>
    </xf>
    <xf numFmtId="0" fontId="0" fillId="0" borderId="16" xfId="0" applyBorder="1" applyAlignment="1" applyProtection="1">
      <alignment horizontal="center"/>
      <protection locked="0"/>
    </xf>
    <xf numFmtId="0" fontId="0" fillId="19" borderId="16" xfId="0" applyFill="1" applyBorder="1" applyAlignment="1" applyProtection="1">
      <alignment horizontal="center"/>
      <protection locked="0"/>
    </xf>
    <xf numFmtId="0" fontId="3" fillId="0" borderId="1" xfId="0" applyFont="1" applyBorder="1"/>
    <xf numFmtId="0" fontId="3" fillId="6" borderId="1" xfId="0" applyFont="1" applyFill="1" applyBorder="1" applyAlignment="1">
      <alignment wrapText="1"/>
    </xf>
    <xf numFmtId="0" fontId="0" fillId="19" borderId="18" xfId="0" quotePrefix="1" applyFill="1" applyBorder="1" applyAlignment="1" applyProtection="1">
      <alignment horizontal="center" vertical="center"/>
      <protection hidden="1"/>
    </xf>
    <xf numFmtId="0" fontId="0" fillId="19" borderId="1" xfId="0" applyFill="1" applyBorder="1" applyAlignment="1" applyProtection="1">
      <alignment horizontal="center"/>
      <protection hidden="1"/>
    </xf>
    <xf numFmtId="0" fontId="0" fillId="19" borderId="1" xfId="0" quotePrefix="1" applyFill="1" applyBorder="1" applyAlignment="1" applyProtection="1">
      <alignment horizontal="center"/>
      <protection hidden="1"/>
    </xf>
    <xf numFmtId="0" fontId="9" fillId="7" borderId="16" xfId="0" applyFont="1" applyFill="1" applyBorder="1" applyAlignment="1">
      <alignment horizontal="center" vertical="center" wrapText="1"/>
    </xf>
    <xf numFmtId="0" fontId="28" fillId="21" borderId="9" xfId="0" applyFont="1" applyFill="1" applyBorder="1" applyAlignment="1">
      <alignment horizontal="center" wrapText="1"/>
    </xf>
    <xf numFmtId="0" fontId="11" fillId="5" borderId="1" xfId="0" applyFont="1" applyFill="1" applyBorder="1" applyAlignment="1">
      <alignment horizontal="center" vertical="center" wrapText="1"/>
    </xf>
    <xf numFmtId="0" fontId="0" fillId="8" borderId="11" xfId="0" applyFill="1" applyBorder="1" applyAlignment="1">
      <alignment horizontal="left" vertical="top"/>
    </xf>
    <xf numFmtId="0" fontId="9" fillId="13" borderId="13" xfId="0" applyFont="1" applyFill="1" applyBorder="1" applyAlignment="1" applyProtection="1">
      <alignment horizontal="left" vertical="center" wrapText="1"/>
      <protection locked="0"/>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0" fillId="8" borderId="1" xfId="0" applyFill="1" applyBorder="1" applyAlignment="1" applyProtection="1">
      <alignment horizontal="left" indent="1"/>
      <protection locked="0"/>
    </xf>
    <xf numFmtId="0" fontId="0" fillId="14" borderId="1" xfId="0" applyFill="1" applyBorder="1" applyAlignment="1" applyProtection="1">
      <alignment horizontal="left" indent="1"/>
      <protection locked="0"/>
    </xf>
    <xf numFmtId="0" fontId="0" fillId="0" borderId="0" xfId="0" applyAlignment="1">
      <alignment horizontal="left" indent="1"/>
    </xf>
    <xf numFmtId="0" fontId="0" fillId="19" borderId="14" xfId="0" applyFill="1" applyBorder="1" applyAlignment="1" applyProtection="1">
      <alignment horizontal="center"/>
      <protection locked="0"/>
    </xf>
    <xf numFmtId="0" fontId="10" fillId="0" borderId="14" xfId="0" applyFont="1" applyBorder="1" applyAlignment="1" applyProtection="1">
      <alignment horizontal="center"/>
      <protection locked="0"/>
    </xf>
    <xf numFmtId="0" fontId="9" fillId="13" borderId="5" xfId="0" applyFont="1" applyFill="1" applyBorder="1" applyAlignment="1" applyProtection="1">
      <alignment horizontal="center" vertical="center" wrapText="1"/>
      <protection locked="0"/>
    </xf>
    <xf numFmtId="37" fontId="9" fillId="13" borderId="13" xfId="1" applyNumberFormat="1" applyFont="1" applyFill="1" applyBorder="1" applyAlignment="1" applyProtection="1">
      <alignment horizontal="center" vertical="center" wrapText="1"/>
      <protection locked="0"/>
    </xf>
    <xf numFmtId="0" fontId="3" fillId="13" borderId="12" xfId="0" applyFont="1" applyFill="1" applyBorder="1" applyAlignment="1" applyProtection="1">
      <alignment horizontal="left" vertical="center" wrapText="1"/>
      <protection locked="0"/>
    </xf>
    <xf numFmtId="0" fontId="3" fillId="13" borderId="13" xfId="0" applyFont="1" applyFill="1" applyBorder="1" applyAlignment="1" applyProtection="1">
      <alignment horizontal="left" vertical="center" wrapText="1"/>
      <protection locked="0"/>
    </xf>
    <xf numFmtId="0" fontId="2" fillId="11" borderId="6" xfId="0" applyFont="1" applyFill="1" applyBorder="1" applyAlignment="1">
      <alignment horizontal="left"/>
    </xf>
    <xf numFmtId="0" fontId="2" fillId="11" borderId="7" xfId="0" applyFont="1" applyFill="1" applyBorder="1" applyAlignment="1">
      <alignment horizontal="left"/>
    </xf>
    <xf numFmtId="0" fontId="2" fillId="11" borderId="8" xfId="0" applyFont="1" applyFill="1" applyBorder="1" applyAlignment="1">
      <alignment horizontal="left"/>
    </xf>
    <xf numFmtId="0" fontId="0" fillId="8" borderId="10" xfId="0" applyFill="1" applyBorder="1" applyAlignment="1">
      <alignment horizontal="left" vertical="top"/>
    </xf>
    <xf numFmtId="0" fontId="0" fillId="8" borderId="11" xfId="0" applyFill="1" applyBorder="1" applyAlignment="1">
      <alignment horizontal="left" vertical="top"/>
    </xf>
    <xf numFmtId="0" fontId="3" fillId="13" borderId="12" xfId="0" applyFont="1" applyFill="1" applyBorder="1" applyAlignment="1" applyProtection="1">
      <alignment horizontal="left" vertical="center"/>
      <protection locked="0"/>
    </xf>
    <xf numFmtId="0" fontId="3" fillId="13" borderId="11" xfId="0" applyFont="1" applyFill="1" applyBorder="1" applyAlignment="1" applyProtection="1">
      <alignment horizontal="left" vertical="center"/>
      <protection locked="0"/>
    </xf>
    <xf numFmtId="0" fontId="3" fillId="13" borderId="13" xfId="0" applyFont="1" applyFill="1" applyBorder="1" applyAlignment="1" applyProtection="1">
      <alignment horizontal="left" vertical="center"/>
      <protection locked="0"/>
    </xf>
    <xf numFmtId="0" fontId="0" fillId="8" borderId="6" xfId="0" applyFill="1" applyBorder="1" applyAlignment="1">
      <alignment horizontal="left" vertical="top"/>
    </xf>
    <xf numFmtId="0" fontId="0" fillId="8" borderId="8" xfId="0" applyFill="1" applyBorder="1" applyAlignment="1">
      <alignment horizontal="left" vertical="top"/>
    </xf>
    <xf numFmtId="0" fontId="5" fillId="13" borderId="12" xfId="2" applyFill="1" applyBorder="1" applyAlignment="1" applyProtection="1">
      <alignment horizontal="left" vertical="center"/>
      <protection locked="0"/>
    </xf>
    <xf numFmtId="0" fontId="3" fillId="13" borderId="11" xfId="0" applyFont="1" applyFill="1" applyBorder="1" applyAlignment="1" applyProtection="1">
      <alignment horizontal="left" vertical="center" wrapText="1"/>
      <protection locked="0"/>
    </xf>
    <xf numFmtId="0" fontId="9" fillId="13" borderId="12" xfId="0" applyFont="1" applyFill="1" applyBorder="1" applyAlignment="1" applyProtection="1">
      <alignment horizontal="left" vertical="center" wrapText="1"/>
      <protection locked="0"/>
    </xf>
    <xf numFmtId="0" fontId="9" fillId="13" borderId="13" xfId="0" applyFont="1" applyFill="1" applyBorder="1" applyAlignment="1" applyProtection="1">
      <alignment horizontal="left" vertical="center" wrapText="1"/>
      <protection locked="0"/>
    </xf>
    <xf numFmtId="0" fontId="13" fillId="9" borderId="6" xfId="0" applyFont="1" applyFill="1" applyBorder="1" applyAlignment="1">
      <alignment horizontal="center"/>
    </xf>
    <xf numFmtId="0" fontId="13" fillId="9" borderId="7" xfId="0" applyFont="1" applyFill="1" applyBorder="1" applyAlignment="1">
      <alignment horizontal="center"/>
    </xf>
    <xf numFmtId="0" fontId="13" fillId="9" borderId="8" xfId="0" applyFont="1" applyFill="1" applyBorder="1" applyAlignment="1">
      <alignment horizontal="center"/>
    </xf>
    <xf numFmtId="0" fontId="0" fillId="8" borderId="0" xfId="0" applyFill="1" applyAlignment="1">
      <alignment horizontal="left"/>
    </xf>
    <xf numFmtId="0" fontId="14" fillId="10" borderId="0" xfId="0" applyFont="1" applyFill="1" applyAlignment="1">
      <alignment horizontal="left" wrapText="1"/>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 xfId="0" applyFill="1" applyBorder="1" applyAlignment="1">
      <alignment horizontal="left" vertical="center" wrapText="1"/>
    </xf>
    <xf numFmtId="0" fontId="9" fillId="12" borderId="12" xfId="0" applyFont="1" applyFill="1" applyBorder="1" applyAlignment="1" applyProtection="1">
      <alignment horizontal="left" vertical="center" wrapText="1"/>
      <protection locked="0"/>
    </xf>
    <xf numFmtId="0" fontId="9" fillId="12" borderId="9" xfId="0" applyFont="1" applyFill="1" applyBorder="1" applyAlignment="1" applyProtection="1">
      <alignment horizontal="left" vertical="center" wrapText="1"/>
      <protection locked="0"/>
    </xf>
    <xf numFmtId="0" fontId="9" fillId="12" borderId="13" xfId="0" applyFont="1" applyFill="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2" fillId="11" borderId="14" xfId="0" applyFont="1" applyFill="1" applyBorder="1" applyAlignment="1">
      <alignment horizontal="left"/>
    </xf>
    <xf numFmtId="0" fontId="2" fillId="11" borderId="15" xfId="0" applyFont="1" applyFill="1" applyBorder="1" applyAlignment="1">
      <alignment horizontal="left"/>
    </xf>
    <xf numFmtId="0" fontId="2" fillId="11" borderId="16" xfId="0" applyFont="1" applyFill="1" applyBorder="1" applyAlignment="1">
      <alignment horizontal="left"/>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9" fillId="13" borderId="9" xfId="0" applyFont="1" applyFill="1" applyBorder="1" applyAlignment="1" applyProtection="1">
      <alignment horizontal="left" vertical="center" wrapText="1"/>
      <protection locked="0"/>
    </xf>
    <xf numFmtId="0" fontId="23" fillId="17" borderId="19" xfId="0" applyFont="1" applyFill="1" applyBorder="1" applyAlignment="1">
      <alignment horizontal="center"/>
    </xf>
    <xf numFmtId="0" fontId="23" fillId="17" borderId="9" xfId="0" applyFont="1" applyFill="1" applyBorder="1" applyAlignment="1">
      <alignment horizontal="center"/>
    </xf>
    <xf numFmtId="0" fontId="23" fillId="17" borderId="20" xfId="0" applyFont="1" applyFill="1" applyBorder="1" applyAlignment="1">
      <alignment horizontal="center"/>
    </xf>
    <xf numFmtId="0" fontId="23" fillId="21" borderId="0" xfId="0" applyFont="1" applyFill="1" applyAlignment="1">
      <alignment horizontal="center"/>
    </xf>
    <xf numFmtId="0" fontId="20" fillId="15" borderId="0" xfId="0" applyFont="1" applyFill="1" applyAlignment="1">
      <alignment horizontal="center"/>
    </xf>
    <xf numFmtId="0" fontId="0" fillId="0" borderId="0" xfId="0"/>
    <xf numFmtId="0" fontId="0" fillId="0" borderId="9" xfId="0" applyBorder="1" applyAlignment="1">
      <alignment horizontal="center"/>
    </xf>
    <xf numFmtId="0" fontId="23" fillId="2" borderId="12" xfId="0" applyFont="1" applyFill="1" applyBorder="1" applyAlignment="1">
      <alignment horizontal="center"/>
    </xf>
    <xf numFmtId="0" fontId="0" fillId="0" borderId="20" xfId="0" applyBorder="1" applyAlignment="1">
      <alignment horizontal="center"/>
    </xf>
    <xf numFmtId="0" fontId="23" fillId="2" borderId="12" xfId="0" applyFont="1" applyFill="1" applyBorder="1" applyAlignment="1">
      <alignment horizontal="left"/>
    </xf>
    <xf numFmtId="0" fontId="23" fillId="2" borderId="9" xfId="0" applyFont="1" applyFill="1" applyBorder="1" applyAlignment="1">
      <alignment horizontal="left"/>
    </xf>
    <xf numFmtId="0" fontId="0" fillId="0" borderId="9" xfId="0" applyBorder="1" applyAlignment="1">
      <alignment horizontal="left"/>
    </xf>
    <xf numFmtId="0" fontId="0" fillId="0" borderId="13" xfId="0" applyBorder="1"/>
    <xf numFmtId="0" fontId="17" fillId="14" borderId="0" xfId="0" applyFont="1" applyFill="1" applyAlignment="1">
      <alignment horizontal="center"/>
    </xf>
    <xf numFmtId="0" fontId="18" fillId="14" borderId="0" xfId="0" applyFont="1" applyFill="1" applyAlignment="1">
      <alignment horizontal="center"/>
    </xf>
    <xf numFmtId="0" fontId="6"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6" fillId="17" borderId="14" xfId="0" applyFont="1" applyFill="1" applyBorder="1" applyAlignment="1">
      <alignment horizontal="center" vertical="center" wrapText="1"/>
    </xf>
    <xf numFmtId="0" fontId="27" fillId="17" borderId="15" xfId="0" applyFont="1" applyFill="1" applyBorder="1"/>
    <xf numFmtId="0" fontId="27" fillId="17" borderId="16" xfId="0" applyFont="1" applyFill="1" applyBorder="1"/>
    <xf numFmtId="0" fontId="3" fillId="3" borderId="1"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3">
    <cellStyle name="Comma" xfId="1" builtinId="3"/>
    <cellStyle name="Hyperlink" xfId="2" builtinId="8"/>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2.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1.xml"/><Relationship Id="rId17" Type="http://schemas.microsoft.com/office/2017/10/relationships/person" Target="persons/person6.xml"/><Relationship Id="rId2" Type="http://schemas.openxmlformats.org/officeDocument/2006/relationships/worksheet" Target="worksheets/sheet2.xml"/><Relationship Id="rId16" Type="http://schemas.microsoft.com/office/2017/10/relationships/person" Target="persons/person5.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worksheet" Target="worksheets/sheet5.xml"/><Relationship Id="rId15" Type="http://schemas.microsoft.com/office/2017/10/relationships/person" Target="persons/person3.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9525</xdr:rowOff>
    </xdr:from>
    <xdr:to>
      <xdr:col>3</xdr:col>
      <xdr:colOff>2036445</xdr:colOff>
      <xdr:row>6</xdr:row>
      <xdr:rowOff>171335</xdr:rowOff>
    </xdr:to>
    <xdr:pic>
      <xdr:nvPicPr>
        <xdr:cNvPr id="2" name="Picture 1">
          <a:extLst>
            <a:ext uri="{FF2B5EF4-FFF2-40B4-BE49-F238E27FC236}">
              <a16:creationId xmlns:a16="http://schemas.microsoft.com/office/drawing/2014/main" id="{1B711D79-FAE1-14C0-6C52-D28CE24D5692}"/>
            </a:ext>
          </a:extLst>
        </xdr:cNvPr>
        <xdr:cNvPicPr>
          <a:picLocks noChangeAspect="1"/>
        </xdr:cNvPicPr>
      </xdr:nvPicPr>
      <xdr:blipFill>
        <a:blip xmlns:r="http://schemas.openxmlformats.org/officeDocument/2006/relationships" r:embed="rId1"/>
        <a:stretch>
          <a:fillRect/>
        </a:stretch>
      </xdr:blipFill>
      <xdr:spPr>
        <a:xfrm>
          <a:off x="2800350" y="9525"/>
          <a:ext cx="3743325" cy="132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0</xdr:rowOff>
    </xdr:from>
    <xdr:to>
      <xdr:col>5</xdr:col>
      <xdr:colOff>414337</xdr:colOff>
      <xdr:row>6</xdr:row>
      <xdr:rowOff>171335</xdr:rowOff>
    </xdr:to>
    <xdr:pic>
      <xdr:nvPicPr>
        <xdr:cNvPr id="2" name="Picture 1">
          <a:extLst>
            <a:ext uri="{FF2B5EF4-FFF2-40B4-BE49-F238E27FC236}">
              <a16:creationId xmlns:a16="http://schemas.microsoft.com/office/drawing/2014/main" id="{3EFD108C-8CDF-481E-80FD-142DD30E8C92}"/>
            </a:ext>
          </a:extLst>
        </xdr:cNvPr>
        <xdr:cNvPicPr>
          <a:picLocks noChangeAspect="1"/>
        </xdr:cNvPicPr>
      </xdr:nvPicPr>
      <xdr:blipFill>
        <a:blip xmlns:r="http://schemas.openxmlformats.org/officeDocument/2006/relationships" r:embed="rId1"/>
        <a:stretch>
          <a:fillRect/>
        </a:stretch>
      </xdr:blipFill>
      <xdr:spPr>
        <a:xfrm>
          <a:off x="1085850" y="0"/>
          <a:ext cx="3743325" cy="1323860"/>
        </a:xfrm>
        <a:prstGeom prst="rect">
          <a:avLst/>
        </a:prstGeom>
      </xdr:spPr>
    </xdr:pic>
    <xdr:clientData/>
  </xdr:twoCellAnchor>
  <xdr:twoCellAnchor editAs="oneCell">
    <xdr:from>
      <xdr:col>7</xdr:col>
      <xdr:colOff>971550</xdr:colOff>
      <xdr:row>0</xdr:row>
      <xdr:rowOff>0</xdr:rowOff>
    </xdr:from>
    <xdr:to>
      <xdr:col>10</xdr:col>
      <xdr:colOff>992029</xdr:colOff>
      <xdr:row>6</xdr:row>
      <xdr:rowOff>171335</xdr:rowOff>
    </xdr:to>
    <xdr:pic>
      <xdr:nvPicPr>
        <xdr:cNvPr id="3" name="Picture 2">
          <a:extLst>
            <a:ext uri="{FF2B5EF4-FFF2-40B4-BE49-F238E27FC236}">
              <a16:creationId xmlns:a16="http://schemas.microsoft.com/office/drawing/2014/main" id="{2BCA130D-C170-48A3-AE76-6174497C5F4F}"/>
            </a:ext>
          </a:extLst>
        </xdr:cNvPr>
        <xdr:cNvPicPr>
          <a:picLocks noChangeAspect="1"/>
        </xdr:cNvPicPr>
      </xdr:nvPicPr>
      <xdr:blipFill>
        <a:blip xmlns:r="http://schemas.openxmlformats.org/officeDocument/2006/relationships" r:embed="rId1"/>
        <a:stretch>
          <a:fillRect/>
        </a:stretch>
      </xdr:blipFill>
      <xdr:spPr>
        <a:xfrm>
          <a:off x="6457950" y="0"/>
          <a:ext cx="3743325" cy="1323860"/>
        </a:xfrm>
        <a:prstGeom prst="rect">
          <a:avLst/>
        </a:prstGeom>
      </xdr:spPr>
    </xdr:pic>
    <xdr:clientData/>
  </xdr:twoCellAnchor>
  <xdr:twoCellAnchor editAs="oneCell">
    <xdr:from>
      <xdr:col>13</xdr:col>
      <xdr:colOff>485775</xdr:colOff>
      <xdr:row>0</xdr:row>
      <xdr:rowOff>0</xdr:rowOff>
    </xdr:from>
    <xdr:to>
      <xdr:col>17</xdr:col>
      <xdr:colOff>327661</xdr:colOff>
      <xdr:row>6</xdr:row>
      <xdr:rowOff>171335</xdr:rowOff>
    </xdr:to>
    <xdr:pic>
      <xdr:nvPicPr>
        <xdr:cNvPr id="4" name="Picture 3">
          <a:extLst>
            <a:ext uri="{FF2B5EF4-FFF2-40B4-BE49-F238E27FC236}">
              <a16:creationId xmlns:a16="http://schemas.microsoft.com/office/drawing/2014/main" id="{A38CDF8C-A829-49ED-8A78-8B6146726109}"/>
            </a:ext>
          </a:extLst>
        </xdr:cNvPr>
        <xdr:cNvPicPr>
          <a:picLocks noChangeAspect="1"/>
        </xdr:cNvPicPr>
      </xdr:nvPicPr>
      <xdr:blipFill>
        <a:blip xmlns:r="http://schemas.openxmlformats.org/officeDocument/2006/relationships" r:embed="rId1"/>
        <a:stretch>
          <a:fillRect/>
        </a:stretch>
      </xdr:blipFill>
      <xdr:spPr>
        <a:xfrm>
          <a:off x="12068175" y="0"/>
          <a:ext cx="3743325" cy="132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676276</xdr:colOff>
      <xdr:row>0</xdr:row>
      <xdr:rowOff>0</xdr:rowOff>
    </xdr:from>
    <xdr:to>
      <xdr:col>4</xdr:col>
      <xdr:colOff>19051</xdr:colOff>
      <xdr:row>3</xdr:row>
      <xdr:rowOff>168709</xdr:rowOff>
    </xdr:to>
    <xdr:pic>
      <xdr:nvPicPr>
        <xdr:cNvPr id="2" name="Picture 1">
          <a:extLst>
            <a:ext uri="{FF2B5EF4-FFF2-40B4-BE49-F238E27FC236}">
              <a16:creationId xmlns:a16="http://schemas.microsoft.com/office/drawing/2014/main" id="{996F20B8-6D54-4A1E-8AA8-BD9B07A41C2B}"/>
            </a:ext>
          </a:extLst>
        </xdr:cNvPr>
        <xdr:cNvPicPr>
          <a:picLocks noChangeAspect="1"/>
        </xdr:cNvPicPr>
      </xdr:nvPicPr>
      <xdr:blipFill>
        <a:blip xmlns:r="http://schemas.openxmlformats.org/officeDocument/2006/relationships" r:embed="rId1"/>
        <a:stretch>
          <a:fillRect/>
        </a:stretch>
      </xdr:blipFill>
      <xdr:spPr>
        <a:xfrm>
          <a:off x="2162176" y="0"/>
          <a:ext cx="2114550" cy="747829"/>
        </a:xfrm>
        <a:prstGeom prst="rect">
          <a:avLst/>
        </a:prstGeom>
      </xdr:spPr>
    </xdr:pic>
    <xdr:clientData/>
  </xdr:twoCellAnchor>
  <xdr:twoCellAnchor editAs="oneCell">
    <xdr:from>
      <xdr:col>7</xdr:col>
      <xdr:colOff>476251</xdr:colOff>
      <xdr:row>0</xdr:row>
      <xdr:rowOff>0</xdr:rowOff>
    </xdr:from>
    <xdr:to>
      <xdr:col>8</xdr:col>
      <xdr:colOff>1619251</xdr:colOff>
      <xdr:row>3</xdr:row>
      <xdr:rowOff>168709</xdr:rowOff>
    </xdr:to>
    <xdr:pic>
      <xdr:nvPicPr>
        <xdr:cNvPr id="3" name="Picture 2">
          <a:extLst>
            <a:ext uri="{FF2B5EF4-FFF2-40B4-BE49-F238E27FC236}">
              <a16:creationId xmlns:a16="http://schemas.microsoft.com/office/drawing/2014/main" id="{1280F8D3-B942-41F8-A26B-AFDB5F45FAF2}"/>
            </a:ext>
          </a:extLst>
        </xdr:cNvPr>
        <xdr:cNvPicPr>
          <a:picLocks noChangeAspect="1"/>
        </xdr:cNvPicPr>
      </xdr:nvPicPr>
      <xdr:blipFill>
        <a:blip xmlns:r="http://schemas.openxmlformats.org/officeDocument/2006/relationships" r:embed="rId1"/>
        <a:stretch>
          <a:fillRect/>
        </a:stretch>
      </xdr:blipFill>
      <xdr:spPr>
        <a:xfrm>
          <a:off x="8391526" y="0"/>
          <a:ext cx="2114550" cy="74782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vid-faust@comcast.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47D5-6284-4887-B4ED-D1493AA48E16}">
  <sheetPr codeName="Sheet2">
    <tabColor theme="8" tint="-0.249977111117893"/>
  </sheetPr>
  <dimension ref="A8:E32"/>
  <sheetViews>
    <sheetView topLeftCell="A7" workbookViewId="0">
      <selection activeCell="B17" sqref="B17:D17"/>
    </sheetView>
  </sheetViews>
  <sheetFormatPr defaultRowHeight="14.4" x14ac:dyDescent="0.3"/>
  <cols>
    <col min="2" max="2" width="27.33203125" customWidth="1"/>
    <col min="3" max="3" width="31" customWidth="1"/>
    <col min="4" max="4" width="31.33203125" customWidth="1"/>
    <col min="5" max="5" width="32.6640625" customWidth="1"/>
  </cols>
  <sheetData>
    <row r="8" spans="1:5" ht="25.8" x14ac:dyDescent="0.5">
      <c r="A8" s="31"/>
      <c r="B8" s="147" t="s">
        <v>0</v>
      </c>
      <c r="C8" s="148"/>
      <c r="D8" s="148"/>
      <c r="E8" s="149"/>
    </row>
    <row r="9" spans="1:5" x14ac:dyDescent="0.3">
      <c r="A9" s="31"/>
      <c r="B9" s="150"/>
      <c r="C9" s="150"/>
      <c r="D9" s="150"/>
      <c r="E9" s="150"/>
    </row>
    <row r="10" spans="1:5" x14ac:dyDescent="0.3">
      <c r="A10" s="31"/>
      <c r="B10" s="151" t="s">
        <v>1</v>
      </c>
      <c r="C10" s="151"/>
      <c r="D10" s="151"/>
      <c r="E10" s="151"/>
    </row>
    <row r="11" spans="1:5" x14ac:dyDescent="0.3">
      <c r="A11" s="31"/>
      <c r="B11" s="32"/>
      <c r="C11" s="33"/>
      <c r="D11" s="33"/>
      <c r="E11" s="33"/>
    </row>
    <row r="12" spans="1:5" x14ac:dyDescent="0.3">
      <c r="A12" s="31"/>
      <c r="B12" s="133" t="s">
        <v>2</v>
      </c>
      <c r="C12" s="134"/>
      <c r="D12" s="134"/>
      <c r="E12" s="135"/>
    </row>
    <row r="13" spans="1:5" x14ac:dyDescent="0.3">
      <c r="A13" s="31"/>
      <c r="B13" s="152" t="s">
        <v>3</v>
      </c>
      <c r="C13" s="153"/>
      <c r="D13" s="153"/>
      <c r="E13" s="154"/>
    </row>
    <row r="14" spans="1:5" x14ac:dyDescent="0.3">
      <c r="A14" s="31"/>
      <c r="B14" s="155" t="s">
        <v>4</v>
      </c>
      <c r="C14" s="156"/>
      <c r="D14" s="156"/>
      <c r="E14" s="157"/>
    </row>
    <row r="15" spans="1:5" ht="40.5" customHeight="1" x14ac:dyDescent="0.3">
      <c r="A15" s="31"/>
      <c r="B15" s="34" t="s">
        <v>5</v>
      </c>
      <c r="C15" s="35" t="s">
        <v>6</v>
      </c>
      <c r="D15" s="36" t="s">
        <v>7</v>
      </c>
      <c r="E15" s="43" t="s">
        <v>8</v>
      </c>
    </row>
    <row r="16" spans="1:5" ht="24" customHeight="1" x14ac:dyDescent="0.3">
      <c r="A16" s="31"/>
      <c r="B16" s="129">
        <v>410007</v>
      </c>
      <c r="C16" s="130">
        <v>4810</v>
      </c>
      <c r="D16" s="129">
        <v>1812</v>
      </c>
      <c r="E16" s="44" t="s">
        <v>1923</v>
      </c>
    </row>
    <row r="17" spans="1:5" ht="17.25" customHeight="1" x14ac:dyDescent="0.3">
      <c r="A17" s="31"/>
      <c r="B17" s="158" t="s">
        <v>9</v>
      </c>
      <c r="C17" s="159"/>
      <c r="D17" s="159"/>
      <c r="E17" s="38" t="s">
        <v>73</v>
      </c>
    </row>
    <row r="18" spans="1:5" x14ac:dyDescent="0.3">
      <c r="A18" s="31"/>
      <c r="B18" s="160" t="s">
        <v>10</v>
      </c>
      <c r="C18" s="161"/>
      <c r="D18" s="161"/>
      <c r="E18" s="162"/>
    </row>
    <row r="19" spans="1:5" x14ac:dyDescent="0.3">
      <c r="A19" s="31"/>
      <c r="B19" s="163" t="s">
        <v>11</v>
      </c>
      <c r="C19" s="164"/>
      <c r="D19" s="164"/>
      <c r="E19" s="165"/>
    </row>
    <row r="20" spans="1:5" x14ac:dyDescent="0.3">
      <c r="A20" s="31"/>
      <c r="B20" s="145" t="s">
        <v>1924</v>
      </c>
      <c r="C20" s="166"/>
      <c r="D20" s="166"/>
      <c r="E20" s="146"/>
    </row>
    <row r="21" spans="1:5" x14ac:dyDescent="0.3">
      <c r="A21" s="31"/>
      <c r="B21" s="163" t="s">
        <v>12</v>
      </c>
      <c r="C21" s="165"/>
      <c r="D21" s="39" t="s">
        <v>13</v>
      </c>
      <c r="E21" s="40" t="s">
        <v>14</v>
      </c>
    </row>
    <row r="22" spans="1:5" x14ac:dyDescent="0.3">
      <c r="A22" s="31"/>
      <c r="B22" s="145" t="s">
        <v>1925</v>
      </c>
      <c r="C22" s="146"/>
      <c r="D22" s="37" t="s">
        <v>1926</v>
      </c>
      <c r="E22" s="120">
        <v>38857</v>
      </c>
    </row>
    <row r="23" spans="1:5" x14ac:dyDescent="0.3">
      <c r="A23" s="31"/>
      <c r="B23" s="133" t="s">
        <v>15</v>
      </c>
      <c r="C23" s="134"/>
      <c r="D23" s="134"/>
      <c r="E23" s="135"/>
    </row>
    <row r="24" spans="1:5" x14ac:dyDescent="0.3">
      <c r="A24" s="31"/>
      <c r="B24" s="136" t="s">
        <v>16</v>
      </c>
      <c r="C24" s="137"/>
      <c r="D24" s="41" t="s">
        <v>17</v>
      </c>
      <c r="E24" s="119"/>
    </row>
    <row r="25" spans="1:5" x14ac:dyDescent="0.3">
      <c r="A25" s="31"/>
      <c r="B25" s="138" t="s">
        <v>1927</v>
      </c>
      <c r="C25" s="139"/>
      <c r="D25" s="138" t="s">
        <v>1928</v>
      </c>
      <c r="E25" s="140"/>
    </row>
    <row r="26" spans="1:5" x14ac:dyDescent="0.3">
      <c r="A26" s="31"/>
      <c r="B26" s="141" t="s">
        <v>18</v>
      </c>
      <c r="C26" s="142"/>
      <c r="D26" s="41" t="s">
        <v>19</v>
      </c>
      <c r="E26" s="42"/>
    </row>
    <row r="27" spans="1:5" x14ac:dyDescent="0.3">
      <c r="A27" s="31"/>
      <c r="B27" s="138" t="s">
        <v>1929</v>
      </c>
      <c r="C27" s="140"/>
      <c r="D27" s="143" t="s">
        <v>1930</v>
      </c>
      <c r="E27" s="140"/>
    </row>
    <row r="28" spans="1:5" x14ac:dyDescent="0.3">
      <c r="A28" s="33"/>
      <c r="B28" s="133" t="s">
        <v>20</v>
      </c>
      <c r="C28" s="134"/>
      <c r="D28" s="134"/>
      <c r="E28" s="135"/>
    </row>
    <row r="29" spans="1:5" x14ac:dyDescent="0.3">
      <c r="A29" s="33"/>
      <c r="B29" s="136" t="s">
        <v>16</v>
      </c>
      <c r="C29" s="137"/>
      <c r="D29" s="41" t="s">
        <v>21</v>
      </c>
      <c r="E29" s="119"/>
    </row>
    <row r="30" spans="1:5" x14ac:dyDescent="0.3">
      <c r="A30" s="33"/>
      <c r="B30" s="131"/>
      <c r="C30" s="144"/>
      <c r="D30" s="131"/>
      <c r="E30" s="132"/>
    </row>
    <row r="31" spans="1:5" x14ac:dyDescent="0.3">
      <c r="A31" s="33"/>
      <c r="B31" s="141" t="s">
        <v>18</v>
      </c>
      <c r="C31" s="142"/>
      <c r="D31" s="41" t="s">
        <v>19</v>
      </c>
      <c r="E31" s="42"/>
    </row>
    <row r="32" spans="1:5" x14ac:dyDescent="0.3">
      <c r="A32" s="33"/>
      <c r="B32" s="131"/>
      <c r="C32" s="132"/>
      <c r="D32" s="131"/>
      <c r="E32" s="132"/>
    </row>
  </sheetData>
  <mergeCells count="26">
    <mergeCell ref="B22:C22"/>
    <mergeCell ref="B8:E8"/>
    <mergeCell ref="B9:E9"/>
    <mergeCell ref="B10:E10"/>
    <mergeCell ref="B12:E12"/>
    <mergeCell ref="B13:E13"/>
    <mergeCell ref="B14:E14"/>
    <mergeCell ref="B17:D17"/>
    <mergeCell ref="B18:E18"/>
    <mergeCell ref="B19:E19"/>
    <mergeCell ref="B20:E20"/>
    <mergeCell ref="B21:C21"/>
    <mergeCell ref="B32:C32"/>
    <mergeCell ref="D32:E32"/>
    <mergeCell ref="B23:E23"/>
    <mergeCell ref="B24:C24"/>
    <mergeCell ref="B25:C25"/>
    <mergeCell ref="D25:E25"/>
    <mergeCell ref="B26:C26"/>
    <mergeCell ref="B27:C27"/>
    <mergeCell ref="D27:E27"/>
    <mergeCell ref="B28:E28"/>
    <mergeCell ref="B29:C29"/>
    <mergeCell ref="B30:C30"/>
    <mergeCell ref="D30:E30"/>
    <mergeCell ref="B31:C31"/>
  </mergeCells>
  <dataValidations count="2">
    <dataValidation type="list" allowBlank="1" showInputMessage="1" showErrorMessage="1" sqref="E17" xr:uid="{A7CDE15C-7382-42BD-8516-421F97AE556B}">
      <formula1>"Select ""Yes"" or ""No"", Yes, No"</formula1>
    </dataValidation>
    <dataValidation type="list" allowBlank="1" showInputMessage="1" showErrorMessage="1" sqref="E16" xr:uid="{5AECCB22-F267-41C0-8176-D47842B5D1F1}">
      <formula1>"Select ""CWS"" or ""NTNCWS"", CWS, NTNCWS"</formula1>
    </dataValidation>
  </dataValidations>
  <hyperlinks>
    <hyperlink ref="D27" r:id="rId1" xr:uid="{A2F292D4-CE5E-41E5-BFF2-1AF5E1220BD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C0B1-F70B-418C-A964-47AD78C89C62}">
  <sheetPr codeName="Sheet1">
    <tabColor theme="9" tint="-0.249977111117893"/>
  </sheetPr>
  <dimension ref="A1:AC1827"/>
  <sheetViews>
    <sheetView tabSelected="1" topLeftCell="C1" zoomScale="80" zoomScaleNormal="80" workbookViewId="0">
      <pane ySplit="5" topLeftCell="A6" activePane="bottomLeft" state="frozen"/>
      <selection pane="bottomLeft" activeCell="C6" sqref="C6"/>
    </sheetView>
  </sheetViews>
  <sheetFormatPr defaultRowHeight="14.4" x14ac:dyDescent="0.3"/>
  <cols>
    <col min="1" max="1" width="14.88671875" customWidth="1"/>
    <col min="2" max="2" width="20" style="47" customWidth="1"/>
    <col min="3" max="3" width="28.109375" style="47" customWidth="1"/>
    <col min="4" max="4" width="22" style="47" customWidth="1"/>
    <col min="5" max="5" width="18.44140625" style="47" customWidth="1"/>
    <col min="6" max="6" width="16.44140625" style="47" customWidth="1"/>
    <col min="7" max="7" width="21.6640625" style="47" customWidth="1"/>
    <col min="8" max="8" width="20.33203125" style="47" customWidth="1"/>
    <col min="9" max="9" width="18.109375" style="47" customWidth="1"/>
    <col min="10" max="10" width="16.33203125" style="47" customWidth="1"/>
    <col min="11" max="11" width="16.5546875" style="47" customWidth="1"/>
    <col min="12" max="12" width="23.6640625" style="47" customWidth="1"/>
    <col min="13" max="18" width="16" style="47" customWidth="1"/>
    <col min="19" max="19" width="24.33203125" style="58" customWidth="1"/>
    <col min="20" max="20" width="14.109375" style="47" customWidth="1"/>
    <col min="21" max="21" width="20.5546875" style="47" customWidth="1"/>
    <col min="22" max="22" width="17.88671875" style="47" customWidth="1"/>
    <col min="23" max="23" width="17.6640625" style="47" customWidth="1"/>
    <col min="24" max="24" width="15.6640625" style="47" customWidth="1"/>
    <col min="25" max="25" width="14.109375" style="47" customWidth="1"/>
    <col min="26" max="26" width="23.109375" customWidth="1"/>
    <col min="27" max="27" width="16.109375" customWidth="1"/>
  </cols>
  <sheetData>
    <row r="1" spans="1:29" ht="23.4" x14ac:dyDescent="0.45">
      <c r="B1" s="171" t="s">
        <v>22</v>
      </c>
      <c r="C1" s="171"/>
      <c r="D1" s="171"/>
      <c r="E1" s="171"/>
      <c r="F1" s="171"/>
      <c r="G1" s="171"/>
      <c r="H1" s="171"/>
      <c r="I1" s="171"/>
      <c r="J1" s="171"/>
      <c r="K1" s="172"/>
      <c r="L1"/>
      <c r="M1"/>
      <c r="N1" s="57"/>
      <c r="O1" s="57"/>
      <c r="P1" s="57"/>
      <c r="Q1" s="57"/>
    </row>
    <row r="2" spans="1:29" ht="15" thickBot="1" x14ac:dyDescent="0.35">
      <c r="C2" s="59" t="s">
        <v>23</v>
      </c>
      <c r="D2" s="173" t="s">
        <v>24</v>
      </c>
      <c r="E2" s="173"/>
      <c r="F2" s="173"/>
      <c r="G2" s="59" t="s">
        <v>23</v>
      </c>
    </row>
    <row r="3" spans="1:29" ht="42.75" customHeight="1" thickBot="1" x14ac:dyDescent="0.35">
      <c r="B3" s="60" t="s">
        <v>25</v>
      </c>
      <c r="C3" s="61">
        <v>4410007</v>
      </c>
      <c r="D3" s="62" t="s">
        <v>26</v>
      </c>
      <c r="E3" s="63" t="s">
        <v>251</v>
      </c>
      <c r="F3" s="64" t="s">
        <v>27</v>
      </c>
      <c r="G3" s="65">
        <v>45413</v>
      </c>
      <c r="H3" s="18" t="s">
        <v>28</v>
      </c>
      <c r="I3" s="66" t="s">
        <v>76</v>
      </c>
      <c r="R3" s="58"/>
      <c r="S3" s="47"/>
      <c r="Y3"/>
    </row>
    <row r="4" spans="1:29" ht="28.5" customHeight="1" x14ac:dyDescent="0.55000000000000004">
      <c r="A4" s="100" t="s">
        <v>29</v>
      </c>
      <c r="B4" s="176" t="s">
        <v>30</v>
      </c>
      <c r="C4" s="177"/>
      <c r="D4" s="178"/>
      <c r="E4" s="178"/>
      <c r="F4" s="178"/>
      <c r="G4" s="178"/>
      <c r="H4" s="178"/>
      <c r="I4" s="179"/>
      <c r="J4" s="174" t="s">
        <v>29</v>
      </c>
      <c r="K4" s="175"/>
      <c r="L4" s="117" t="s">
        <v>31</v>
      </c>
      <c r="M4" s="167" t="s">
        <v>32</v>
      </c>
      <c r="N4" s="168"/>
      <c r="O4" s="168"/>
      <c r="P4" s="168"/>
      <c r="Q4" s="168"/>
      <c r="R4" s="169"/>
      <c r="S4" s="170" t="s">
        <v>33</v>
      </c>
      <c r="T4" s="170"/>
      <c r="U4" s="170"/>
      <c r="V4" s="170"/>
      <c r="W4" s="170"/>
      <c r="X4" s="67"/>
      <c r="Y4" s="67"/>
      <c r="Z4" s="68"/>
      <c r="AA4" s="68"/>
      <c r="AB4" s="68"/>
      <c r="AC4" s="68"/>
    </row>
    <row r="5" spans="1:29" s="72" customFormat="1" ht="89.25" customHeight="1" x14ac:dyDescent="0.3">
      <c r="A5" s="99" t="s">
        <v>34</v>
      </c>
      <c r="B5" s="64" t="s">
        <v>35</v>
      </c>
      <c r="C5" s="60" t="s">
        <v>36</v>
      </c>
      <c r="D5" s="9" t="s">
        <v>37</v>
      </c>
      <c r="E5" s="92" t="s">
        <v>38</v>
      </c>
      <c r="F5" s="92" t="s">
        <v>39</v>
      </c>
      <c r="G5" s="86" t="s">
        <v>40</v>
      </c>
      <c r="H5" s="95" t="s">
        <v>41</v>
      </c>
      <c r="I5" s="9" t="s">
        <v>42</v>
      </c>
      <c r="J5" s="91" t="s">
        <v>43</v>
      </c>
      <c r="K5" s="91" t="s">
        <v>44</v>
      </c>
      <c r="L5" s="116" t="s">
        <v>45</v>
      </c>
      <c r="M5" s="87" t="s">
        <v>46</v>
      </c>
      <c r="N5" s="22" t="s">
        <v>47</v>
      </c>
      <c r="O5" s="22" t="s">
        <v>48</v>
      </c>
      <c r="P5" s="22" t="s">
        <v>49</v>
      </c>
      <c r="Q5" s="69" t="s">
        <v>50</v>
      </c>
      <c r="R5" s="88" t="s">
        <v>51</v>
      </c>
      <c r="S5" s="89" t="s">
        <v>52</v>
      </c>
      <c r="T5" s="23" t="s">
        <v>53</v>
      </c>
      <c r="U5" s="23" t="s">
        <v>54</v>
      </c>
      <c r="V5" s="23" t="s">
        <v>55</v>
      </c>
      <c r="W5" s="23" t="s">
        <v>56</v>
      </c>
      <c r="X5" s="96" t="s">
        <v>57</v>
      </c>
      <c r="Y5" s="102" t="s">
        <v>58</v>
      </c>
      <c r="Z5" s="70"/>
      <c r="AA5" s="26"/>
      <c r="AB5" s="71"/>
      <c r="AC5" s="71"/>
    </row>
    <row r="6" spans="1:29" x14ac:dyDescent="0.3">
      <c r="A6" s="47">
        <v>1</v>
      </c>
      <c r="B6" s="73" t="s">
        <v>76</v>
      </c>
      <c r="C6" s="104" t="s">
        <v>1674</v>
      </c>
      <c r="D6" s="74" t="s">
        <v>72</v>
      </c>
      <c r="E6" s="74" t="s">
        <v>81</v>
      </c>
      <c r="F6" s="74" t="s">
        <v>81</v>
      </c>
      <c r="G6" s="90" t="s">
        <v>1910</v>
      </c>
      <c r="H6" s="74" t="s">
        <v>72</v>
      </c>
      <c r="I6" s="74" t="s">
        <v>72</v>
      </c>
      <c r="J6" s="75" t="s">
        <v>1913</v>
      </c>
      <c r="K6" s="75" t="s">
        <v>1913</v>
      </c>
      <c r="L6" s="93" t="str">
        <f>S6</f>
        <v>Non Lead</v>
      </c>
      <c r="M6" s="109" t="s">
        <v>102</v>
      </c>
      <c r="N6" s="74" t="s">
        <v>72</v>
      </c>
      <c r="O6" s="74" t="s">
        <v>81</v>
      </c>
      <c r="P6" s="74" t="s">
        <v>81</v>
      </c>
      <c r="Q6" s="73" t="s">
        <v>106</v>
      </c>
      <c r="R6" s="90" t="s">
        <v>69</v>
      </c>
      <c r="S6" s="98" t="str">
        <f>IF(OR(B6="",$C$3="",$G$3=""),"ERROR",IF(AND(B6='Dropdown Answer Key'!$B$12,OR(E6="Lead",E6="U, May have L",E6="COM",E6="")),"Lead",IF(AND(B6='Dropdown Answer Key'!$B$12,OR(AND(E6="GALV",H6="Y"),AND(E6="GALV",H6="UN"),AND(E6="GALV",H6=""))),"GRR",IF(AND(B6='Dropdown Answer Key'!$B$12,E6="Unknown"),"Unknown SL",IF(AND(B6='Dropdown Answer Key'!$B$13,OR(F6="Lead",F6="U, May have L",F6="COM",F6="")),"Lead",IF(AND(B6='Dropdown Answer Key'!$B$13,OR(AND(F6="GALV",H6="Y"),AND(F6="GALV",H6="UN"),AND(F6="GALV",H6=""))),"GRR",IF(AND(B6='Dropdown Answer Key'!$B$13,F6="Unknown"),"Unknown SL",IF(AND(B6='Dropdown Answer Key'!$B$14,OR(E6="Lead",E6="U, May have L",E6="COM",E6="")),"Lead",IF(AND(B6='Dropdown Answer Key'!$B$14,OR(F6="Lead",F6="U, May have L",F6="COM",F6="")),"Lead",IF(AND(B6='Dropdown Answer Key'!$B$14,OR(AND(E6="GALV",H6="Y"),AND(E6="GALV",H6="UN"),AND(E6="GALV",H6=""),AND(F6="GALV",H6="Y"),AND(F6="GALV",H6="UN"),AND(F6="GALV",H6=""),AND(F6="GALV",I6="Y"),AND(F6="GALV",I6="UN"),AND(F6="GALV",I6=""))),"GRR",IF(AND(B6='Dropdown Answer Key'!$B$14,OR(E6="Unknown",F6="Unknown")),"Unknown SL","Non Lead")))))))))))</f>
        <v>Non Lead</v>
      </c>
      <c r="T6" s="76" t="str">
        <f>IF(OR(M6="",Q6="",S6="ERROR"),"BLANK",IF((AND(M6='Dropdown Answer Key'!$B$25,OR('Service Line Inventory'!S6="Lead",S6="Unknown SL"))),"Tier 1",IF(AND('Service Line Inventory'!M6='Dropdown Answer Key'!$B$26,OR('Service Line Inventory'!S6="Lead",S6="Unknown SL")),"Tier 2",IF(AND('Service Line Inventory'!M6='Dropdown Answer Key'!$B$27,OR('Service Line Inventory'!S6="Lead",S6="Unknown SL")),"Tier 2",IF('Service Line Inventory'!S6="GRR","Tier 3",IF((AND('Service Line Inventory'!M6='Dropdown Answer Key'!$B$25,'Service Line Inventory'!Q6='Dropdown Answer Key'!$M$25,O6='Dropdown Answer Key'!$G$27,'Service Line Inventory'!P6='Dropdown Answer Key'!$J$27,S6="Non Lead")),"Tier 4",IF((AND('Service Line Inventory'!M6='Dropdown Answer Key'!$B$25,'Service Line Inventory'!Q6='Dropdown Answer Key'!$M$25,O6='Dropdown Answer Key'!$G$27,S6="Non Lead")),"Tier 4",IF((AND('Service Line Inventory'!M6='Dropdown Answer Key'!$B$25,'Service Line Inventory'!Q6='Dropdown Answer Key'!$M$25,'Service Line Inventory'!P6='Dropdown Answer Key'!$J$27,S6="Non Lead")),"Tier 4","Tier 5"))))))))</f>
        <v>Tier 5</v>
      </c>
      <c r="U6" s="101" t="str">
        <f>IF(OR(S6="LEAD",S6="GRR",S6="Unknown SL"),"YES",IF(S6="ERROR","ERROR","NO"))</f>
        <v>NO</v>
      </c>
      <c r="V6" s="76" t="str">
        <f>IF((OR(S6="LEAD",S6="GRR",S6="Unknown SL")),"YES",IF(S6="ERROR","ERROR","NO"))</f>
        <v>NO</v>
      </c>
      <c r="W6" s="76" t="str">
        <f>IF(V6="YES","YES","NO")</f>
        <v>NO</v>
      </c>
      <c r="X6" s="107"/>
      <c r="Y6" s="77"/>
      <c r="Z6" s="78"/>
    </row>
    <row r="7" spans="1:29" x14ac:dyDescent="0.3">
      <c r="A7" s="47">
        <v>20</v>
      </c>
      <c r="B7" s="73" t="s">
        <v>76</v>
      </c>
      <c r="C7" s="103" t="s">
        <v>1638</v>
      </c>
      <c r="D7" s="74" t="s">
        <v>72</v>
      </c>
      <c r="E7" s="74" t="s">
        <v>81</v>
      </c>
      <c r="F7" s="74" t="s">
        <v>81</v>
      </c>
      <c r="G7" s="90" t="s">
        <v>1910</v>
      </c>
      <c r="H7" s="74" t="s">
        <v>72</v>
      </c>
      <c r="I7" s="74" t="s">
        <v>72</v>
      </c>
      <c r="J7" s="75" t="s">
        <v>1913</v>
      </c>
      <c r="K7" s="75" t="s">
        <v>1913</v>
      </c>
      <c r="L7" s="94" t="str">
        <f>S7</f>
        <v>Non Lead</v>
      </c>
      <c r="M7" s="110" t="s">
        <v>102</v>
      </c>
      <c r="N7" s="74" t="s">
        <v>72</v>
      </c>
      <c r="O7" s="74" t="s">
        <v>81</v>
      </c>
      <c r="P7" s="74" t="s">
        <v>81</v>
      </c>
      <c r="Q7" s="73" t="s">
        <v>106</v>
      </c>
      <c r="R7" s="90" t="s">
        <v>69</v>
      </c>
      <c r="S7" s="113" t="str">
        <f>IF(OR(B7="",$C$3="",$G$3=""),"ERROR",IF(AND(B7='Dropdown Answer Key'!$B$12,OR(E7="Lead",E7="U, May have L",E7="COM",E7="")),"Lead",IF(AND(B7='Dropdown Answer Key'!$B$12,OR(AND(E7="GALV",H7="Y"),AND(E7="GALV",H7="UN"),AND(E7="GALV",H7=""))),"GRR",IF(AND(B7='Dropdown Answer Key'!$B$12,E7="Unknown"),"Unknown SL",IF(AND(B7='Dropdown Answer Key'!$B$13,OR(F7="Lead",F7="U, May have L",F7="COM",F7="")),"Lead",IF(AND(B7='Dropdown Answer Key'!$B$13,OR(AND(F7="GALV",H7="Y"),AND(F7="GALV",H7="UN"),AND(F7="GALV",H7=""))),"GRR",IF(AND(B7='Dropdown Answer Key'!$B$13,F7="Unknown"),"Unknown SL",IF(AND(B7='Dropdown Answer Key'!$B$14,OR(E7="Lead",E7="U, May have L",E7="COM",E7="")),"Lead",IF(AND(B7='Dropdown Answer Key'!$B$14,OR(F7="Lead",F7="U, May have L",F7="COM",F7="")),"Lead",IF(AND(B7='Dropdown Answer Key'!$B$14,OR(AND(E7="GALV",H7="Y"),AND(E7="GALV",H7="UN"),AND(E7="GALV",H7=""),AND(F7="GALV",H7="Y"),AND(F7="GALV",H7="UN"),AND(F7="GALV",H7=""),AND(F7="GALV",I7="Y"),AND(F7="GALV",I7="UN"),AND(F7="GALV",I7=""))),"GRR",IF(AND(B7='Dropdown Answer Key'!$B$14,OR(E7="Unknown",F7="Unknown")),"Unknown SL","Non Lead")))))))))))</f>
        <v>Non Lead</v>
      </c>
      <c r="T7" s="114" t="str">
        <f>IF(OR(M7="",Q7="",S7="ERROR"),"BLANK",IF((AND(M7='Dropdown Answer Key'!$B$25,OR('Service Line Inventory'!S7="Lead",S7="Unknown SL"))),"Tier 1",IF(AND('Service Line Inventory'!M7='Dropdown Answer Key'!$B$26,OR('Service Line Inventory'!S7="Lead",S7="Unknown SL")),"Tier 2",IF(AND('Service Line Inventory'!M7='Dropdown Answer Key'!$B$27,OR('Service Line Inventory'!S7="Lead",S7="Unknown SL")),"Tier 2",IF('Service Line Inventory'!S7="GRR","Tier 3",IF((AND('Service Line Inventory'!M7='Dropdown Answer Key'!$B$25,'Service Line Inventory'!Q7='Dropdown Answer Key'!$M$25,O7='Dropdown Answer Key'!$G$27,'Service Line Inventory'!P7='Dropdown Answer Key'!$J$27,S7="Non Lead")),"Tier 4",IF((AND('Service Line Inventory'!M7='Dropdown Answer Key'!$B$25,'Service Line Inventory'!Q7='Dropdown Answer Key'!$M$25,O7='Dropdown Answer Key'!$G$27,S7="Non Lead")),"Tier 4",IF((AND('Service Line Inventory'!M7='Dropdown Answer Key'!$B$25,'Service Line Inventory'!Q7='Dropdown Answer Key'!$M$25,'Service Line Inventory'!P7='Dropdown Answer Key'!$J$27,S7="Non Lead")),"Tier 4","Tier 5"))))))))</f>
        <v>Tier 5</v>
      </c>
      <c r="U7" s="115" t="str">
        <f>IF(OR(S7="LEAD",S7="GRR",S7="Unknown SL"),"YES",IF(S7="ERROR","ERROR","NO"))</f>
        <v>NO</v>
      </c>
      <c r="V7" s="114" t="str">
        <f>IF((OR(S7="LEAD",S7="GRR",S7="Unknown SL")),"YES",IF(S7="ERROR","ERROR","NO"))</f>
        <v>NO</v>
      </c>
      <c r="W7" s="114" t="str">
        <f>IF(V7="YES","YES","NO")</f>
        <v>NO</v>
      </c>
      <c r="X7" s="108"/>
      <c r="Y7" s="97"/>
      <c r="Z7" s="78"/>
    </row>
    <row r="8" spans="1:29" x14ac:dyDescent="0.3">
      <c r="A8" s="47">
        <v>30</v>
      </c>
      <c r="B8" s="73" t="s">
        <v>76</v>
      </c>
      <c r="C8" s="104" t="s">
        <v>1639</v>
      </c>
      <c r="D8" s="74" t="s">
        <v>72</v>
      </c>
      <c r="E8" s="74" t="s">
        <v>81</v>
      </c>
      <c r="F8" s="74" t="s">
        <v>81</v>
      </c>
      <c r="G8" s="90" t="s">
        <v>1910</v>
      </c>
      <c r="H8" s="74" t="s">
        <v>72</v>
      </c>
      <c r="I8" s="74" t="s">
        <v>72</v>
      </c>
      <c r="J8" s="75" t="s">
        <v>1913</v>
      </c>
      <c r="K8" s="75" t="s">
        <v>1913</v>
      </c>
      <c r="L8" s="93" t="str">
        <f t="shared" ref="L8:L71" si="0">S8</f>
        <v>Non Lead</v>
      </c>
      <c r="M8" s="110" t="s">
        <v>102</v>
      </c>
      <c r="N8" s="74" t="s">
        <v>72</v>
      </c>
      <c r="O8" s="74" t="s">
        <v>81</v>
      </c>
      <c r="P8" s="74" t="s">
        <v>81</v>
      </c>
      <c r="Q8" s="73" t="s">
        <v>106</v>
      </c>
      <c r="R8" s="90" t="s">
        <v>69</v>
      </c>
      <c r="S8" s="98" t="str">
        <f>IF(OR(B8="",$C$3="",$G$3=""),"ERROR",IF(AND(B8='Dropdown Answer Key'!$B$12,OR(E8="Lead",E8="U, May have L",E8="COM",E8="")),"Lead",IF(AND(B8='Dropdown Answer Key'!$B$12,OR(AND(E8="GALV",H8="Y"),AND(E8="GALV",H8="UN"),AND(E8="GALV",H8=""))),"GRR",IF(AND(B8='Dropdown Answer Key'!$B$12,E8="Unknown"),"Unknown SL",IF(AND(B8='Dropdown Answer Key'!$B$13,OR(F8="Lead",F8="U, May have L",F8="COM",F8="")),"Lead",IF(AND(B8='Dropdown Answer Key'!$B$13,OR(AND(F8="GALV",H8="Y"),AND(F8="GALV",H8="UN"),AND(F8="GALV",H8=""))),"GRR",IF(AND(B8='Dropdown Answer Key'!$B$13,F8="Unknown"),"Unknown SL",IF(AND(B8='Dropdown Answer Key'!$B$14,OR(E8="Lead",E8="U, May have L",E8="COM",E8="")),"Lead",IF(AND(B8='Dropdown Answer Key'!$B$14,OR(F8="Lead",F8="U, May have L",F8="COM",F8="")),"Lead",IF(AND(B8='Dropdown Answer Key'!$B$14,OR(AND(E8="GALV",H8="Y"),AND(E8="GALV",H8="UN"),AND(E8="GALV",H8=""),AND(F8="GALV",H8="Y"),AND(F8="GALV",H8="UN"),AND(F8="GALV",H8=""),AND(F8="GALV",I8="Y"),AND(F8="GALV",I8="UN"),AND(F8="GALV",I8=""))),"GRR",IF(AND(B8='Dropdown Answer Key'!$B$14,OR(E8="Unknown",F8="Unknown")),"Unknown SL","Non Lead")))))))))))</f>
        <v>Non Lead</v>
      </c>
      <c r="T8" s="76" t="str">
        <f>IF(OR(M8="",Q8="",S8="ERROR"),"BLANK",IF((AND(M8='Dropdown Answer Key'!$B$25,OR('Service Line Inventory'!S8="Lead",S8="Unknown SL"))),"Tier 1",IF(AND('Service Line Inventory'!M8='Dropdown Answer Key'!$B$26,OR('Service Line Inventory'!S8="Lead",S8="Unknown SL")),"Tier 2",IF(AND('Service Line Inventory'!M8='Dropdown Answer Key'!$B$27,OR('Service Line Inventory'!S8="Lead",S8="Unknown SL")),"Tier 2",IF('Service Line Inventory'!S8="GRR","Tier 3",IF((AND('Service Line Inventory'!M8='Dropdown Answer Key'!$B$25,'Service Line Inventory'!Q8='Dropdown Answer Key'!$M$25,O8='Dropdown Answer Key'!$G$27,'Service Line Inventory'!P8='Dropdown Answer Key'!$J$27,S8="Non Lead")),"Tier 4",IF((AND('Service Line Inventory'!M8='Dropdown Answer Key'!$B$25,'Service Line Inventory'!Q8='Dropdown Answer Key'!$M$25,O8='Dropdown Answer Key'!$G$27,S8="Non Lead")),"Tier 4",IF((AND('Service Line Inventory'!M8='Dropdown Answer Key'!$B$25,'Service Line Inventory'!Q8='Dropdown Answer Key'!$M$25,'Service Line Inventory'!P8='Dropdown Answer Key'!$J$27,S8="Non Lead")),"Tier 4","Tier 5"))))))))</f>
        <v>Tier 5</v>
      </c>
      <c r="U8" s="101" t="str">
        <f>IF(OR(S8="LEAD",S8="GRR",S8="Unknown SL"),"YES",IF(S8="ERROR","ERROR","NO"))</f>
        <v>NO</v>
      </c>
      <c r="V8" s="76" t="str">
        <f>IF((OR(S8="LEAD",S8="GRR",S8="Unknown SL")),"YES",IF(S8="ERROR","ERROR","NO"))</f>
        <v>NO</v>
      </c>
      <c r="W8" s="76" t="str">
        <f>IF(V8="YES","YES","NO")</f>
        <v>NO</v>
      </c>
      <c r="X8" s="107"/>
      <c r="Y8" s="77"/>
      <c r="Z8" s="78"/>
    </row>
    <row r="9" spans="1:29" x14ac:dyDescent="0.3">
      <c r="A9" s="47">
        <v>40</v>
      </c>
      <c r="B9" s="73" t="s">
        <v>76</v>
      </c>
      <c r="C9" s="103" t="s">
        <v>1640</v>
      </c>
      <c r="D9" s="74" t="s">
        <v>72</v>
      </c>
      <c r="E9" s="74" t="s">
        <v>81</v>
      </c>
      <c r="F9" s="74" t="s">
        <v>81</v>
      </c>
      <c r="G9" s="90" t="s">
        <v>1910</v>
      </c>
      <c r="H9" s="74" t="s">
        <v>72</v>
      </c>
      <c r="I9" s="74" t="s">
        <v>72</v>
      </c>
      <c r="J9" s="75" t="s">
        <v>1913</v>
      </c>
      <c r="K9" s="75" t="s">
        <v>1913</v>
      </c>
      <c r="L9" s="94" t="str">
        <f t="shared" si="0"/>
        <v>Non Lead</v>
      </c>
      <c r="M9" s="110" t="s">
        <v>102</v>
      </c>
      <c r="N9" s="74" t="s">
        <v>72</v>
      </c>
      <c r="O9" s="74" t="s">
        <v>81</v>
      </c>
      <c r="P9" s="74" t="s">
        <v>81</v>
      </c>
      <c r="Q9" s="73" t="s">
        <v>106</v>
      </c>
      <c r="R9" s="90" t="s">
        <v>69</v>
      </c>
      <c r="S9" s="113" t="str">
        <f>IF(OR(B9="",$C$3="",$G$3=""),"ERROR",IF(AND(B9='Dropdown Answer Key'!$B$12,OR(E9="Lead",E9="U, May have L",E9="COM",E9="")),"Lead",IF(AND(B9='Dropdown Answer Key'!$B$12,OR(AND(E9="GALV",H9="Y"),AND(E9="GALV",H9="UN"),AND(E9="GALV",H9=""))),"GRR",IF(AND(B9='Dropdown Answer Key'!$B$12,E9="Unknown"),"Unknown SL",IF(AND(B9='Dropdown Answer Key'!$B$13,OR(F9="Lead",F9="U, May have L",F9="COM",F9="")),"Lead",IF(AND(B9='Dropdown Answer Key'!$B$13,OR(AND(F9="GALV",H9="Y"),AND(F9="GALV",H9="UN"),AND(F9="GALV",H9=""))),"GRR",IF(AND(B9='Dropdown Answer Key'!$B$13,F9="Unknown"),"Unknown SL",IF(AND(B9='Dropdown Answer Key'!$B$14,OR(E9="Lead",E9="U, May have L",E9="COM",E9="")),"Lead",IF(AND(B9='Dropdown Answer Key'!$B$14,OR(F9="Lead",F9="U, May have L",F9="COM",F9="")),"Lead",IF(AND(B9='Dropdown Answer Key'!$B$14,OR(AND(E9="GALV",H9="Y"),AND(E9="GALV",H9="UN"),AND(E9="GALV",H9=""),AND(F9="GALV",H9="Y"),AND(F9="GALV",H9="UN"),AND(F9="GALV",H9=""),AND(F9="GALV",I9="Y"),AND(F9="GALV",I9="UN"),AND(F9="GALV",I9=""))),"GRR",IF(AND(B9='Dropdown Answer Key'!$B$14,OR(E9="Unknown",F9="Unknown")),"Unknown SL","Non Lead")))))))))))</f>
        <v>Non Lead</v>
      </c>
      <c r="T9" s="114" t="str">
        <f>IF(OR(M9="",Q9="",S9="ERROR"),"BLANK",IF((AND(M9='Dropdown Answer Key'!$B$25,OR('Service Line Inventory'!S9="Lead",S9="Unknown SL"))),"Tier 1",IF(AND('Service Line Inventory'!M9='Dropdown Answer Key'!$B$26,OR('Service Line Inventory'!S9="Lead",S9="Unknown SL")),"Tier 2",IF(AND('Service Line Inventory'!M9='Dropdown Answer Key'!$B$27,OR('Service Line Inventory'!S9="Lead",S9="Unknown SL")),"Tier 2",IF('Service Line Inventory'!S9="GRR","Tier 3",IF((AND('Service Line Inventory'!M9='Dropdown Answer Key'!$B$25,'Service Line Inventory'!Q9='Dropdown Answer Key'!$M$25,O9='Dropdown Answer Key'!$G$27,'Service Line Inventory'!P9='Dropdown Answer Key'!$J$27,S9="Non Lead")),"Tier 4",IF((AND('Service Line Inventory'!M9='Dropdown Answer Key'!$B$25,'Service Line Inventory'!Q9='Dropdown Answer Key'!$M$25,O9='Dropdown Answer Key'!$G$27,S9="Non Lead")),"Tier 4",IF((AND('Service Line Inventory'!M9='Dropdown Answer Key'!$B$25,'Service Line Inventory'!Q9='Dropdown Answer Key'!$M$25,'Service Line Inventory'!P9='Dropdown Answer Key'!$J$27,S9="Non Lead")),"Tier 4","Tier 5"))))))))</f>
        <v>Tier 5</v>
      </c>
      <c r="U9" s="115" t="str">
        <f t="shared" ref="U9:U79" si="1">IF(OR(S9="LEAD",S9="GRR",S9="Unknown SL"),"YES",IF(S9="ERROR","ERROR","NO"))</f>
        <v>NO</v>
      </c>
      <c r="V9" s="114" t="str">
        <f t="shared" ref="V9:V79" si="2">IF((OR(S9="LEAD",S9="GRR",S9="Unknown SL")),"YES",IF(S9="ERROR","ERROR","NO"))</f>
        <v>NO</v>
      </c>
      <c r="W9" s="114" t="str">
        <f t="shared" ref="W9:W79" si="3">IF(V9="YES","YES","NO")</f>
        <v>NO</v>
      </c>
      <c r="X9" s="108"/>
      <c r="Y9" s="97"/>
      <c r="Z9" s="78"/>
    </row>
    <row r="10" spans="1:29" x14ac:dyDescent="0.3">
      <c r="A10" s="47">
        <v>50</v>
      </c>
      <c r="B10" s="73" t="s">
        <v>76</v>
      </c>
      <c r="C10" s="104" t="s">
        <v>1641</v>
      </c>
      <c r="D10" s="74" t="s">
        <v>72</v>
      </c>
      <c r="E10" s="74" t="s">
        <v>81</v>
      </c>
      <c r="F10" s="74" t="s">
        <v>81</v>
      </c>
      <c r="G10" s="90" t="s">
        <v>1910</v>
      </c>
      <c r="H10" s="74" t="s">
        <v>72</v>
      </c>
      <c r="I10" s="74" t="s">
        <v>72</v>
      </c>
      <c r="J10" s="75" t="s">
        <v>1913</v>
      </c>
      <c r="K10" s="75" t="s">
        <v>1913</v>
      </c>
      <c r="L10" s="93" t="str">
        <f t="shared" si="0"/>
        <v>Non Lead</v>
      </c>
      <c r="M10" s="110" t="s">
        <v>102</v>
      </c>
      <c r="N10" s="74" t="s">
        <v>72</v>
      </c>
      <c r="O10" s="74" t="s">
        <v>81</v>
      </c>
      <c r="P10" s="74" t="s">
        <v>81</v>
      </c>
      <c r="Q10" s="74" t="s">
        <v>109</v>
      </c>
      <c r="R10" s="90" t="s">
        <v>69</v>
      </c>
      <c r="S10" s="98" t="str">
        <f>IF(OR(B10="",$C$3="",$G$3=""),"ERROR",IF(AND(B10='Dropdown Answer Key'!$B$12,OR(E10="Lead",E10="U, May have L",E10="COM",E10="")),"Lead",IF(AND(B10='Dropdown Answer Key'!$B$12,OR(AND(E10="GALV",H10="Y"),AND(E10="GALV",H10="UN"),AND(E10="GALV",H10=""))),"GRR",IF(AND(B10='Dropdown Answer Key'!$B$12,E10="Unknown"),"Unknown SL",IF(AND(B10='Dropdown Answer Key'!$B$13,OR(F10="Lead",F10="U, May have L",F10="COM",F10="")),"Lead",IF(AND(B10='Dropdown Answer Key'!$B$13,OR(AND(F10="GALV",H10="Y"),AND(F10="GALV",H10="UN"),AND(F10="GALV",H10=""))),"GRR",IF(AND(B10='Dropdown Answer Key'!$B$13,F10="Unknown"),"Unknown SL",IF(AND(B10='Dropdown Answer Key'!$B$14,OR(E10="Lead",E10="U, May have L",E10="COM",E10="")),"Lead",IF(AND(B10='Dropdown Answer Key'!$B$14,OR(F10="Lead",F10="U, May have L",F10="COM",F10="")),"Lead",IF(AND(B10='Dropdown Answer Key'!$B$14,OR(AND(E10="GALV",H10="Y"),AND(E10="GALV",H10="UN"),AND(E10="GALV",H10=""),AND(F10="GALV",H10="Y"),AND(F10="GALV",H10="UN"),AND(F10="GALV",H10=""),AND(F10="GALV",I10="Y"),AND(F10="GALV",I10="UN"),AND(F10="GALV",I10=""))),"GRR",IF(AND(B10='Dropdown Answer Key'!$B$14,OR(E10="Unknown",F10="Unknown")),"Unknown SL","Non Lead")))))))))))</f>
        <v>Non Lead</v>
      </c>
      <c r="T10" s="76" t="str">
        <f>IF(OR(M10="",Q10="",S10="ERROR"),"BLANK",IF((AND(M10='Dropdown Answer Key'!$B$25,OR('Service Line Inventory'!S10="Lead",S10="Unknown SL"))),"Tier 1",IF(AND('Service Line Inventory'!M10='Dropdown Answer Key'!$B$26,OR('Service Line Inventory'!S10="Lead",S10="Unknown SL")),"Tier 2",IF(AND('Service Line Inventory'!M10='Dropdown Answer Key'!$B$27,OR('Service Line Inventory'!S10="Lead",S10="Unknown SL")),"Tier 2",IF('Service Line Inventory'!S10="GRR","Tier 3",IF((AND('Service Line Inventory'!M10='Dropdown Answer Key'!$B$25,'Service Line Inventory'!Q10='Dropdown Answer Key'!$M$25,O10='Dropdown Answer Key'!$G$27,'Service Line Inventory'!P10='Dropdown Answer Key'!$J$27,S10="Non Lead")),"Tier 4",IF((AND('Service Line Inventory'!M10='Dropdown Answer Key'!$B$25,'Service Line Inventory'!Q10='Dropdown Answer Key'!$M$25,O10='Dropdown Answer Key'!$G$27,S10="Non Lead")),"Tier 4",IF((AND('Service Line Inventory'!M10='Dropdown Answer Key'!$B$25,'Service Line Inventory'!Q10='Dropdown Answer Key'!$M$25,'Service Line Inventory'!P10='Dropdown Answer Key'!$J$27,S10="Non Lead")),"Tier 4","Tier 5"))))))))</f>
        <v>Tier 5</v>
      </c>
      <c r="U10" s="101" t="str">
        <f t="shared" si="1"/>
        <v>NO</v>
      </c>
      <c r="V10" s="76" t="str">
        <f t="shared" si="2"/>
        <v>NO</v>
      </c>
      <c r="W10" s="76" t="str">
        <f t="shared" si="3"/>
        <v>NO</v>
      </c>
      <c r="X10" s="107"/>
      <c r="Y10" s="77"/>
      <c r="Z10" s="78"/>
    </row>
    <row r="11" spans="1:29" x14ac:dyDescent="0.3">
      <c r="A11" s="47">
        <v>55</v>
      </c>
      <c r="B11" s="73" t="s">
        <v>76</v>
      </c>
      <c r="C11" s="103" t="s">
        <v>1642</v>
      </c>
      <c r="D11" s="74" t="s">
        <v>72</v>
      </c>
      <c r="E11" s="74" t="s">
        <v>81</v>
      </c>
      <c r="F11" s="74" t="s">
        <v>81</v>
      </c>
      <c r="G11" s="90" t="s">
        <v>1910</v>
      </c>
      <c r="H11" s="74" t="s">
        <v>72</v>
      </c>
      <c r="I11" s="74" t="s">
        <v>72</v>
      </c>
      <c r="J11" s="75" t="s">
        <v>1913</v>
      </c>
      <c r="K11" s="75" t="s">
        <v>1913</v>
      </c>
      <c r="L11" s="94" t="str">
        <f t="shared" si="0"/>
        <v>Non Lead</v>
      </c>
      <c r="M11" s="110" t="s">
        <v>102</v>
      </c>
      <c r="N11" s="74" t="s">
        <v>72</v>
      </c>
      <c r="O11" s="74" t="s">
        <v>81</v>
      </c>
      <c r="P11" s="74" t="s">
        <v>81</v>
      </c>
      <c r="Q11" s="74" t="s">
        <v>109</v>
      </c>
      <c r="R11" s="90" t="s">
        <v>69</v>
      </c>
      <c r="S11" s="113" t="str">
        <f>IF(OR(B11="",$C$3="",$G$3=""),"ERROR",IF(AND(B11='Dropdown Answer Key'!$B$12,OR(E11="Lead",E11="U, May have L",E11="COM",E11="")),"Lead",IF(AND(B11='Dropdown Answer Key'!$B$12,OR(AND(E11="GALV",H11="Y"),AND(E11="GALV",H11="UN"),AND(E11="GALV",H11=""))),"GRR",IF(AND(B11='Dropdown Answer Key'!$B$12,E11="Unknown"),"Unknown SL",IF(AND(B11='Dropdown Answer Key'!$B$13,OR(F11="Lead",F11="U, May have L",F11="COM",F11="")),"Lead",IF(AND(B11='Dropdown Answer Key'!$B$13,OR(AND(F11="GALV",H11="Y"),AND(F11="GALV",H11="UN"),AND(F11="GALV",H11=""))),"GRR",IF(AND(B11='Dropdown Answer Key'!$B$13,F11="Unknown"),"Unknown SL",IF(AND(B11='Dropdown Answer Key'!$B$14,OR(E11="Lead",E11="U, May have L",E11="COM",E11="")),"Lead",IF(AND(B11='Dropdown Answer Key'!$B$14,OR(F11="Lead",F11="U, May have L",F11="COM",F11="")),"Lead",IF(AND(B11='Dropdown Answer Key'!$B$14,OR(AND(E11="GALV",H11="Y"),AND(E11="GALV",H11="UN"),AND(E11="GALV",H11=""),AND(F11="GALV",H11="Y"),AND(F11="GALV",H11="UN"),AND(F11="GALV",H11=""),AND(F11="GALV",I11="Y"),AND(F11="GALV",I11="UN"),AND(F11="GALV",I11=""))),"GRR",IF(AND(B11='Dropdown Answer Key'!$B$14,OR(E11="Unknown",F11="Unknown")),"Unknown SL","Non Lead")))))))))))</f>
        <v>Non Lead</v>
      </c>
      <c r="T11" s="114" t="str">
        <f>IF(OR(M11="",Q11="",S11="ERROR"),"BLANK",IF((AND(M11='Dropdown Answer Key'!$B$25,OR('Service Line Inventory'!S11="Lead",S11="Unknown SL"))),"Tier 1",IF(AND('Service Line Inventory'!M11='Dropdown Answer Key'!$B$26,OR('Service Line Inventory'!S11="Lead",S11="Unknown SL")),"Tier 2",IF(AND('Service Line Inventory'!M11='Dropdown Answer Key'!$B$27,OR('Service Line Inventory'!S11="Lead",S11="Unknown SL")),"Tier 2",IF('Service Line Inventory'!S11="GRR","Tier 3",IF((AND('Service Line Inventory'!M11='Dropdown Answer Key'!$B$25,'Service Line Inventory'!Q11='Dropdown Answer Key'!$M$25,O11='Dropdown Answer Key'!$G$27,'Service Line Inventory'!P11='Dropdown Answer Key'!$J$27,S11="Non Lead")),"Tier 4",IF((AND('Service Line Inventory'!M11='Dropdown Answer Key'!$B$25,'Service Line Inventory'!Q11='Dropdown Answer Key'!$M$25,O11='Dropdown Answer Key'!$G$27,S11="Non Lead")),"Tier 4",IF((AND('Service Line Inventory'!M11='Dropdown Answer Key'!$B$25,'Service Line Inventory'!Q11='Dropdown Answer Key'!$M$25,'Service Line Inventory'!P11='Dropdown Answer Key'!$J$27,S11="Non Lead")),"Tier 4","Tier 5"))))))))</f>
        <v>Tier 5</v>
      </c>
      <c r="U11" s="115" t="str">
        <f t="shared" si="1"/>
        <v>NO</v>
      </c>
      <c r="V11" s="114" t="str">
        <f t="shared" si="2"/>
        <v>NO</v>
      </c>
      <c r="W11" s="114" t="str">
        <f t="shared" si="3"/>
        <v>NO</v>
      </c>
      <c r="X11" s="108"/>
      <c r="Y11" s="97"/>
      <c r="Z11" s="78"/>
    </row>
    <row r="12" spans="1:29" x14ac:dyDescent="0.3">
      <c r="A12" s="47">
        <v>65</v>
      </c>
      <c r="B12" s="73" t="s">
        <v>76</v>
      </c>
      <c r="C12" s="104" t="s">
        <v>1643</v>
      </c>
      <c r="D12" s="74" t="s">
        <v>72</v>
      </c>
      <c r="E12" s="74" t="s">
        <v>81</v>
      </c>
      <c r="F12" s="74" t="s">
        <v>81</v>
      </c>
      <c r="G12" s="90" t="s">
        <v>1910</v>
      </c>
      <c r="H12" s="74" t="s">
        <v>72</v>
      </c>
      <c r="I12" s="74" t="s">
        <v>72</v>
      </c>
      <c r="J12" s="75" t="s">
        <v>1913</v>
      </c>
      <c r="K12" s="75" t="s">
        <v>1913</v>
      </c>
      <c r="L12" s="93" t="str">
        <f t="shared" si="0"/>
        <v>Non Lead</v>
      </c>
      <c r="M12" s="110" t="s">
        <v>102</v>
      </c>
      <c r="N12" s="74" t="s">
        <v>72</v>
      </c>
      <c r="O12" s="74" t="s">
        <v>81</v>
      </c>
      <c r="P12" s="74" t="s">
        <v>81</v>
      </c>
      <c r="Q12" s="74" t="s">
        <v>109</v>
      </c>
      <c r="R12" s="90" t="s">
        <v>69</v>
      </c>
      <c r="S12" s="98" t="str">
        <f>IF(OR(B12="",$C$3="",$G$3=""),"ERROR",IF(AND(B12='Dropdown Answer Key'!$B$12,OR(E12="Lead",E12="U, May have L",E12="COM",E12="")),"Lead",IF(AND(B12='Dropdown Answer Key'!$B$12,OR(AND(E12="GALV",H12="Y"),AND(E12="GALV",H12="UN"),AND(E12="GALV",H12=""))),"GRR",IF(AND(B12='Dropdown Answer Key'!$B$12,E12="Unknown"),"Unknown SL",IF(AND(B12='Dropdown Answer Key'!$B$13,OR(F12="Lead",F12="U, May have L",F12="COM",F12="")),"Lead",IF(AND(B12='Dropdown Answer Key'!$B$13,OR(AND(F12="GALV",H12="Y"),AND(F12="GALV",H12="UN"),AND(F12="GALV",H12=""))),"GRR",IF(AND(B12='Dropdown Answer Key'!$B$13,F12="Unknown"),"Unknown SL",IF(AND(B12='Dropdown Answer Key'!$B$14,OR(E12="Lead",E12="U, May have L",E12="COM",E12="")),"Lead",IF(AND(B12='Dropdown Answer Key'!$B$14,OR(F12="Lead",F12="U, May have L",F12="COM",F12="")),"Lead",IF(AND(B12='Dropdown Answer Key'!$B$14,OR(AND(E12="GALV",H12="Y"),AND(E12="GALV",H12="UN"),AND(E12="GALV",H12=""),AND(F12="GALV",H12="Y"),AND(F12="GALV",H12="UN"),AND(F12="GALV",H12=""),AND(F12="GALV",I12="Y"),AND(F12="GALV",I12="UN"),AND(F12="GALV",I12=""))),"GRR",IF(AND(B12='Dropdown Answer Key'!$B$14,OR(E12="Unknown",F12="Unknown")),"Unknown SL","Non Lead")))))))))))</f>
        <v>Non Lead</v>
      </c>
      <c r="T12" s="76" t="str">
        <f>IF(OR(M12="",Q12="",S12="ERROR"),"BLANK",IF((AND(M12='Dropdown Answer Key'!$B$25,OR('Service Line Inventory'!S12="Lead",S12="Unknown SL"))),"Tier 1",IF(AND('Service Line Inventory'!M12='Dropdown Answer Key'!$B$26,OR('Service Line Inventory'!S12="Lead",S12="Unknown SL")),"Tier 2",IF(AND('Service Line Inventory'!M12='Dropdown Answer Key'!$B$27,OR('Service Line Inventory'!S12="Lead",S12="Unknown SL")),"Tier 2",IF('Service Line Inventory'!S12="GRR","Tier 3",IF((AND('Service Line Inventory'!M12='Dropdown Answer Key'!$B$25,'Service Line Inventory'!Q12='Dropdown Answer Key'!$M$25,O12='Dropdown Answer Key'!$G$27,'Service Line Inventory'!P12='Dropdown Answer Key'!$J$27,S12="Non Lead")),"Tier 4",IF((AND('Service Line Inventory'!M12='Dropdown Answer Key'!$B$25,'Service Line Inventory'!Q12='Dropdown Answer Key'!$M$25,O12='Dropdown Answer Key'!$G$27,S12="Non Lead")),"Tier 4",IF((AND('Service Line Inventory'!M12='Dropdown Answer Key'!$B$25,'Service Line Inventory'!Q12='Dropdown Answer Key'!$M$25,'Service Line Inventory'!P12='Dropdown Answer Key'!$J$27,S12="Non Lead")),"Tier 4","Tier 5"))))))))</f>
        <v>Tier 5</v>
      </c>
      <c r="U12" s="101" t="str">
        <f t="shared" si="1"/>
        <v>NO</v>
      </c>
      <c r="V12" s="76" t="str">
        <f t="shared" si="2"/>
        <v>NO</v>
      </c>
      <c r="W12" s="76" t="str">
        <f t="shared" si="3"/>
        <v>NO</v>
      </c>
      <c r="X12" s="107"/>
      <c r="Y12" s="77"/>
      <c r="Z12" s="78"/>
    </row>
    <row r="13" spans="1:29" x14ac:dyDescent="0.3">
      <c r="A13" s="47">
        <v>70</v>
      </c>
      <c r="B13" s="73" t="s">
        <v>76</v>
      </c>
      <c r="C13" s="103" t="s">
        <v>1675</v>
      </c>
      <c r="D13" s="74" t="s">
        <v>72</v>
      </c>
      <c r="E13" s="74" t="s">
        <v>81</v>
      </c>
      <c r="F13" s="74" t="s">
        <v>81</v>
      </c>
      <c r="G13" s="90" t="s">
        <v>1910</v>
      </c>
      <c r="H13" s="74" t="s">
        <v>72</v>
      </c>
      <c r="I13" s="74" t="s">
        <v>72</v>
      </c>
      <c r="J13" s="75" t="s">
        <v>1913</v>
      </c>
      <c r="K13" s="75" t="s">
        <v>1913</v>
      </c>
      <c r="L13" s="94" t="str">
        <f t="shared" si="0"/>
        <v>Non Lead</v>
      </c>
      <c r="M13" s="110" t="s">
        <v>102</v>
      </c>
      <c r="N13" s="74" t="s">
        <v>72</v>
      </c>
      <c r="O13" s="74" t="s">
        <v>81</v>
      </c>
      <c r="P13" s="74" t="s">
        <v>81</v>
      </c>
      <c r="Q13" s="74" t="s">
        <v>109</v>
      </c>
      <c r="R13" s="90" t="s">
        <v>69</v>
      </c>
      <c r="S13" s="113" t="str">
        <f>IF(OR(B13="",$C$3="",$G$3=""),"ERROR",IF(AND(B13='Dropdown Answer Key'!$B$12,OR(E13="Lead",E13="U, May have L",E13="COM",E13="")),"Lead",IF(AND(B13='Dropdown Answer Key'!$B$12,OR(AND(E13="GALV",H13="Y"),AND(E13="GALV",H13="UN"),AND(E13="GALV",H13=""))),"GRR",IF(AND(B13='Dropdown Answer Key'!$B$12,E13="Unknown"),"Unknown SL",IF(AND(B13='Dropdown Answer Key'!$B$13,OR(F13="Lead",F13="U, May have L",F13="COM",F13="")),"Lead",IF(AND(B13='Dropdown Answer Key'!$B$13,OR(AND(F13="GALV",H13="Y"),AND(F13="GALV",H13="UN"),AND(F13="GALV",H13=""))),"GRR",IF(AND(B13='Dropdown Answer Key'!$B$13,F13="Unknown"),"Unknown SL",IF(AND(B13='Dropdown Answer Key'!$B$14,OR(E13="Lead",E13="U, May have L",E13="COM",E13="")),"Lead",IF(AND(B13='Dropdown Answer Key'!$B$14,OR(F13="Lead",F13="U, May have L",F13="COM",F13="")),"Lead",IF(AND(B13='Dropdown Answer Key'!$B$14,OR(AND(E13="GALV",H13="Y"),AND(E13="GALV",H13="UN"),AND(E13="GALV",H13=""),AND(F13="GALV",H13="Y"),AND(F13="GALV",H13="UN"),AND(F13="GALV",H13=""),AND(F13="GALV",I13="Y"),AND(F13="GALV",I13="UN"),AND(F13="GALV",I13=""))),"GRR",IF(AND(B13='Dropdown Answer Key'!$B$14,OR(E13="Unknown",F13="Unknown")),"Unknown SL","Non Lead")))))))))))</f>
        <v>Non Lead</v>
      </c>
      <c r="T13" s="114" t="str">
        <f>IF(OR(M13="",Q13="",S13="ERROR"),"BLANK",IF((AND(M13='Dropdown Answer Key'!$B$25,OR('Service Line Inventory'!S13="Lead",S13="Unknown SL"))),"Tier 1",IF(AND('Service Line Inventory'!M13='Dropdown Answer Key'!$B$26,OR('Service Line Inventory'!S13="Lead",S13="Unknown SL")),"Tier 2",IF(AND('Service Line Inventory'!M13='Dropdown Answer Key'!$B$27,OR('Service Line Inventory'!S13="Lead",S13="Unknown SL")),"Tier 2",IF('Service Line Inventory'!S13="GRR","Tier 3",IF((AND('Service Line Inventory'!M13='Dropdown Answer Key'!$B$25,'Service Line Inventory'!Q13='Dropdown Answer Key'!$M$25,O13='Dropdown Answer Key'!$G$27,'Service Line Inventory'!P13='Dropdown Answer Key'!$J$27,S13="Non Lead")),"Tier 4",IF((AND('Service Line Inventory'!M13='Dropdown Answer Key'!$B$25,'Service Line Inventory'!Q13='Dropdown Answer Key'!$M$25,O13='Dropdown Answer Key'!$G$27,S13="Non Lead")),"Tier 4",IF((AND('Service Line Inventory'!M13='Dropdown Answer Key'!$B$25,'Service Line Inventory'!Q13='Dropdown Answer Key'!$M$25,'Service Line Inventory'!P13='Dropdown Answer Key'!$J$27,S13="Non Lead")),"Tier 4","Tier 5"))))))))</f>
        <v>Tier 5</v>
      </c>
      <c r="U13" s="115" t="str">
        <f t="shared" si="1"/>
        <v>NO</v>
      </c>
      <c r="V13" s="114" t="str">
        <f t="shared" si="2"/>
        <v>NO</v>
      </c>
      <c r="W13" s="114" t="str">
        <f t="shared" si="3"/>
        <v>NO</v>
      </c>
      <c r="X13" s="108"/>
      <c r="Y13" s="97"/>
      <c r="Z13" s="78"/>
    </row>
    <row r="14" spans="1:29" x14ac:dyDescent="0.3">
      <c r="A14" s="47">
        <v>80</v>
      </c>
      <c r="B14" s="73" t="s">
        <v>76</v>
      </c>
      <c r="C14" s="104" t="s">
        <v>1644</v>
      </c>
      <c r="D14" s="74" t="s">
        <v>72</v>
      </c>
      <c r="E14" s="74" t="s">
        <v>81</v>
      </c>
      <c r="F14" s="74" t="s">
        <v>81</v>
      </c>
      <c r="G14" s="90" t="s">
        <v>1910</v>
      </c>
      <c r="H14" s="74" t="s">
        <v>72</v>
      </c>
      <c r="I14" s="74" t="s">
        <v>72</v>
      </c>
      <c r="J14" s="75" t="s">
        <v>1913</v>
      </c>
      <c r="K14" s="75" t="s">
        <v>1913</v>
      </c>
      <c r="L14" s="93" t="str">
        <f t="shared" si="0"/>
        <v>Non Lead</v>
      </c>
      <c r="M14" s="110" t="s">
        <v>102</v>
      </c>
      <c r="N14" s="74" t="s">
        <v>72</v>
      </c>
      <c r="O14" s="74" t="s">
        <v>81</v>
      </c>
      <c r="P14" s="74" t="s">
        <v>81</v>
      </c>
      <c r="Q14" s="74" t="s">
        <v>109</v>
      </c>
      <c r="R14" s="90" t="s">
        <v>69</v>
      </c>
      <c r="S14" s="98" t="str">
        <f>IF(OR(B14="",$C$3="",$G$3=""),"ERROR",IF(AND(B14='Dropdown Answer Key'!$B$12,OR(E14="Lead",E14="U, May have L",E14="COM",E14="")),"Lead",IF(AND(B14='Dropdown Answer Key'!$B$12,OR(AND(E14="GALV",H14="Y"),AND(E14="GALV",H14="UN"),AND(E14="GALV",H14=""))),"GRR",IF(AND(B14='Dropdown Answer Key'!$B$12,E14="Unknown"),"Unknown SL",IF(AND(B14='Dropdown Answer Key'!$B$13,OR(F14="Lead",F14="U, May have L",F14="COM",F14="")),"Lead",IF(AND(B14='Dropdown Answer Key'!$B$13,OR(AND(F14="GALV",H14="Y"),AND(F14="GALV",H14="UN"),AND(F14="GALV",H14=""))),"GRR",IF(AND(B14='Dropdown Answer Key'!$B$13,F14="Unknown"),"Unknown SL",IF(AND(B14='Dropdown Answer Key'!$B$14,OR(E14="Lead",E14="U, May have L",E14="COM",E14="")),"Lead",IF(AND(B14='Dropdown Answer Key'!$B$14,OR(F14="Lead",F14="U, May have L",F14="COM",F14="")),"Lead",IF(AND(B14='Dropdown Answer Key'!$B$14,OR(AND(E14="GALV",H14="Y"),AND(E14="GALV",H14="UN"),AND(E14="GALV",H14=""),AND(F14="GALV",H14="Y"),AND(F14="GALV",H14="UN"),AND(F14="GALV",H14=""),AND(F14="GALV",I14="Y"),AND(F14="GALV",I14="UN"),AND(F14="GALV",I14=""))),"GRR",IF(AND(B14='Dropdown Answer Key'!$B$14,OR(E14="Unknown",F14="Unknown")),"Unknown SL","Non Lead")))))))))))</f>
        <v>Non Lead</v>
      </c>
      <c r="T14" s="76" t="str">
        <f>IF(OR(M14="",Q14="",S14="ERROR"),"BLANK",IF((AND(M14='Dropdown Answer Key'!$B$25,OR('Service Line Inventory'!S14="Lead",S14="Unknown SL"))),"Tier 1",IF(AND('Service Line Inventory'!M14='Dropdown Answer Key'!$B$26,OR('Service Line Inventory'!S14="Lead",S14="Unknown SL")),"Tier 2",IF(AND('Service Line Inventory'!M14='Dropdown Answer Key'!$B$27,OR('Service Line Inventory'!S14="Lead",S14="Unknown SL")),"Tier 2",IF('Service Line Inventory'!S14="GRR","Tier 3",IF((AND('Service Line Inventory'!M14='Dropdown Answer Key'!$B$25,'Service Line Inventory'!Q14='Dropdown Answer Key'!$M$25,O14='Dropdown Answer Key'!$G$27,'Service Line Inventory'!P14='Dropdown Answer Key'!$J$27,S14="Non Lead")),"Tier 4",IF((AND('Service Line Inventory'!M14='Dropdown Answer Key'!$B$25,'Service Line Inventory'!Q14='Dropdown Answer Key'!$M$25,O14='Dropdown Answer Key'!$G$27,S14="Non Lead")),"Tier 4",IF((AND('Service Line Inventory'!M14='Dropdown Answer Key'!$B$25,'Service Line Inventory'!Q14='Dropdown Answer Key'!$M$25,'Service Line Inventory'!P14='Dropdown Answer Key'!$J$27,S14="Non Lead")),"Tier 4","Tier 5"))))))))</f>
        <v>Tier 5</v>
      </c>
      <c r="U14" s="101" t="str">
        <f t="shared" si="1"/>
        <v>NO</v>
      </c>
      <c r="V14" s="76" t="str">
        <f t="shared" si="2"/>
        <v>NO</v>
      </c>
      <c r="W14" s="76" t="str">
        <f t="shared" si="3"/>
        <v>NO</v>
      </c>
      <c r="X14" s="107"/>
      <c r="Y14" s="77"/>
      <c r="Z14" s="78"/>
    </row>
    <row r="15" spans="1:29" x14ac:dyDescent="0.3">
      <c r="A15" s="47">
        <v>88</v>
      </c>
      <c r="B15" s="73" t="s">
        <v>76</v>
      </c>
      <c r="C15" s="103" t="s">
        <v>1645</v>
      </c>
      <c r="D15" s="74" t="s">
        <v>72</v>
      </c>
      <c r="E15" s="74" t="s">
        <v>81</v>
      </c>
      <c r="F15" s="74" t="s">
        <v>81</v>
      </c>
      <c r="G15" s="90" t="s">
        <v>1910</v>
      </c>
      <c r="H15" s="74" t="s">
        <v>72</v>
      </c>
      <c r="I15" s="74" t="s">
        <v>72</v>
      </c>
      <c r="J15" s="75" t="s">
        <v>1913</v>
      </c>
      <c r="K15" s="75" t="s">
        <v>1913</v>
      </c>
      <c r="L15" s="94" t="str">
        <f t="shared" si="0"/>
        <v>Non Lead</v>
      </c>
      <c r="M15" s="110" t="s">
        <v>102</v>
      </c>
      <c r="N15" s="74" t="s">
        <v>72</v>
      </c>
      <c r="O15" s="74" t="s">
        <v>81</v>
      </c>
      <c r="P15" s="74" t="s">
        <v>81</v>
      </c>
      <c r="Q15" s="74" t="s">
        <v>109</v>
      </c>
      <c r="R15" s="90" t="s">
        <v>69</v>
      </c>
      <c r="S15" s="113" t="str">
        <f>IF(OR(B15="",$C$3="",$G$3=""),"ERROR",IF(AND(B15='Dropdown Answer Key'!$B$12,OR(E15="Lead",E15="U, May have L",E15="COM",E15="")),"Lead",IF(AND(B15='Dropdown Answer Key'!$B$12,OR(AND(E15="GALV",H15="Y"),AND(E15="GALV",H15="UN"),AND(E15="GALV",H15=""))),"GRR",IF(AND(B15='Dropdown Answer Key'!$B$12,E15="Unknown"),"Unknown SL",IF(AND(B15='Dropdown Answer Key'!$B$13,OR(F15="Lead",F15="U, May have L",F15="COM",F15="")),"Lead",IF(AND(B15='Dropdown Answer Key'!$B$13,OR(AND(F15="GALV",H15="Y"),AND(F15="GALV",H15="UN"),AND(F15="GALV",H15=""))),"GRR",IF(AND(B15='Dropdown Answer Key'!$B$13,F15="Unknown"),"Unknown SL",IF(AND(B15='Dropdown Answer Key'!$B$14,OR(E15="Lead",E15="U, May have L",E15="COM",E15="")),"Lead",IF(AND(B15='Dropdown Answer Key'!$B$14,OR(F15="Lead",F15="U, May have L",F15="COM",F15="")),"Lead",IF(AND(B15='Dropdown Answer Key'!$B$14,OR(AND(E15="GALV",H15="Y"),AND(E15="GALV",H15="UN"),AND(E15="GALV",H15=""),AND(F15="GALV",H15="Y"),AND(F15="GALV",H15="UN"),AND(F15="GALV",H15=""),AND(F15="GALV",I15="Y"),AND(F15="GALV",I15="UN"),AND(F15="GALV",I15=""))),"GRR",IF(AND(B15='Dropdown Answer Key'!$B$14,OR(E15="Unknown",F15="Unknown")),"Unknown SL","Non Lead")))))))))))</f>
        <v>Non Lead</v>
      </c>
      <c r="T15" s="114" t="str">
        <f>IF(OR(M15="",Q15="",S15="ERROR"),"BLANK",IF((AND(M15='Dropdown Answer Key'!$B$25,OR('Service Line Inventory'!S15="Lead",S15="Unknown SL"))),"Tier 1",IF(AND('Service Line Inventory'!M15='Dropdown Answer Key'!$B$26,OR('Service Line Inventory'!S15="Lead",S15="Unknown SL")),"Tier 2",IF(AND('Service Line Inventory'!M15='Dropdown Answer Key'!$B$27,OR('Service Line Inventory'!S15="Lead",S15="Unknown SL")),"Tier 2",IF('Service Line Inventory'!S15="GRR","Tier 3",IF((AND('Service Line Inventory'!M15='Dropdown Answer Key'!$B$25,'Service Line Inventory'!Q15='Dropdown Answer Key'!$M$25,O15='Dropdown Answer Key'!$G$27,'Service Line Inventory'!P15='Dropdown Answer Key'!$J$27,S15="Non Lead")),"Tier 4",IF((AND('Service Line Inventory'!M15='Dropdown Answer Key'!$B$25,'Service Line Inventory'!Q15='Dropdown Answer Key'!$M$25,O15='Dropdown Answer Key'!$G$27,S15="Non Lead")),"Tier 4",IF((AND('Service Line Inventory'!M15='Dropdown Answer Key'!$B$25,'Service Line Inventory'!Q15='Dropdown Answer Key'!$M$25,'Service Line Inventory'!P15='Dropdown Answer Key'!$J$27,S15="Non Lead")),"Tier 4","Tier 5"))))))))</f>
        <v>Tier 5</v>
      </c>
      <c r="U15" s="115" t="str">
        <f t="shared" si="1"/>
        <v>NO</v>
      </c>
      <c r="V15" s="114" t="str">
        <f t="shared" si="2"/>
        <v>NO</v>
      </c>
      <c r="W15" s="114" t="str">
        <f t="shared" si="3"/>
        <v>NO</v>
      </c>
      <c r="X15" s="108"/>
      <c r="Y15" s="97"/>
      <c r="Z15" s="78"/>
    </row>
    <row r="16" spans="1:29" x14ac:dyDescent="0.3">
      <c r="A16" s="47">
        <v>90</v>
      </c>
      <c r="B16" s="73" t="s">
        <v>76</v>
      </c>
      <c r="C16" s="104" t="s">
        <v>1646</v>
      </c>
      <c r="D16" s="74" t="s">
        <v>72</v>
      </c>
      <c r="E16" s="74" t="s">
        <v>81</v>
      </c>
      <c r="F16" s="74" t="s">
        <v>81</v>
      </c>
      <c r="G16" s="90" t="s">
        <v>1910</v>
      </c>
      <c r="H16" s="74" t="s">
        <v>72</v>
      </c>
      <c r="I16" s="74" t="s">
        <v>72</v>
      </c>
      <c r="J16" s="75" t="s">
        <v>1913</v>
      </c>
      <c r="K16" s="75" t="s">
        <v>1913</v>
      </c>
      <c r="L16" s="93" t="str">
        <f t="shared" si="0"/>
        <v>Non Lead</v>
      </c>
      <c r="M16" s="110" t="s">
        <v>102</v>
      </c>
      <c r="N16" s="74" t="s">
        <v>72</v>
      </c>
      <c r="O16" s="74" t="s">
        <v>81</v>
      </c>
      <c r="P16" s="74" t="s">
        <v>81</v>
      </c>
      <c r="Q16" s="74" t="s">
        <v>109</v>
      </c>
      <c r="R16" s="90" t="s">
        <v>69</v>
      </c>
      <c r="S16" s="98" t="str">
        <f>IF(OR(B16="",$C$3="",$G$3=""),"ERROR",IF(AND(B16='Dropdown Answer Key'!$B$12,OR(E16="Lead",E16="U, May have L",E16="COM",E16="")),"Lead",IF(AND(B16='Dropdown Answer Key'!$B$12,OR(AND(E16="GALV",H16="Y"),AND(E16="GALV",H16="UN"),AND(E16="GALV",H16=""))),"GRR",IF(AND(B16='Dropdown Answer Key'!$B$12,E16="Unknown"),"Unknown SL",IF(AND(B16='Dropdown Answer Key'!$B$13,OR(F16="Lead",F16="U, May have L",F16="COM",F16="")),"Lead",IF(AND(B16='Dropdown Answer Key'!$B$13,OR(AND(F16="GALV",H16="Y"),AND(F16="GALV",H16="UN"),AND(F16="GALV",H16=""))),"GRR",IF(AND(B16='Dropdown Answer Key'!$B$13,F16="Unknown"),"Unknown SL",IF(AND(B16='Dropdown Answer Key'!$B$14,OR(E16="Lead",E16="U, May have L",E16="COM",E16="")),"Lead",IF(AND(B16='Dropdown Answer Key'!$B$14,OR(F16="Lead",F16="U, May have L",F16="COM",F16="")),"Lead",IF(AND(B16='Dropdown Answer Key'!$B$14,OR(AND(E16="GALV",H16="Y"),AND(E16="GALV",H16="UN"),AND(E16="GALV",H16=""),AND(F16="GALV",H16="Y"),AND(F16="GALV",H16="UN"),AND(F16="GALV",H16=""),AND(F16="GALV",I16="Y"),AND(F16="GALV",I16="UN"),AND(F16="GALV",I16=""))),"GRR",IF(AND(B16='Dropdown Answer Key'!$B$14,OR(E16="Unknown",F16="Unknown")),"Unknown SL","Non Lead")))))))))))</f>
        <v>Non Lead</v>
      </c>
      <c r="T16" s="76" t="str">
        <f>IF(OR(M16="",Q16="",S16="ERROR"),"BLANK",IF((AND(M16='Dropdown Answer Key'!$B$25,OR('Service Line Inventory'!S16="Lead",S16="Unknown SL"))),"Tier 1",IF(AND('Service Line Inventory'!M16='Dropdown Answer Key'!$B$26,OR('Service Line Inventory'!S16="Lead",S16="Unknown SL")),"Tier 2",IF(AND('Service Line Inventory'!M16='Dropdown Answer Key'!$B$27,OR('Service Line Inventory'!S16="Lead",S16="Unknown SL")),"Tier 2",IF('Service Line Inventory'!S16="GRR","Tier 3",IF((AND('Service Line Inventory'!M16='Dropdown Answer Key'!$B$25,'Service Line Inventory'!Q16='Dropdown Answer Key'!$M$25,O16='Dropdown Answer Key'!$G$27,'Service Line Inventory'!P16='Dropdown Answer Key'!$J$27,S16="Non Lead")),"Tier 4",IF((AND('Service Line Inventory'!M16='Dropdown Answer Key'!$B$25,'Service Line Inventory'!Q16='Dropdown Answer Key'!$M$25,O16='Dropdown Answer Key'!$G$27,S16="Non Lead")),"Tier 4",IF((AND('Service Line Inventory'!M16='Dropdown Answer Key'!$B$25,'Service Line Inventory'!Q16='Dropdown Answer Key'!$M$25,'Service Line Inventory'!P16='Dropdown Answer Key'!$J$27,S16="Non Lead")),"Tier 4","Tier 5"))))))))</f>
        <v>Tier 5</v>
      </c>
      <c r="U16" s="101" t="str">
        <f t="shared" si="1"/>
        <v>NO</v>
      </c>
      <c r="V16" s="76" t="str">
        <f t="shared" si="2"/>
        <v>NO</v>
      </c>
      <c r="W16" s="76" t="str">
        <f t="shared" si="3"/>
        <v>NO</v>
      </c>
      <c r="X16" s="107"/>
      <c r="Y16" s="77"/>
      <c r="Z16" s="78"/>
    </row>
    <row r="17" spans="1:26" x14ac:dyDescent="0.3">
      <c r="A17" s="47">
        <v>91</v>
      </c>
      <c r="B17" s="73" t="s">
        <v>76</v>
      </c>
      <c r="C17" s="103" t="s">
        <v>1647</v>
      </c>
      <c r="D17" s="74" t="s">
        <v>72</v>
      </c>
      <c r="E17" s="74" t="s">
        <v>81</v>
      </c>
      <c r="F17" s="74" t="s">
        <v>81</v>
      </c>
      <c r="G17" s="90" t="s">
        <v>1910</v>
      </c>
      <c r="H17" s="74" t="s">
        <v>72</v>
      </c>
      <c r="I17" s="74" t="s">
        <v>72</v>
      </c>
      <c r="J17" s="75" t="s">
        <v>1913</v>
      </c>
      <c r="K17" s="75" t="s">
        <v>1913</v>
      </c>
      <c r="L17" s="94" t="str">
        <f t="shared" si="0"/>
        <v>Non Lead</v>
      </c>
      <c r="M17" s="110" t="s">
        <v>102</v>
      </c>
      <c r="N17" s="74" t="s">
        <v>72</v>
      </c>
      <c r="O17" s="74" t="s">
        <v>81</v>
      </c>
      <c r="P17" s="74" t="s">
        <v>81</v>
      </c>
      <c r="Q17" s="73" t="s">
        <v>106</v>
      </c>
      <c r="R17" s="90" t="s">
        <v>69</v>
      </c>
      <c r="S17" s="113" t="str">
        <f>IF(OR(B17="",$C$3="",$G$3=""),"ERROR",IF(AND(B17='Dropdown Answer Key'!$B$12,OR(E17="Lead",E17="U, May have L",E17="COM",E17="")),"Lead",IF(AND(B17='Dropdown Answer Key'!$B$12,OR(AND(E17="GALV",H17="Y"),AND(E17="GALV",H17="UN"),AND(E17="GALV",H17=""))),"GRR",IF(AND(B17='Dropdown Answer Key'!$B$12,E17="Unknown"),"Unknown SL",IF(AND(B17='Dropdown Answer Key'!$B$13,OR(F17="Lead",F17="U, May have L",F17="COM",F17="")),"Lead",IF(AND(B17='Dropdown Answer Key'!$B$13,OR(AND(F17="GALV",H17="Y"),AND(F17="GALV",H17="UN"),AND(F17="GALV",H17=""))),"GRR",IF(AND(B17='Dropdown Answer Key'!$B$13,F17="Unknown"),"Unknown SL",IF(AND(B17='Dropdown Answer Key'!$B$14,OR(E17="Lead",E17="U, May have L",E17="COM",E17="")),"Lead",IF(AND(B17='Dropdown Answer Key'!$B$14,OR(F17="Lead",F17="U, May have L",F17="COM",F17="")),"Lead",IF(AND(B17='Dropdown Answer Key'!$B$14,OR(AND(E17="GALV",H17="Y"),AND(E17="GALV",H17="UN"),AND(E17="GALV",H17=""),AND(F17="GALV",H17="Y"),AND(F17="GALV",H17="UN"),AND(F17="GALV",H17=""),AND(F17="GALV",I17="Y"),AND(F17="GALV",I17="UN"),AND(F17="GALV",I17=""))),"GRR",IF(AND(B17='Dropdown Answer Key'!$B$14,OR(E17="Unknown",F17="Unknown")),"Unknown SL","Non Lead")))))))))))</f>
        <v>Non Lead</v>
      </c>
      <c r="T17" s="114" t="str">
        <f>IF(OR(M17="",Q17="",S17="ERROR"),"BLANK",IF((AND(M17='Dropdown Answer Key'!$B$25,OR('Service Line Inventory'!S17="Lead",S17="Unknown SL"))),"Tier 1",IF(AND('Service Line Inventory'!M17='Dropdown Answer Key'!$B$26,OR('Service Line Inventory'!S17="Lead",S17="Unknown SL")),"Tier 2",IF(AND('Service Line Inventory'!M17='Dropdown Answer Key'!$B$27,OR('Service Line Inventory'!S17="Lead",S17="Unknown SL")),"Tier 2",IF('Service Line Inventory'!S17="GRR","Tier 3",IF((AND('Service Line Inventory'!M17='Dropdown Answer Key'!$B$25,'Service Line Inventory'!Q17='Dropdown Answer Key'!$M$25,O17='Dropdown Answer Key'!$G$27,'Service Line Inventory'!P17='Dropdown Answer Key'!$J$27,S17="Non Lead")),"Tier 4",IF((AND('Service Line Inventory'!M17='Dropdown Answer Key'!$B$25,'Service Line Inventory'!Q17='Dropdown Answer Key'!$M$25,O17='Dropdown Answer Key'!$G$27,S17="Non Lead")),"Tier 4",IF((AND('Service Line Inventory'!M17='Dropdown Answer Key'!$B$25,'Service Line Inventory'!Q17='Dropdown Answer Key'!$M$25,'Service Line Inventory'!P17='Dropdown Answer Key'!$J$27,S17="Non Lead")),"Tier 4","Tier 5"))))))))</f>
        <v>Tier 5</v>
      </c>
      <c r="U17" s="115" t="str">
        <f t="shared" si="1"/>
        <v>NO</v>
      </c>
      <c r="V17" s="114" t="str">
        <f t="shared" si="2"/>
        <v>NO</v>
      </c>
      <c r="W17" s="114" t="str">
        <f t="shared" si="3"/>
        <v>NO</v>
      </c>
      <c r="X17" s="108"/>
      <c r="Y17" s="97"/>
      <c r="Z17" s="78"/>
    </row>
    <row r="18" spans="1:26" x14ac:dyDescent="0.3">
      <c r="A18" s="47">
        <v>95</v>
      </c>
      <c r="B18" s="73" t="s">
        <v>76</v>
      </c>
      <c r="C18" s="104" t="s">
        <v>1648</v>
      </c>
      <c r="D18" s="74" t="s">
        <v>72</v>
      </c>
      <c r="E18" s="74" t="s">
        <v>81</v>
      </c>
      <c r="F18" s="74" t="s">
        <v>81</v>
      </c>
      <c r="G18" s="128" t="s">
        <v>1910</v>
      </c>
      <c r="H18" s="74" t="s">
        <v>72</v>
      </c>
      <c r="I18" s="74" t="s">
        <v>72</v>
      </c>
      <c r="J18" s="75" t="s">
        <v>1913</v>
      </c>
      <c r="K18" s="75" t="s">
        <v>1913</v>
      </c>
      <c r="L18" s="93" t="str">
        <f t="shared" si="0"/>
        <v>Non Lead</v>
      </c>
      <c r="M18" s="110" t="s">
        <v>102</v>
      </c>
      <c r="N18" s="74" t="s">
        <v>72</v>
      </c>
      <c r="O18" s="74" t="s">
        <v>81</v>
      </c>
      <c r="P18" s="74" t="s">
        <v>81</v>
      </c>
      <c r="Q18" s="73" t="s">
        <v>106</v>
      </c>
      <c r="R18" s="90" t="s">
        <v>69</v>
      </c>
      <c r="S18" s="98" t="str">
        <f>IF(OR(B18="",$C$3="",$G$3=""),"ERROR",IF(AND(B18='Dropdown Answer Key'!$B$12,OR(E18="Lead",E18="U, May have L",E18="COM",E18="")),"Lead",IF(AND(B18='Dropdown Answer Key'!$B$12,OR(AND(E18="GALV",H18="Y"),AND(E18="GALV",H18="UN"),AND(E18="GALV",H18=""))),"GRR",IF(AND(B18='Dropdown Answer Key'!$B$12,E18="Unknown"),"Unknown SL",IF(AND(B18='Dropdown Answer Key'!$B$13,OR(F18="Lead",F18="U, May have L",F18="COM",F18="")),"Lead",IF(AND(B18='Dropdown Answer Key'!$B$13,OR(AND(F18="GALV",H18="Y"),AND(F18="GALV",H18="UN"),AND(F18="GALV",H18=""))),"GRR",IF(AND(B18='Dropdown Answer Key'!$B$13,F18="Unknown"),"Unknown SL",IF(AND(B18='Dropdown Answer Key'!$B$14,OR(E18="Lead",E18="U, May have L",E18="COM",E18="")),"Lead",IF(AND(B18='Dropdown Answer Key'!$B$14,OR(F18="Lead",F18="U, May have L",F18="COM",F18="")),"Lead",IF(AND(B18='Dropdown Answer Key'!$B$14,OR(AND(E18="GALV",H18="Y"),AND(E18="GALV",H18="UN"),AND(E18="GALV",H18=""),AND(F18="GALV",H18="Y"),AND(F18="GALV",H18="UN"),AND(F18="GALV",H18=""),AND(F18="GALV",I18="Y"),AND(F18="GALV",I18="UN"),AND(F18="GALV",I18=""))),"GRR",IF(AND(B18='Dropdown Answer Key'!$B$14,OR(E18="Unknown",F18="Unknown")),"Unknown SL","Non Lead")))))))))))</f>
        <v>Non Lead</v>
      </c>
      <c r="T18" s="76" t="str">
        <f>IF(OR(M18="",Q18="",S18="ERROR"),"BLANK",IF((AND(M18='Dropdown Answer Key'!$B$25,OR('Service Line Inventory'!S18="Lead",S18="Unknown SL"))),"Tier 1",IF(AND('Service Line Inventory'!M18='Dropdown Answer Key'!$B$26,OR('Service Line Inventory'!S18="Lead",S18="Unknown SL")),"Tier 2",IF(AND('Service Line Inventory'!M18='Dropdown Answer Key'!$B$27,OR('Service Line Inventory'!S18="Lead",S18="Unknown SL")),"Tier 2",IF('Service Line Inventory'!S18="GRR","Tier 3",IF((AND('Service Line Inventory'!M18='Dropdown Answer Key'!$B$25,'Service Line Inventory'!Q18='Dropdown Answer Key'!$M$25,O18='Dropdown Answer Key'!$G$27,'Service Line Inventory'!P18='Dropdown Answer Key'!$J$27,S18="Non Lead")),"Tier 4",IF((AND('Service Line Inventory'!M18='Dropdown Answer Key'!$B$25,'Service Line Inventory'!Q18='Dropdown Answer Key'!$M$25,O18='Dropdown Answer Key'!$G$27,S18="Non Lead")),"Tier 4",IF((AND('Service Line Inventory'!M18='Dropdown Answer Key'!$B$25,'Service Line Inventory'!Q18='Dropdown Answer Key'!$M$25,'Service Line Inventory'!P18='Dropdown Answer Key'!$J$27,S18="Non Lead")),"Tier 4","Tier 5"))))))))</f>
        <v>Tier 5</v>
      </c>
      <c r="U18" s="101" t="str">
        <f t="shared" si="1"/>
        <v>NO</v>
      </c>
      <c r="V18" s="76" t="str">
        <f t="shared" si="2"/>
        <v>NO</v>
      </c>
      <c r="W18" s="76" t="str">
        <f t="shared" si="3"/>
        <v>NO</v>
      </c>
      <c r="X18" s="107"/>
      <c r="Y18" s="77"/>
      <c r="Z18" s="78"/>
    </row>
    <row r="19" spans="1:26" x14ac:dyDescent="0.3">
      <c r="A19" s="47">
        <v>110</v>
      </c>
      <c r="B19" s="73" t="s">
        <v>76</v>
      </c>
      <c r="C19" s="103" t="s">
        <v>1649</v>
      </c>
      <c r="D19" s="74" t="s">
        <v>72</v>
      </c>
      <c r="E19" s="74" t="s">
        <v>81</v>
      </c>
      <c r="F19" s="74" t="s">
        <v>81</v>
      </c>
      <c r="G19" s="90" t="s">
        <v>1910</v>
      </c>
      <c r="H19" s="74" t="s">
        <v>72</v>
      </c>
      <c r="I19" s="74" t="s">
        <v>72</v>
      </c>
      <c r="J19" s="75" t="s">
        <v>1913</v>
      </c>
      <c r="K19" s="75" t="s">
        <v>1913</v>
      </c>
      <c r="L19" s="94" t="str">
        <f t="shared" si="0"/>
        <v>Non Lead</v>
      </c>
      <c r="M19" s="110" t="s">
        <v>102</v>
      </c>
      <c r="N19" s="74" t="s">
        <v>72</v>
      </c>
      <c r="O19" s="74" t="s">
        <v>81</v>
      </c>
      <c r="P19" s="74" t="s">
        <v>81</v>
      </c>
      <c r="Q19" s="73" t="s">
        <v>106</v>
      </c>
      <c r="R19" s="90" t="s">
        <v>69</v>
      </c>
      <c r="S19" s="113" t="str">
        <f>IF(OR(B19="",$C$3="",$G$3=""),"ERROR",IF(AND(B19='Dropdown Answer Key'!$B$12,OR(E19="Lead",E19="U, May have L",E19="COM",E19="")),"Lead",IF(AND(B19='Dropdown Answer Key'!$B$12,OR(AND(E19="GALV",H19="Y"),AND(E19="GALV",H19="UN"),AND(E19="GALV",H19=""))),"GRR",IF(AND(B19='Dropdown Answer Key'!$B$12,E19="Unknown"),"Unknown SL",IF(AND(B19='Dropdown Answer Key'!$B$13,OR(F19="Lead",F19="U, May have L",F19="COM",F19="")),"Lead",IF(AND(B19='Dropdown Answer Key'!$B$13,OR(AND(F19="GALV",H19="Y"),AND(F19="GALV",H19="UN"),AND(F19="GALV",H19=""))),"GRR",IF(AND(B19='Dropdown Answer Key'!$B$13,F19="Unknown"),"Unknown SL",IF(AND(B19='Dropdown Answer Key'!$B$14,OR(E19="Lead",E19="U, May have L",E19="COM",E19="")),"Lead",IF(AND(B19='Dropdown Answer Key'!$B$14,OR(F19="Lead",F19="U, May have L",F19="COM",F19="")),"Lead",IF(AND(B19='Dropdown Answer Key'!$B$14,OR(AND(E19="GALV",H19="Y"),AND(E19="GALV",H19="UN"),AND(E19="GALV",H19=""),AND(F19="GALV",H19="Y"),AND(F19="GALV",H19="UN"),AND(F19="GALV",H19=""),AND(F19="GALV",I19="Y"),AND(F19="GALV",I19="UN"),AND(F19="GALV",I19=""))),"GRR",IF(AND(B19='Dropdown Answer Key'!$B$14,OR(E19="Unknown",F19="Unknown")),"Unknown SL","Non Lead")))))))))))</f>
        <v>Non Lead</v>
      </c>
      <c r="T19" s="114" t="str">
        <f>IF(OR(M19="",Q19="",S19="ERROR"),"BLANK",IF((AND(M19='Dropdown Answer Key'!$B$25,OR('Service Line Inventory'!S19="Lead",S19="Unknown SL"))),"Tier 1",IF(AND('Service Line Inventory'!M19='Dropdown Answer Key'!$B$26,OR('Service Line Inventory'!S19="Lead",S19="Unknown SL")),"Tier 2",IF(AND('Service Line Inventory'!M19='Dropdown Answer Key'!$B$27,OR('Service Line Inventory'!S19="Lead",S19="Unknown SL")),"Tier 2",IF('Service Line Inventory'!S19="GRR","Tier 3",IF((AND('Service Line Inventory'!M19='Dropdown Answer Key'!$B$25,'Service Line Inventory'!Q19='Dropdown Answer Key'!$M$25,O19='Dropdown Answer Key'!$G$27,'Service Line Inventory'!P19='Dropdown Answer Key'!$J$27,S19="Non Lead")),"Tier 4",IF((AND('Service Line Inventory'!M19='Dropdown Answer Key'!$B$25,'Service Line Inventory'!Q19='Dropdown Answer Key'!$M$25,O19='Dropdown Answer Key'!$G$27,S19="Non Lead")),"Tier 4",IF((AND('Service Line Inventory'!M19='Dropdown Answer Key'!$B$25,'Service Line Inventory'!Q19='Dropdown Answer Key'!$M$25,'Service Line Inventory'!P19='Dropdown Answer Key'!$J$27,S19="Non Lead")),"Tier 4","Tier 5"))))))))</f>
        <v>Tier 5</v>
      </c>
      <c r="U19" s="115" t="str">
        <f t="shared" si="1"/>
        <v>NO</v>
      </c>
      <c r="V19" s="114" t="str">
        <f t="shared" si="2"/>
        <v>NO</v>
      </c>
      <c r="W19" s="114" t="str">
        <f t="shared" si="3"/>
        <v>NO</v>
      </c>
      <c r="X19" s="108"/>
      <c r="Y19" s="97"/>
      <c r="Z19" s="78"/>
    </row>
    <row r="20" spans="1:26" x14ac:dyDescent="0.3">
      <c r="A20" s="47">
        <v>120</v>
      </c>
      <c r="B20" s="73" t="s">
        <v>76</v>
      </c>
      <c r="C20" s="104" t="s">
        <v>1650</v>
      </c>
      <c r="D20" s="74" t="s">
        <v>72</v>
      </c>
      <c r="E20" s="74" t="s">
        <v>81</v>
      </c>
      <c r="F20" s="74" t="s">
        <v>81</v>
      </c>
      <c r="G20" s="90" t="s">
        <v>1910</v>
      </c>
      <c r="H20" s="74" t="s">
        <v>72</v>
      </c>
      <c r="I20" s="74" t="s">
        <v>72</v>
      </c>
      <c r="J20" s="75" t="s">
        <v>1913</v>
      </c>
      <c r="K20" s="75" t="s">
        <v>1913</v>
      </c>
      <c r="L20" s="93" t="str">
        <f t="shared" si="0"/>
        <v>Non Lead</v>
      </c>
      <c r="M20" s="110" t="s">
        <v>102</v>
      </c>
      <c r="N20" s="74" t="s">
        <v>72</v>
      </c>
      <c r="O20" s="74" t="s">
        <v>81</v>
      </c>
      <c r="P20" s="74" t="s">
        <v>81</v>
      </c>
      <c r="Q20" s="73" t="s">
        <v>106</v>
      </c>
      <c r="R20" s="90" t="s">
        <v>69</v>
      </c>
      <c r="S20" s="98" t="str">
        <f>IF(OR(B20="",$C$3="",$G$3=""),"ERROR",IF(AND(B20='Dropdown Answer Key'!$B$12,OR(E20="Lead",E20="U, May have L",E20="COM",E20="")),"Lead",IF(AND(B20='Dropdown Answer Key'!$B$12,OR(AND(E20="GALV",H20="Y"),AND(E20="GALV",H20="UN"),AND(E20="GALV",H20=""))),"GRR",IF(AND(B20='Dropdown Answer Key'!$B$12,E20="Unknown"),"Unknown SL",IF(AND(B20='Dropdown Answer Key'!$B$13,OR(F20="Lead",F20="U, May have L",F20="COM",F20="")),"Lead",IF(AND(B20='Dropdown Answer Key'!$B$13,OR(AND(F20="GALV",H20="Y"),AND(F20="GALV",H20="UN"),AND(F20="GALV",H20=""))),"GRR",IF(AND(B20='Dropdown Answer Key'!$B$13,F20="Unknown"),"Unknown SL",IF(AND(B20='Dropdown Answer Key'!$B$14,OR(E20="Lead",E20="U, May have L",E20="COM",E20="")),"Lead",IF(AND(B20='Dropdown Answer Key'!$B$14,OR(F20="Lead",F20="U, May have L",F20="COM",F20="")),"Lead",IF(AND(B20='Dropdown Answer Key'!$B$14,OR(AND(E20="GALV",H20="Y"),AND(E20="GALV",H20="UN"),AND(E20="GALV",H20=""),AND(F20="GALV",H20="Y"),AND(F20="GALV",H20="UN"),AND(F20="GALV",H20=""),AND(F20="GALV",I20="Y"),AND(F20="GALV",I20="UN"),AND(F20="GALV",I20=""))),"GRR",IF(AND(B20='Dropdown Answer Key'!$B$14,OR(E20="Unknown",F20="Unknown")),"Unknown SL","Non Lead")))))))))))</f>
        <v>Non Lead</v>
      </c>
      <c r="T20" s="76" t="str">
        <f>IF(OR(M20="",Q20="",S20="ERROR"),"BLANK",IF((AND(M20='Dropdown Answer Key'!$B$25,OR('Service Line Inventory'!S20="Lead",S20="Unknown SL"))),"Tier 1",IF(AND('Service Line Inventory'!M20='Dropdown Answer Key'!$B$26,OR('Service Line Inventory'!S20="Lead",S20="Unknown SL")),"Tier 2",IF(AND('Service Line Inventory'!M20='Dropdown Answer Key'!$B$27,OR('Service Line Inventory'!S20="Lead",S20="Unknown SL")),"Tier 2",IF('Service Line Inventory'!S20="GRR","Tier 3",IF((AND('Service Line Inventory'!M20='Dropdown Answer Key'!$B$25,'Service Line Inventory'!Q20='Dropdown Answer Key'!$M$25,O20='Dropdown Answer Key'!$G$27,'Service Line Inventory'!P20='Dropdown Answer Key'!$J$27,S20="Non Lead")),"Tier 4",IF((AND('Service Line Inventory'!M20='Dropdown Answer Key'!$B$25,'Service Line Inventory'!Q20='Dropdown Answer Key'!$M$25,O20='Dropdown Answer Key'!$G$27,S20="Non Lead")),"Tier 4",IF((AND('Service Line Inventory'!M20='Dropdown Answer Key'!$B$25,'Service Line Inventory'!Q20='Dropdown Answer Key'!$M$25,'Service Line Inventory'!P20='Dropdown Answer Key'!$J$27,S20="Non Lead")),"Tier 4","Tier 5"))))))))</f>
        <v>Tier 5</v>
      </c>
      <c r="U20" s="101" t="str">
        <f t="shared" si="1"/>
        <v>NO</v>
      </c>
      <c r="V20" s="76" t="str">
        <f t="shared" si="2"/>
        <v>NO</v>
      </c>
      <c r="W20" s="76" t="str">
        <f t="shared" si="3"/>
        <v>NO</v>
      </c>
      <c r="X20" s="107"/>
      <c r="Y20" s="77"/>
      <c r="Z20" s="78"/>
    </row>
    <row r="21" spans="1:26" x14ac:dyDescent="0.3">
      <c r="A21" s="47">
        <v>125</v>
      </c>
      <c r="B21" s="73" t="s">
        <v>76</v>
      </c>
      <c r="C21" s="103" t="s">
        <v>1637</v>
      </c>
      <c r="D21" s="74" t="s">
        <v>72</v>
      </c>
      <c r="E21" s="74" t="s">
        <v>81</v>
      </c>
      <c r="F21" s="74" t="s">
        <v>81</v>
      </c>
      <c r="G21" s="90" t="s">
        <v>1910</v>
      </c>
      <c r="H21" s="74" t="s">
        <v>72</v>
      </c>
      <c r="I21" s="74" t="s">
        <v>72</v>
      </c>
      <c r="J21" s="75" t="s">
        <v>1913</v>
      </c>
      <c r="K21" s="75" t="s">
        <v>1913</v>
      </c>
      <c r="L21" s="94" t="str">
        <f t="shared" si="0"/>
        <v>Non Lead</v>
      </c>
      <c r="M21" s="110" t="s">
        <v>102</v>
      </c>
      <c r="N21" s="74" t="s">
        <v>72</v>
      </c>
      <c r="O21" s="74" t="s">
        <v>81</v>
      </c>
      <c r="P21" s="74" t="s">
        <v>81</v>
      </c>
      <c r="Q21" s="73" t="s">
        <v>106</v>
      </c>
      <c r="R21" s="90" t="s">
        <v>69</v>
      </c>
      <c r="S21" s="113" t="str">
        <f>IF(OR(B21="",$C$3="",$G$3=""),"ERROR",IF(AND(B21='Dropdown Answer Key'!$B$12,OR(E21="Lead",E21="U, May have L",E21="COM",E21="")),"Lead",IF(AND(B21='Dropdown Answer Key'!$B$12,OR(AND(E21="GALV",H21="Y"),AND(E21="GALV",H21="UN"),AND(E21="GALV",H21=""))),"GRR",IF(AND(B21='Dropdown Answer Key'!$B$12,E21="Unknown"),"Unknown SL",IF(AND(B21='Dropdown Answer Key'!$B$13,OR(F21="Lead",F21="U, May have L",F21="COM",F21="")),"Lead",IF(AND(B21='Dropdown Answer Key'!$B$13,OR(AND(F21="GALV",H21="Y"),AND(F21="GALV",H21="UN"),AND(F21="GALV",H21=""))),"GRR",IF(AND(B21='Dropdown Answer Key'!$B$13,F21="Unknown"),"Unknown SL",IF(AND(B21='Dropdown Answer Key'!$B$14,OR(E21="Lead",E21="U, May have L",E21="COM",E21="")),"Lead",IF(AND(B21='Dropdown Answer Key'!$B$14,OR(F21="Lead",F21="U, May have L",F21="COM",F21="")),"Lead",IF(AND(B21='Dropdown Answer Key'!$B$14,OR(AND(E21="GALV",H21="Y"),AND(E21="GALV",H21="UN"),AND(E21="GALV",H21=""),AND(F21="GALV",H21="Y"),AND(F21="GALV",H21="UN"),AND(F21="GALV",H21=""),AND(F21="GALV",I21="Y"),AND(F21="GALV",I21="UN"),AND(F21="GALV",I21=""))),"GRR",IF(AND(B21='Dropdown Answer Key'!$B$14,OR(E21="Unknown",F21="Unknown")),"Unknown SL","Non Lead")))))))))))</f>
        <v>Non Lead</v>
      </c>
      <c r="T21" s="114" t="str">
        <f>IF(OR(M21="",Q21="",S21="ERROR"),"BLANK",IF((AND(M21='Dropdown Answer Key'!$B$25,OR('Service Line Inventory'!S21="Lead",S21="Unknown SL"))),"Tier 1",IF(AND('Service Line Inventory'!M21='Dropdown Answer Key'!$B$26,OR('Service Line Inventory'!S21="Lead",S21="Unknown SL")),"Tier 2",IF(AND('Service Line Inventory'!M21='Dropdown Answer Key'!$B$27,OR('Service Line Inventory'!S21="Lead",S21="Unknown SL")),"Tier 2",IF('Service Line Inventory'!S21="GRR","Tier 3",IF((AND('Service Line Inventory'!M21='Dropdown Answer Key'!$B$25,'Service Line Inventory'!Q21='Dropdown Answer Key'!$M$25,O21='Dropdown Answer Key'!$G$27,'Service Line Inventory'!P21='Dropdown Answer Key'!$J$27,S21="Non Lead")),"Tier 4",IF((AND('Service Line Inventory'!M21='Dropdown Answer Key'!$B$25,'Service Line Inventory'!Q21='Dropdown Answer Key'!$M$25,O21='Dropdown Answer Key'!$G$27,S21="Non Lead")),"Tier 4",IF((AND('Service Line Inventory'!M21='Dropdown Answer Key'!$B$25,'Service Line Inventory'!Q21='Dropdown Answer Key'!$M$25,'Service Line Inventory'!P21='Dropdown Answer Key'!$J$27,S21="Non Lead")),"Tier 4","Tier 5"))))))))</f>
        <v>Tier 5</v>
      </c>
      <c r="U21" s="115" t="str">
        <f t="shared" si="1"/>
        <v>NO</v>
      </c>
      <c r="V21" s="114" t="str">
        <f t="shared" si="2"/>
        <v>NO</v>
      </c>
      <c r="W21" s="114" t="str">
        <f t="shared" si="3"/>
        <v>NO</v>
      </c>
      <c r="X21" s="108"/>
      <c r="Y21" s="97"/>
      <c r="Z21" s="78"/>
    </row>
    <row r="22" spans="1:26" x14ac:dyDescent="0.3">
      <c r="A22" s="47">
        <v>128</v>
      </c>
      <c r="B22" s="73" t="s">
        <v>76</v>
      </c>
      <c r="C22" s="104" t="s">
        <v>1651</v>
      </c>
      <c r="D22" s="74" t="s">
        <v>72</v>
      </c>
      <c r="E22" s="74" t="s">
        <v>81</v>
      </c>
      <c r="F22" s="74" t="s">
        <v>81</v>
      </c>
      <c r="G22" s="90" t="s">
        <v>1910</v>
      </c>
      <c r="H22" s="74" t="s">
        <v>72</v>
      </c>
      <c r="I22" s="74" t="s">
        <v>72</v>
      </c>
      <c r="J22" s="75" t="s">
        <v>1913</v>
      </c>
      <c r="K22" s="75" t="s">
        <v>1913</v>
      </c>
      <c r="L22" s="93" t="str">
        <f t="shared" si="0"/>
        <v>Non Lead</v>
      </c>
      <c r="M22" s="110" t="s">
        <v>102</v>
      </c>
      <c r="N22" s="74" t="s">
        <v>72</v>
      </c>
      <c r="O22" s="74" t="s">
        <v>81</v>
      </c>
      <c r="P22" s="74" t="s">
        <v>81</v>
      </c>
      <c r="Q22" s="73" t="s">
        <v>106</v>
      </c>
      <c r="R22" s="90" t="s">
        <v>69</v>
      </c>
      <c r="S22" s="98" t="str">
        <f>IF(OR(B22="",$C$3="",$G$3=""),"ERROR",IF(AND(B22='Dropdown Answer Key'!$B$12,OR(E22="Lead",E22="U, May have L",E22="COM",E22="")),"Lead",IF(AND(B22='Dropdown Answer Key'!$B$12,OR(AND(E22="GALV",H22="Y"),AND(E22="GALV",H22="UN"),AND(E22="GALV",H22=""))),"GRR",IF(AND(B22='Dropdown Answer Key'!$B$12,E22="Unknown"),"Unknown SL",IF(AND(B22='Dropdown Answer Key'!$B$13,OR(F22="Lead",F22="U, May have L",F22="COM",F22="")),"Lead",IF(AND(B22='Dropdown Answer Key'!$B$13,OR(AND(F22="GALV",H22="Y"),AND(F22="GALV",H22="UN"),AND(F22="GALV",H22=""))),"GRR",IF(AND(B22='Dropdown Answer Key'!$B$13,F22="Unknown"),"Unknown SL",IF(AND(B22='Dropdown Answer Key'!$B$14,OR(E22="Lead",E22="U, May have L",E22="COM",E22="")),"Lead",IF(AND(B22='Dropdown Answer Key'!$B$14,OR(F22="Lead",F22="U, May have L",F22="COM",F22="")),"Lead",IF(AND(B22='Dropdown Answer Key'!$B$14,OR(AND(E22="GALV",H22="Y"),AND(E22="GALV",H22="UN"),AND(E22="GALV",H22=""),AND(F22="GALV",H22="Y"),AND(F22="GALV",H22="UN"),AND(F22="GALV",H22=""),AND(F22="GALV",I22="Y"),AND(F22="GALV",I22="UN"),AND(F22="GALV",I22=""))),"GRR",IF(AND(B22='Dropdown Answer Key'!$B$14,OR(E22="Unknown",F22="Unknown")),"Unknown SL","Non Lead")))))))))))</f>
        <v>Non Lead</v>
      </c>
      <c r="T22" s="76" t="str">
        <f>IF(OR(M22="",Q22="",S22="ERROR"),"BLANK",IF((AND(M22='Dropdown Answer Key'!$B$25,OR('Service Line Inventory'!S22="Lead",S22="Unknown SL"))),"Tier 1",IF(AND('Service Line Inventory'!M22='Dropdown Answer Key'!$B$26,OR('Service Line Inventory'!S22="Lead",S22="Unknown SL")),"Tier 2",IF(AND('Service Line Inventory'!M22='Dropdown Answer Key'!$B$27,OR('Service Line Inventory'!S22="Lead",S22="Unknown SL")),"Tier 2",IF('Service Line Inventory'!S22="GRR","Tier 3",IF((AND('Service Line Inventory'!M22='Dropdown Answer Key'!$B$25,'Service Line Inventory'!Q22='Dropdown Answer Key'!$M$25,O22='Dropdown Answer Key'!$G$27,'Service Line Inventory'!P22='Dropdown Answer Key'!$J$27,S22="Non Lead")),"Tier 4",IF((AND('Service Line Inventory'!M22='Dropdown Answer Key'!$B$25,'Service Line Inventory'!Q22='Dropdown Answer Key'!$M$25,O22='Dropdown Answer Key'!$G$27,S22="Non Lead")),"Tier 4",IF((AND('Service Line Inventory'!M22='Dropdown Answer Key'!$B$25,'Service Line Inventory'!Q22='Dropdown Answer Key'!$M$25,'Service Line Inventory'!P22='Dropdown Answer Key'!$J$27,S22="Non Lead")),"Tier 4","Tier 5"))))))))</f>
        <v>Tier 5</v>
      </c>
      <c r="U22" s="101" t="str">
        <f t="shared" si="1"/>
        <v>NO</v>
      </c>
      <c r="V22" s="76" t="str">
        <f t="shared" si="2"/>
        <v>NO</v>
      </c>
      <c r="W22" s="76" t="str">
        <f t="shared" si="3"/>
        <v>NO</v>
      </c>
      <c r="X22" s="107"/>
      <c r="Y22" s="77"/>
      <c r="Z22" s="78"/>
    </row>
    <row r="23" spans="1:26" x14ac:dyDescent="0.3">
      <c r="A23" s="47">
        <v>130</v>
      </c>
      <c r="B23" s="73" t="s">
        <v>76</v>
      </c>
      <c r="C23" s="103" t="s">
        <v>1652</v>
      </c>
      <c r="D23" s="74" t="s">
        <v>72</v>
      </c>
      <c r="E23" s="74" t="s">
        <v>81</v>
      </c>
      <c r="F23" s="74" t="s">
        <v>81</v>
      </c>
      <c r="G23" s="90" t="s">
        <v>1910</v>
      </c>
      <c r="H23" s="74" t="s">
        <v>72</v>
      </c>
      <c r="I23" s="74" t="s">
        <v>72</v>
      </c>
      <c r="J23" s="75" t="s">
        <v>1913</v>
      </c>
      <c r="K23" s="75" t="s">
        <v>1913</v>
      </c>
      <c r="L23" s="94" t="str">
        <f t="shared" si="0"/>
        <v>Non Lead</v>
      </c>
      <c r="M23" s="110" t="s">
        <v>102</v>
      </c>
      <c r="N23" s="74" t="s">
        <v>72</v>
      </c>
      <c r="O23" s="74" t="s">
        <v>81</v>
      </c>
      <c r="P23" s="74" t="s">
        <v>81</v>
      </c>
      <c r="Q23" s="73" t="s">
        <v>106</v>
      </c>
      <c r="R23" s="90" t="s">
        <v>69</v>
      </c>
      <c r="S23" s="113" t="str">
        <f>IF(OR(B23="",$C$3="",$G$3=""),"ERROR",IF(AND(B23='Dropdown Answer Key'!$B$12,OR(E23="Lead",E23="U, May have L",E23="COM",E23="")),"Lead",IF(AND(B23='Dropdown Answer Key'!$B$12,OR(AND(E23="GALV",H23="Y"),AND(E23="GALV",H23="UN"),AND(E23="GALV",H23=""))),"GRR",IF(AND(B23='Dropdown Answer Key'!$B$12,E23="Unknown"),"Unknown SL",IF(AND(B23='Dropdown Answer Key'!$B$13,OR(F23="Lead",F23="U, May have L",F23="COM",F23="")),"Lead",IF(AND(B23='Dropdown Answer Key'!$B$13,OR(AND(F23="GALV",H23="Y"),AND(F23="GALV",H23="UN"),AND(F23="GALV",H23=""))),"GRR",IF(AND(B23='Dropdown Answer Key'!$B$13,F23="Unknown"),"Unknown SL",IF(AND(B23='Dropdown Answer Key'!$B$14,OR(E23="Lead",E23="U, May have L",E23="COM",E23="")),"Lead",IF(AND(B23='Dropdown Answer Key'!$B$14,OR(F23="Lead",F23="U, May have L",F23="COM",F23="")),"Lead",IF(AND(B23='Dropdown Answer Key'!$B$14,OR(AND(E23="GALV",H23="Y"),AND(E23="GALV",H23="UN"),AND(E23="GALV",H23=""),AND(F23="GALV",H23="Y"),AND(F23="GALV",H23="UN"),AND(F23="GALV",H23=""),AND(F23="GALV",I23="Y"),AND(F23="GALV",I23="UN"),AND(F23="GALV",I23=""))),"GRR",IF(AND(B23='Dropdown Answer Key'!$B$14,OR(E23="Unknown",F23="Unknown")),"Unknown SL","Non Lead")))))))))))</f>
        <v>Non Lead</v>
      </c>
      <c r="T23" s="114" t="str">
        <f>IF(OR(M23="",Q23="",S23="ERROR"),"BLANK",IF((AND(M23='Dropdown Answer Key'!$B$25,OR('Service Line Inventory'!S23="Lead",S23="Unknown SL"))),"Tier 1",IF(AND('Service Line Inventory'!M23='Dropdown Answer Key'!$B$26,OR('Service Line Inventory'!S23="Lead",S23="Unknown SL")),"Tier 2",IF(AND('Service Line Inventory'!M23='Dropdown Answer Key'!$B$27,OR('Service Line Inventory'!S23="Lead",S23="Unknown SL")),"Tier 2",IF('Service Line Inventory'!S23="GRR","Tier 3",IF((AND('Service Line Inventory'!M23='Dropdown Answer Key'!$B$25,'Service Line Inventory'!Q23='Dropdown Answer Key'!$M$25,O23='Dropdown Answer Key'!$G$27,'Service Line Inventory'!P23='Dropdown Answer Key'!$J$27,S23="Non Lead")),"Tier 4",IF((AND('Service Line Inventory'!M23='Dropdown Answer Key'!$B$25,'Service Line Inventory'!Q23='Dropdown Answer Key'!$M$25,O23='Dropdown Answer Key'!$G$27,S23="Non Lead")),"Tier 4",IF((AND('Service Line Inventory'!M23='Dropdown Answer Key'!$B$25,'Service Line Inventory'!Q23='Dropdown Answer Key'!$M$25,'Service Line Inventory'!P23='Dropdown Answer Key'!$J$27,S23="Non Lead")),"Tier 4","Tier 5"))))))))</f>
        <v>Tier 5</v>
      </c>
      <c r="U23" s="115" t="str">
        <f t="shared" si="1"/>
        <v>NO</v>
      </c>
      <c r="V23" s="114" t="str">
        <f t="shared" si="2"/>
        <v>NO</v>
      </c>
      <c r="W23" s="114" t="str">
        <f t="shared" si="3"/>
        <v>NO</v>
      </c>
      <c r="X23" s="108"/>
      <c r="Y23" s="97"/>
      <c r="Z23" s="78"/>
    </row>
    <row r="24" spans="1:26" x14ac:dyDescent="0.3">
      <c r="A24" s="47">
        <v>150</v>
      </c>
      <c r="B24" s="73" t="s">
        <v>76</v>
      </c>
      <c r="C24" s="104" t="s">
        <v>1653</v>
      </c>
      <c r="D24" s="74" t="s">
        <v>72</v>
      </c>
      <c r="E24" s="74" t="s">
        <v>81</v>
      </c>
      <c r="F24" s="74" t="s">
        <v>81</v>
      </c>
      <c r="G24" s="90" t="s">
        <v>1910</v>
      </c>
      <c r="H24" s="74" t="s">
        <v>72</v>
      </c>
      <c r="I24" s="74" t="s">
        <v>72</v>
      </c>
      <c r="J24" s="75" t="s">
        <v>1913</v>
      </c>
      <c r="K24" s="75" t="s">
        <v>1913</v>
      </c>
      <c r="L24" s="93" t="str">
        <f t="shared" si="0"/>
        <v>Non Lead</v>
      </c>
      <c r="M24" s="110" t="s">
        <v>102</v>
      </c>
      <c r="N24" s="74" t="s">
        <v>72</v>
      </c>
      <c r="O24" s="74" t="s">
        <v>81</v>
      </c>
      <c r="P24" s="74" t="s">
        <v>81</v>
      </c>
      <c r="Q24" s="73" t="s">
        <v>106</v>
      </c>
      <c r="R24" s="90" t="s">
        <v>69</v>
      </c>
      <c r="S24" s="98" t="str">
        <f>IF(OR(B24="",$C$3="",$G$3=""),"ERROR",IF(AND(B24='Dropdown Answer Key'!$B$12,OR(E24="Lead",E24="U, May have L",E24="COM",E24="")),"Lead",IF(AND(B24='Dropdown Answer Key'!$B$12,OR(AND(E24="GALV",H24="Y"),AND(E24="GALV",H24="UN"),AND(E24="GALV",H24=""))),"GRR",IF(AND(B24='Dropdown Answer Key'!$B$12,E24="Unknown"),"Unknown SL",IF(AND(B24='Dropdown Answer Key'!$B$13,OR(F24="Lead",F24="U, May have L",F24="COM",F24="")),"Lead",IF(AND(B24='Dropdown Answer Key'!$B$13,OR(AND(F24="GALV",H24="Y"),AND(F24="GALV",H24="UN"),AND(F24="GALV",H24=""))),"GRR",IF(AND(B24='Dropdown Answer Key'!$B$13,F24="Unknown"),"Unknown SL",IF(AND(B24='Dropdown Answer Key'!$B$14,OR(E24="Lead",E24="U, May have L",E24="COM",E24="")),"Lead",IF(AND(B24='Dropdown Answer Key'!$B$14,OR(F24="Lead",F24="U, May have L",F24="COM",F24="")),"Lead",IF(AND(B24='Dropdown Answer Key'!$B$14,OR(AND(E24="GALV",H24="Y"),AND(E24="GALV",H24="UN"),AND(E24="GALV",H24=""),AND(F24="GALV",H24="Y"),AND(F24="GALV",H24="UN"),AND(F24="GALV",H24=""),AND(F24="GALV",I24="Y"),AND(F24="GALV",I24="UN"),AND(F24="GALV",I24=""))),"GRR",IF(AND(B24='Dropdown Answer Key'!$B$14,OR(E24="Unknown",F24="Unknown")),"Unknown SL","Non Lead")))))))))))</f>
        <v>Non Lead</v>
      </c>
      <c r="T24" s="76" t="str">
        <f>IF(OR(M24="",Q24="",S24="ERROR"),"BLANK",IF((AND(M24='Dropdown Answer Key'!$B$25,OR('Service Line Inventory'!S24="Lead",S24="Unknown SL"))),"Tier 1",IF(AND('Service Line Inventory'!M24='Dropdown Answer Key'!$B$26,OR('Service Line Inventory'!S24="Lead",S24="Unknown SL")),"Tier 2",IF(AND('Service Line Inventory'!M24='Dropdown Answer Key'!$B$27,OR('Service Line Inventory'!S24="Lead",S24="Unknown SL")),"Tier 2",IF('Service Line Inventory'!S24="GRR","Tier 3",IF((AND('Service Line Inventory'!M24='Dropdown Answer Key'!$B$25,'Service Line Inventory'!Q24='Dropdown Answer Key'!$M$25,O24='Dropdown Answer Key'!$G$27,'Service Line Inventory'!P24='Dropdown Answer Key'!$J$27,S24="Non Lead")),"Tier 4",IF((AND('Service Line Inventory'!M24='Dropdown Answer Key'!$B$25,'Service Line Inventory'!Q24='Dropdown Answer Key'!$M$25,O24='Dropdown Answer Key'!$G$27,S24="Non Lead")),"Tier 4",IF((AND('Service Line Inventory'!M24='Dropdown Answer Key'!$B$25,'Service Line Inventory'!Q24='Dropdown Answer Key'!$M$25,'Service Line Inventory'!P24='Dropdown Answer Key'!$J$27,S24="Non Lead")),"Tier 4","Tier 5"))))))))</f>
        <v>Tier 5</v>
      </c>
      <c r="U24" s="101" t="str">
        <f t="shared" si="1"/>
        <v>NO</v>
      </c>
      <c r="V24" s="76" t="str">
        <f t="shared" si="2"/>
        <v>NO</v>
      </c>
      <c r="W24" s="76" t="str">
        <f t="shared" si="3"/>
        <v>NO</v>
      </c>
      <c r="X24" s="107"/>
      <c r="Y24" s="77"/>
      <c r="Z24" s="78"/>
    </row>
    <row r="25" spans="1:26" x14ac:dyDescent="0.3">
      <c r="A25" s="47">
        <v>160</v>
      </c>
      <c r="B25" s="73" t="s">
        <v>76</v>
      </c>
      <c r="C25" s="103" t="s">
        <v>1654</v>
      </c>
      <c r="D25" s="74" t="s">
        <v>72</v>
      </c>
      <c r="E25" s="74" t="s">
        <v>81</v>
      </c>
      <c r="F25" s="74" t="s">
        <v>81</v>
      </c>
      <c r="G25" s="90" t="s">
        <v>1910</v>
      </c>
      <c r="H25" s="74" t="s">
        <v>72</v>
      </c>
      <c r="I25" s="74" t="s">
        <v>72</v>
      </c>
      <c r="J25" s="75" t="s">
        <v>1913</v>
      </c>
      <c r="K25" s="75" t="s">
        <v>1913</v>
      </c>
      <c r="L25" s="94" t="str">
        <f t="shared" si="0"/>
        <v>Non Lead</v>
      </c>
      <c r="M25" s="110" t="s">
        <v>102</v>
      </c>
      <c r="N25" s="74" t="s">
        <v>72</v>
      </c>
      <c r="O25" s="74" t="s">
        <v>81</v>
      </c>
      <c r="P25" s="74" t="s">
        <v>81</v>
      </c>
      <c r="Q25" s="73" t="s">
        <v>106</v>
      </c>
      <c r="R25" s="90" t="s">
        <v>69</v>
      </c>
      <c r="S25" s="113" t="str">
        <f>IF(OR(B25="",$C$3="",$G$3=""),"ERROR",IF(AND(B25='Dropdown Answer Key'!$B$12,OR(E25="Lead",E25="U, May have L",E25="COM",E25="")),"Lead",IF(AND(B25='Dropdown Answer Key'!$B$12,OR(AND(E25="GALV",H25="Y"),AND(E25="GALV",H25="UN"),AND(E25="GALV",H25=""))),"GRR",IF(AND(B25='Dropdown Answer Key'!$B$12,E25="Unknown"),"Unknown SL",IF(AND(B25='Dropdown Answer Key'!$B$13,OR(F25="Lead",F25="U, May have L",F25="COM",F25="")),"Lead",IF(AND(B25='Dropdown Answer Key'!$B$13,OR(AND(F25="GALV",H25="Y"),AND(F25="GALV",H25="UN"),AND(F25="GALV",H25=""))),"GRR",IF(AND(B25='Dropdown Answer Key'!$B$13,F25="Unknown"),"Unknown SL",IF(AND(B25='Dropdown Answer Key'!$B$14,OR(E25="Lead",E25="U, May have L",E25="COM",E25="")),"Lead",IF(AND(B25='Dropdown Answer Key'!$B$14,OR(F25="Lead",F25="U, May have L",F25="COM",F25="")),"Lead",IF(AND(B25='Dropdown Answer Key'!$B$14,OR(AND(E25="GALV",H25="Y"),AND(E25="GALV",H25="UN"),AND(E25="GALV",H25=""),AND(F25="GALV",H25="Y"),AND(F25="GALV",H25="UN"),AND(F25="GALV",H25=""),AND(F25="GALV",I25="Y"),AND(F25="GALV",I25="UN"),AND(F25="GALV",I25=""))),"GRR",IF(AND(B25='Dropdown Answer Key'!$B$14,OR(E25="Unknown",F25="Unknown")),"Unknown SL","Non Lead")))))))))))</f>
        <v>Non Lead</v>
      </c>
      <c r="T25" s="114" t="str">
        <f>IF(OR(M25="",Q25="",S25="ERROR"),"BLANK",IF((AND(M25='Dropdown Answer Key'!$B$25,OR('Service Line Inventory'!S25="Lead",S25="Unknown SL"))),"Tier 1",IF(AND('Service Line Inventory'!M25='Dropdown Answer Key'!$B$26,OR('Service Line Inventory'!S25="Lead",S25="Unknown SL")),"Tier 2",IF(AND('Service Line Inventory'!M25='Dropdown Answer Key'!$B$27,OR('Service Line Inventory'!S25="Lead",S25="Unknown SL")),"Tier 2",IF('Service Line Inventory'!S25="GRR","Tier 3",IF((AND('Service Line Inventory'!M25='Dropdown Answer Key'!$B$25,'Service Line Inventory'!Q25='Dropdown Answer Key'!$M$25,O25='Dropdown Answer Key'!$G$27,'Service Line Inventory'!P25='Dropdown Answer Key'!$J$27,S25="Non Lead")),"Tier 4",IF((AND('Service Line Inventory'!M25='Dropdown Answer Key'!$B$25,'Service Line Inventory'!Q25='Dropdown Answer Key'!$M$25,O25='Dropdown Answer Key'!$G$27,S25="Non Lead")),"Tier 4",IF((AND('Service Line Inventory'!M25='Dropdown Answer Key'!$B$25,'Service Line Inventory'!Q25='Dropdown Answer Key'!$M$25,'Service Line Inventory'!P25='Dropdown Answer Key'!$J$27,S25="Non Lead")),"Tier 4","Tier 5"))))))))</f>
        <v>Tier 5</v>
      </c>
      <c r="U25" s="115" t="str">
        <f t="shared" si="1"/>
        <v>NO</v>
      </c>
      <c r="V25" s="114" t="str">
        <f t="shared" si="2"/>
        <v>NO</v>
      </c>
      <c r="W25" s="114" t="str">
        <f t="shared" si="3"/>
        <v>NO</v>
      </c>
      <c r="X25" s="108"/>
      <c r="Y25" s="97"/>
      <c r="Z25" s="78"/>
    </row>
    <row r="26" spans="1:26" x14ac:dyDescent="0.3">
      <c r="A26" s="47">
        <v>170</v>
      </c>
      <c r="B26" s="73" t="s">
        <v>76</v>
      </c>
      <c r="C26" s="104" t="s">
        <v>1655</v>
      </c>
      <c r="D26" s="74" t="s">
        <v>72</v>
      </c>
      <c r="E26" s="74" t="s">
        <v>81</v>
      </c>
      <c r="F26" s="74" t="s">
        <v>81</v>
      </c>
      <c r="G26" s="90" t="s">
        <v>1911</v>
      </c>
      <c r="H26" s="74" t="s">
        <v>72</v>
      </c>
      <c r="I26" s="74" t="s">
        <v>72</v>
      </c>
      <c r="J26" s="75" t="s">
        <v>1913</v>
      </c>
      <c r="K26" s="75" t="s">
        <v>1913</v>
      </c>
      <c r="L26" s="93" t="str">
        <f t="shared" si="0"/>
        <v>Non Lead</v>
      </c>
      <c r="M26" s="110" t="s">
        <v>102</v>
      </c>
      <c r="N26" s="74" t="s">
        <v>72</v>
      </c>
      <c r="O26" s="74" t="s">
        <v>81</v>
      </c>
      <c r="P26" s="74" t="s">
        <v>81</v>
      </c>
      <c r="Q26" s="73" t="s">
        <v>106</v>
      </c>
      <c r="R26" s="90" t="s">
        <v>69</v>
      </c>
      <c r="S26" s="98" t="str">
        <f>IF(OR(B26="",$C$3="",$G$3=""),"ERROR",IF(AND(B26='Dropdown Answer Key'!$B$12,OR(E26="Lead",E26="U, May have L",E26="COM",E26="")),"Lead",IF(AND(B26='Dropdown Answer Key'!$B$12,OR(AND(E26="GALV",H26="Y"),AND(E26="GALV",H26="UN"),AND(E26="GALV",H26=""))),"GRR",IF(AND(B26='Dropdown Answer Key'!$B$12,E26="Unknown"),"Unknown SL",IF(AND(B26='Dropdown Answer Key'!$B$13,OR(F26="Lead",F26="U, May have L",F26="COM",F26="")),"Lead",IF(AND(B26='Dropdown Answer Key'!$B$13,OR(AND(F26="GALV",H26="Y"),AND(F26="GALV",H26="UN"),AND(F26="GALV",H26=""))),"GRR",IF(AND(B26='Dropdown Answer Key'!$B$13,F26="Unknown"),"Unknown SL",IF(AND(B26='Dropdown Answer Key'!$B$14,OR(E26="Lead",E26="U, May have L",E26="COM",E26="")),"Lead",IF(AND(B26='Dropdown Answer Key'!$B$14,OR(F26="Lead",F26="U, May have L",F26="COM",F26="")),"Lead",IF(AND(B26='Dropdown Answer Key'!$B$14,OR(AND(E26="GALV",H26="Y"),AND(E26="GALV",H26="UN"),AND(E26="GALV",H26=""),AND(F26="GALV",H26="Y"),AND(F26="GALV",H26="UN"),AND(F26="GALV",H26=""),AND(F26="GALV",I26="Y"),AND(F26="GALV",I26="UN"),AND(F26="GALV",I26=""))),"GRR",IF(AND(B26='Dropdown Answer Key'!$B$14,OR(E26="Unknown",F26="Unknown")),"Unknown SL","Non Lead")))))))))))</f>
        <v>Non Lead</v>
      </c>
      <c r="T26" s="76" t="str">
        <f>IF(OR(M26="",Q26="",S26="ERROR"),"BLANK",IF((AND(M26='Dropdown Answer Key'!$B$25,OR('Service Line Inventory'!S26="Lead",S26="Unknown SL"))),"Tier 1",IF(AND('Service Line Inventory'!M26='Dropdown Answer Key'!$B$26,OR('Service Line Inventory'!S26="Lead",S26="Unknown SL")),"Tier 2",IF(AND('Service Line Inventory'!M26='Dropdown Answer Key'!$B$27,OR('Service Line Inventory'!S26="Lead",S26="Unknown SL")),"Tier 2",IF('Service Line Inventory'!S26="GRR","Tier 3",IF((AND('Service Line Inventory'!M26='Dropdown Answer Key'!$B$25,'Service Line Inventory'!Q26='Dropdown Answer Key'!$M$25,O26='Dropdown Answer Key'!$G$27,'Service Line Inventory'!P26='Dropdown Answer Key'!$J$27,S26="Non Lead")),"Tier 4",IF((AND('Service Line Inventory'!M26='Dropdown Answer Key'!$B$25,'Service Line Inventory'!Q26='Dropdown Answer Key'!$M$25,O26='Dropdown Answer Key'!$G$27,S26="Non Lead")),"Tier 4",IF((AND('Service Line Inventory'!M26='Dropdown Answer Key'!$B$25,'Service Line Inventory'!Q26='Dropdown Answer Key'!$M$25,'Service Line Inventory'!P26='Dropdown Answer Key'!$J$27,S26="Non Lead")),"Tier 4","Tier 5"))))))))</f>
        <v>Tier 5</v>
      </c>
      <c r="U26" s="101" t="str">
        <f t="shared" si="1"/>
        <v>NO</v>
      </c>
      <c r="V26" s="76" t="str">
        <f t="shared" si="2"/>
        <v>NO</v>
      </c>
      <c r="W26" s="76" t="str">
        <f t="shared" si="3"/>
        <v>NO</v>
      </c>
      <c r="X26" s="107"/>
      <c r="Y26" s="77"/>
      <c r="Z26" s="78"/>
    </row>
    <row r="27" spans="1:26" x14ac:dyDescent="0.3">
      <c r="A27" s="47">
        <v>180</v>
      </c>
      <c r="B27" s="73" t="s">
        <v>76</v>
      </c>
      <c r="C27" s="103" t="s">
        <v>1656</v>
      </c>
      <c r="D27" s="74" t="s">
        <v>72</v>
      </c>
      <c r="E27" s="74" t="s">
        <v>81</v>
      </c>
      <c r="F27" s="74" t="s">
        <v>81</v>
      </c>
      <c r="G27" s="90" t="s">
        <v>1910</v>
      </c>
      <c r="H27" s="74" t="s">
        <v>72</v>
      </c>
      <c r="I27" s="74" t="s">
        <v>72</v>
      </c>
      <c r="J27" s="75" t="s">
        <v>1913</v>
      </c>
      <c r="K27" s="75" t="s">
        <v>1913</v>
      </c>
      <c r="L27" s="94" t="str">
        <f t="shared" si="0"/>
        <v>Non Lead</v>
      </c>
      <c r="M27" s="110" t="s">
        <v>102</v>
      </c>
      <c r="N27" s="74" t="s">
        <v>72</v>
      </c>
      <c r="O27" s="74" t="s">
        <v>81</v>
      </c>
      <c r="P27" s="74" t="s">
        <v>81</v>
      </c>
      <c r="Q27" s="73" t="s">
        <v>106</v>
      </c>
      <c r="R27" s="90" t="s">
        <v>69</v>
      </c>
      <c r="S27" s="113" t="str">
        <f>IF(OR(B27="",$C$3="",$G$3=""),"ERROR",IF(AND(B27='Dropdown Answer Key'!$B$12,OR(E27="Lead",E27="U, May have L",E27="COM",E27="")),"Lead",IF(AND(B27='Dropdown Answer Key'!$B$12,OR(AND(E27="GALV",H27="Y"),AND(E27="GALV",H27="UN"),AND(E27="GALV",H27=""))),"GRR",IF(AND(B27='Dropdown Answer Key'!$B$12,E27="Unknown"),"Unknown SL",IF(AND(B27='Dropdown Answer Key'!$B$13,OR(F27="Lead",F27="U, May have L",F27="COM",F27="")),"Lead",IF(AND(B27='Dropdown Answer Key'!$B$13,OR(AND(F27="GALV",H27="Y"),AND(F27="GALV",H27="UN"),AND(F27="GALV",H27=""))),"GRR",IF(AND(B27='Dropdown Answer Key'!$B$13,F27="Unknown"),"Unknown SL",IF(AND(B27='Dropdown Answer Key'!$B$14,OR(E27="Lead",E27="U, May have L",E27="COM",E27="")),"Lead",IF(AND(B27='Dropdown Answer Key'!$B$14,OR(F27="Lead",F27="U, May have L",F27="COM",F27="")),"Lead",IF(AND(B27='Dropdown Answer Key'!$B$14,OR(AND(E27="GALV",H27="Y"),AND(E27="GALV",H27="UN"),AND(E27="GALV",H27=""),AND(F27="GALV",H27="Y"),AND(F27="GALV",H27="UN"),AND(F27="GALV",H27=""),AND(F27="GALV",I27="Y"),AND(F27="GALV",I27="UN"),AND(F27="GALV",I27=""))),"GRR",IF(AND(B27='Dropdown Answer Key'!$B$14,OR(E27="Unknown",F27="Unknown")),"Unknown SL","Non Lead")))))))))))</f>
        <v>Non Lead</v>
      </c>
      <c r="T27" s="114" t="str">
        <f>IF(OR(M27="",Q27="",S27="ERROR"),"BLANK",IF((AND(M27='Dropdown Answer Key'!$B$25,OR('Service Line Inventory'!S27="Lead",S27="Unknown SL"))),"Tier 1",IF(AND('Service Line Inventory'!M27='Dropdown Answer Key'!$B$26,OR('Service Line Inventory'!S27="Lead",S27="Unknown SL")),"Tier 2",IF(AND('Service Line Inventory'!M27='Dropdown Answer Key'!$B$27,OR('Service Line Inventory'!S27="Lead",S27="Unknown SL")),"Tier 2",IF('Service Line Inventory'!S27="GRR","Tier 3",IF((AND('Service Line Inventory'!M27='Dropdown Answer Key'!$B$25,'Service Line Inventory'!Q27='Dropdown Answer Key'!$M$25,O27='Dropdown Answer Key'!$G$27,'Service Line Inventory'!P27='Dropdown Answer Key'!$J$27,S27="Non Lead")),"Tier 4",IF((AND('Service Line Inventory'!M27='Dropdown Answer Key'!$B$25,'Service Line Inventory'!Q27='Dropdown Answer Key'!$M$25,O27='Dropdown Answer Key'!$G$27,S27="Non Lead")),"Tier 4",IF((AND('Service Line Inventory'!M27='Dropdown Answer Key'!$B$25,'Service Line Inventory'!Q27='Dropdown Answer Key'!$M$25,'Service Line Inventory'!P27='Dropdown Answer Key'!$J$27,S27="Non Lead")),"Tier 4","Tier 5"))))))))</f>
        <v>Tier 5</v>
      </c>
      <c r="U27" s="115" t="str">
        <f t="shared" si="1"/>
        <v>NO</v>
      </c>
      <c r="V27" s="114" t="str">
        <f t="shared" si="2"/>
        <v>NO</v>
      </c>
      <c r="W27" s="114" t="str">
        <f t="shared" si="3"/>
        <v>NO</v>
      </c>
      <c r="X27" s="108"/>
      <c r="Y27" s="97"/>
      <c r="Z27" s="78"/>
    </row>
    <row r="28" spans="1:26" x14ac:dyDescent="0.3">
      <c r="A28" s="47">
        <v>190</v>
      </c>
      <c r="B28" s="73" t="s">
        <v>76</v>
      </c>
      <c r="C28" s="124" t="s">
        <v>1636</v>
      </c>
      <c r="D28" s="74" t="s">
        <v>72</v>
      </c>
      <c r="E28" s="74" t="s">
        <v>81</v>
      </c>
      <c r="F28" s="74" t="s">
        <v>81</v>
      </c>
      <c r="G28" s="90" t="s">
        <v>1910</v>
      </c>
      <c r="H28" s="74" t="s">
        <v>72</v>
      </c>
      <c r="I28" s="74" t="s">
        <v>72</v>
      </c>
      <c r="J28" s="75" t="s">
        <v>1913</v>
      </c>
      <c r="K28" s="75" t="s">
        <v>1913</v>
      </c>
      <c r="L28" s="93" t="str">
        <f t="shared" si="0"/>
        <v>Non Lead</v>
      </c>
      <c r="M28" s="110" t="s">
        <v>102</v>
      </c>
      <c r="N28" s="74" t="s">
        <v>72</v>
      </c>
      <c r="O28" s="74" t="s">
        <v>81</v>
      </c>
      <c r="P28" s="74" t="s">
        <v>81</v>
      </c>
      <c r="Q28" s="73" t="s">
        <v>106</v>
      </c>
      <c r="R28" s="90" t="s">
        <v>69</v>
      </c>
      <c r="S28" s="98" t="str">
        <f>IF(OR(B28="",$C$3="",$G$3=""),"ERROR",IF(AND(B28='Dropdown Answer Key'!$B$12,OR(E28="Lead",E28="U, May have L",E28="COM",E28="")),"Lead",IF(AND(B28='Dropdown Answer Key'!$B$12,OR(AND(E28="GALV",H28="Y"),AND(E28="GALV",H28="UN"),AND(E28="GALV",H28=""))),"GRR",IF(AND(B28='Dropdown Answer Key'!$B$12,E28="Unknown"),"Unknown SL",IF(AND(B28='Dropdown Answer Key'!$B$13,OR(F28="Lead",F28="U, May have L",F28="COM",F28="")),"Lead",IF(AND(B28='Dropdown Answer Key'!$B$13,OR(AND(F28="GALV",H28="Y"),AND(F28="GALV",H28="UN"),AND(F28="GALV",H28=""))),"GRR",IF(AND(B28='Dropdown Answer Key'!$B$13,F28="Unknown"),"Unknown SL",IF(AND(B28='Dropdown Answer Key'!$B$14,OR(E28="Lead",E28="U, May have L",E28="COM",E28="")),"Lead",IF(AND(B28='Dropdown Answer Key'!$B$14,OR(F28="Lead",F28="U, May have L",F28="COM",F28="")),"Lead",IF(AND(B28='Dropdown Answer Key'!$B$14,OR(AND(E28="GALV",H28="Y"),AND(E28="GALV",H28="UN"),AND(E28="GALV",H28=""),AND(F28="GALV",H28="Y"),AND(F28="GALV",H28="UN"),AND(F28="GALV",H28=""),AND(F28="GALV",I28="Y"),AND(F28="GALV",I28="UN"),AND(F28="GALV",I28=""))),"GRR",IF(AND(B28='Dropdown Answer Key'!$B$14,OR(E28="Unknown",F28="Unknown")),"Unknown SL","Non Lead")))))))))))</f>
        <v>Non Lead</v>
      </c>
      <c r="T28" s="76" t="str">
        <f>IF(OR(M28="",Q28="",S28="ERROR"),"BLANK",IF((AND(M28='Dropdown Answer Key'!$B$25,OR('Service Line Inventory'!S28="Lead",S28="Unknown SL"))),"Tier 1",IF(AND('Service Line Inventory'!M28='Dropdown Answer Key'!$B$26,OR('Service Line Inventory'!S28="Lead",S28="Unknown SL")),"Tier 2",IF(AND('Service Line Inventory'!M28='Dropdown Answer Key'!$B$27,OR('Service Line Inventory'!S28="Lead",S28="Unknown SL")),"Tier 2",IF('Service Line Inventory'!S28="GRR","Tier 3",IF((AND('Service Line Inventory'!M28='Dropdown Answer Key'!$B$25,'Service Line Inventory'!Q28='Dropdown Answer Key'!$M$25,O28='Dropdown Answer Key'!$G$27,'Service Line Inventory'!P28='Dropdown Answer Key'!$J$27,S28="Non Lead")),"Tier 4",IF((AND('Service Line Inventory'!M28='Dropdown Answer Key'!$B$25,'Service Line Inventory'!Q28='Dropdown Answer Key'!$M$25,O28='Dropdown Answer Key'!$G$27,S28="Non Lead")),"Tier 4",IF((AND('Service Line Inventory'!M28='Dropdown Answer Key'!$B$25,'Service Line Inventory'!Q28='Dropdown Answer Key'!$M$25,'Service Line Inventory'!P28='Dropdown Answer Key'!$J$27,S28="Non Lead")),"Tier 4","Tier 5"))))))))</f>
        <v>Tier 5</v>
      </c>
      <c r="U28" s="101" t="str">
        <f t="shared" si="1"/>
        <v>NO</v>
      </c>
      <c r="V28" s="76" t="str">
        <f t="shared" si="2"/>
        <v>NO</v>
      </c>
      <c r="W28" s="76" t="str">
        <f t="shared" si="3"/>
        <v>NO</v>
      </c>
      <c r="X28" s="107"/>
      <c r="Y28" s="77"/>
      <c r="Z28" s="78"/>
    </row>
    <row r="29" spans="1:26" x14ac:dyDescent="0.3">
      <c r="A29" s="47">
        <v>200</v>
      </c>
      <c r="B29" s="73" t="s">
        <v>76</v>
      </c>
      <c r="C29" s="103" t="s">
        <v>1657</v>
      </c>
      <c r="D29" s="74" t="s">
        <v>72</v>
      </c>
      <c r="E29" s="74" t="s">
        <v>81</v>
      </c>
      <c r="F29" s="74" t="s">
        <v>81</v>
      </c>
      <c r="G29" s="90" t="s">
        <v>1910</v>
      </c>
      <c r="H29" s="74" t="s">
        <v>72</v>
      </c>
      <c r="I29" s="74" t="s">
        <v>72</v>
      </c>
      <c r="J29" s="75" t="s">
        <v>1913</v>
      </c>
      <c r="K29" s="75" t="s">
        <v>1913</v>
      </c>
      <c r="L29" s="94" t="str">
        <f t="shared" si="0"/>
        <v>Non Lead</v>
      </c>
      <c r="M29" s="110" t="s">
        <v>102</v>
      </c>
      <c r="N29" s="74" t="s">
        <v>72</v>
      </c>
      <c r="O29" s="74" t="s">
        <v>81</v>
      </c>
      <c r="P29" s="74" t="s">
        <v>81</v>
      </c>
      <c r="Q29" s="73" t="s">
        <v>106</v>
      </c>
      <c r="R29" s="90" t="s">
        <v>69</v>
      </c>
      <c r="S29" s="113" t="str">
        <f>IF(OR(B29="",$C$3="",$G$3=""),"ERROR",IF(AND(B29='Dropdown Answer Key'!$B$12,OR(E29="Lead",E29="U, May have L",E29="COM",E29="")),"Lead",IF(AND(B29='Dropdown Answer Key'!$B$12,OR(AND(E29="GALV",H29="Y"),AND(E29="GALV",H29="UN"),AND(E29="GALV",H29=""))),"GRR",IF(AND(B29='Dropdown Answer Key'!$B$12,E29="Unknown"),"Unknown SL",IF(AND(B29='Dropdown Answer Key'!$B$13,OR(F29="Lead",F29="U, May have L",F29="COM",F29="")),"Lead",IF(AND(B29='Dropdown Answer Key'!$B$13,OR(AND(F29="GALV",H29="Y"),AND(F29="GALV",H29="UN"),AND(F29="GALV",H29=""))),"GRR",IF(AND(B29='Dropdown Answer Key'!$B$13,F29="Unknown"),"Unknown SL",IF(AND(B29='Dropdown Answer Key'!$B$14,OR(E29="Lead",E29="U, May have L",E29="COM",E29="")),"Lead",IF(AND(B29='Dropdown Answer Key'!$B$14,OR(F29="Lead",F29="U, May have L",F29="COM",F29="")),"Lead",IF(AND(B29='Dropdown Answer Key'!$B$14,OR(AND(E29="GALV",H29="Y"),AND(E29="GALV",H29="UN"),AND(E29="GALV",H29=""),AND(F29="GALV",H29="Y"),AND(F29="GALV",H29="UN"),AND(F29="GALV",H29=""),AND(F29="GALV",I29="Y"),AND(F29="GALV",I29="UN"),AND(F29="GALV",I29=""))),"GRR",IF(AND(B29='Dropdown Answer Key'!$B$14,OR(E29="Unknown",F29="Unknown")),"Unknown SL","Non Lead")))))))))))</f>
        <v>Non Lead</v>
      </c>
      <c r="T29" s="114" t="str">
        <f>IF(OR(M29="",Q29="",S29="ERROR"),"BLANK",IF((AND(M29='Dropdown Answer Key'!$B$25,OR('Service Line Inventory'!S29="Lead",S29="Unknown SL"))),"Tier 1",IF(AND('Service Line Inventory'!M29='Dropdown Answer Key'!$B$26,OR('Service Line Inventory'!S29="Lead",S29="Unknown SL")),"Tier 2",IF(AND('Service Line Inventory'!M29='Dropdown Answer Key'!$B$27,OR('Service Line Inventory'!S29="Lead",S29="Unknown SL")),"Tier 2",IF('Service Line Inventory'!S29="GRR","Tier 3",IF((AND('Service Line Inventory'!M29='Dropdown Answer Key'!$B$25,'Service Line Inventory'!Q29='Dropdown Answer Key'!$M$25,O29='Dropdown Answer Key'!$G$27,'Service Line Inventory'!P29='Dropdown Answer Key'!$J$27,S29="Non Lead")),"Tier 4",IF((AND('Service Line Inventory'!M29='Dropdown Answer Key'!$B$25,'Service Line Inventory'!Q29='Dropdown Answer Key'!$M$25,O29='Dropdown Answer Key'!$G$27,S29="Non Lead")),"Tier 4",IF((AND('Service Line Inventory'!M29='Dropdown Answer Key'!$B$25,'Service Line Inventory'!Q29='Dropdown Answer Key'!$M$25,'Service Line Inventory'!P29='Dropdown Answer Key'!$J$27,S29="Non Lead")),"Tier 4","Tier 5"))))))))</f>
        <v>Tier 5</v>
      </c>
      <c r="U29" s="115" t="str">
        <f t="shared" si="1"/>
        <v>NO</v>
      </c>
      <c r="V29" s="114" t="str">
        <f t="shared" si="2"/>
        <v>NO</v>
      </c>
      <c r="W29" s="114" t="str">
        <f t="shared" si="3"/>
        <v>NO</v>
      </c>
      <c r="X29" s="108"/>
      <c r="Y29" s="97"/>
      <c r="Z29" s="78"/>
    </row>
    <row r="30" spans="1:26" x14ac:dyDescent="0.3">
      <c r="A30" s="47">
        <v>210</v>
      </c>
      <c r="B30" s="73" t="s">
        <v>76</v>
      </c>
      <c r="C30" s="104" t="s">
        <v>1658</v>
      </c>
      <c r="D30" s="74" t="s">
        <v>72</v>
      </c>
      <c r="E30" s="74" t="s">
        <v>81</v>
      </c>
      <c r="F30" s="74" t="s">
        <v>81</v>
      </c>
      <c r="G30" s="90" t="s">
        <v>1910</v>
      </c>
      <c r="H30" s="74" t="s">
        <v>72</v>
      </c>
      <c r="I30" s="74" t="s">
        <v>72</v>
      </c>
      <c r="J30" s="75" t="s">
        <v>1913</v>
      </c>
      <c r="K30" s="75" t="s">
        <v>1913</v>
      </c>
      <c r="L30" s="93" t="str">
        <f t="shared" si="0"/>
        <v>Non Lead</v>
      </c>
      <c r="M30" s="110" t="s">
        <v>102</v>
      </c>
      <c r="N30" s="74" t="s">
        <v>72</v>
      </c>
      <c r="O30" s="74" t="s">
        <v>81</v>
      </c>
      <c r="P30" s="74" t="s">
        <v>81</v>
      </c>
      <c r="Q30" s="74" t="s">
        <v>109</v>
      </c>
      <c r="R30" s="90" t="s">
        <v>69</v>
      </c>
      <c r="S30" s="98" t="str">
        <f>IF(OR(B30="",$C$3="",$G$3=""),"ERROR",IF(AND(B30='Dropdown Answer Key'!$B$12,OR(E30="Lead",E30="U, May have L",E30="COM",E30="")),"Lead",IF(AND(B30='Dropdown Answer Key'!$B$12,OR(AND(E30="GALV",H30="Y"),AND(E30="GALV",H30="UN"),AND(E30="GALV",H30=""))),"GRR",IF(AND(B30='Dropdown Answer Key'!$B$12,E30="Unknown"),"Unknown SL",IF(AND(B30='Dropdown Answer Key'!$B$13,OR(F30="Lead",F30="U, May have L",F30="COM",F30="")),"Lead",IF(AND(B30='Dropdown Answer Key'!$B$13,OR(AND(F30="GALV",H30="Y"),AND(F30="GALV",H30="UN"),AND(F30="GALV",H30=""))),"GRR",IF(AND(B30='Dropdown Answer Key'!$B$13,F30="Unknown"),"Unknown SL",IF(AND(B30='Dropdown Answer Key'!$B$14,OR(E30="Lead",E30="U, May have L",E30="COM",E30="")),"Lead",IF(AND(B30='Dropdown Answer Key'!$B$14,OR(F30="Lead",F30="U, May have L",F30="COM",F30="")),"Lead",IF(AND(B30='Dropdown Answer Key'!$B$14,OR(AND(E30="GALV",H30="Y"),AND(E30="GALV",H30="UN"),AND(E30="GALV",H30=""),AND(F30="GALV",H30="Y"),AND(F30="GALV",H30="UN"),AND(F30="GALV",H30=""),AND(F30="GALV",I30="Y"),AND(F30="GALV",I30="UN"),AND(F30="GALV",I30=""))),"GRR",IF(AND(B30='Dropdown Answer Key'!$B$14,OR(E30="Unknown",F30="Unknown")),"Unknown SL","Non Lead")))))))))))</f>
        <v>Non Lead</v>
      </c>
      <c r="T30" s="76" t="str">
        <f>IF(OR(M30="",Q30="",S30="ERROR"),"BLANK",IF((AND(M30='Dropdown Answer Key'!$B$25,OR('Service Line Inventory'!S30="Lead",S30="Unknown SL"))),"Tier 1",IF(AND('Service Line Inventory'!M30='Dropdown Answer Key'!$B$26,OR('Service Line Inventory'!S30="Lead",S30="Unknown SL")),"Tier 2",IF(AND('Service Line Inventory'!M30='Dropdown Answer Key'!$B$27,OR('Service Line Inventory'!S30="Lead",S30="Unknown SL")),"Tier 2",IF('Service Line Inventory'!S30="GRR","Tier 3",IF((AND('Service Line Inventory'!M30='Dropdown Answer Key'!$B$25,'Service Line Inventory'!Q30='Dropdown Answer Key'!$M$25,O30='Dropdown Answer Key'!$G$27,'Service Line Inventory'!P30='Dropdown Answer Key'!$J$27,S30="Non Lead")),"Tier 4",IF((AND('Service Line Inventory'!M30='Dropdown Answer Key'!$B$25,'Service Line Inventory'!Q30='Dropdown Answer Key'!$M$25,O30='Dropdown Answer Key'!$G$27,S30="Non Lead")),"Tier 4",IF((AND('Service Line Inventory'!M30='Dropdown Answer Key'!$B$25,'Service Line Inventory'!Q30='Dropdown Answer Key'!$M$25,'Service Line Inventory'!P30='Dropdown Answer Key'!$J$27,S30="Non Lead")),"Tier 4","Tier 5"))))))))</f>
        <v>Tier 5</v>
      </c>
      <c r="U30" s="101" t="str">
        <f t="shared" si="1"/>
        <v>NO</v>
      </c>
      <c r="V30" s="76" t="str">
        <f t="shared" si="2"/>
        <v>NO</v>
      </c>
      <c r="W30" s="76" t="str">
        <f t="shared" si="3"/>
        <v>NO</v>
      </c>
      <c r="X30" s="107"/>
      <c r="Y30" s="77"/>
      <c r="Z30" s="78"/>
    </row>
    <row r="31" spans="1:26" x14ac:dyDescent="0.3">
      <c r="A31" s="47">
        <v>225</v>
      </c>
      <c r="B31" s="73" t="s">
        <v>76</v>
      </c>
      <c r="C31" s="103" t="s">
        <v>470</v>
      </c>
      <c r="D31" s="74" t="s">
        <v>72</v>
      </c>
      <c r="E31" s="74" t="s">
        <v>81</v>
      </c>
      <c r="F31" s="74" t="s">
        <v>81</v>
      </c>
      <c r="G31" s="90" t="s">
        <v>1910</v>
      </c>
      <c r="H31" s="74" t="s">
        <v>72</v>
      </c>
      <c r="I31" s="74" t="s">
        <v>72</v>
      </c>
      <c r="J31" s="75" t="s">
        <v>1913</v>
      </c>
      <c r="K31" s="75" t="s">
        <v>1913</v>
      </c>
      <c r="L31" s="94" t="str">
        <f t="shared" si="0"/>
        <v>Non Lead</v>
      </c>
      <c r="M31" s="110" t="s">
        <v>102</v>
      </c>
      <c r="N31" s="74" t="s">
        <v>72</v>
      </c>
      <c r="O31" s="74" t="s">
        <v>81</v>
      </c>
      <c r="P31" s="74" t="s">
        <v>81</v>
      </c>
      <c r="Q31" s="74" t="s">
        <v>109</v>
      </c>
      <c r="R31" s="90" t="s">
        <v>69</v>
      </c>
      <c r="S31" s="113" t="str">
        <f>IF(OR(B31="",$C$3="",$G$3=""),"ERROR",IF(AND(B31='Dropdown Answer Key'!$B$12,OR(E31="Lead",E31="U, May have L",E31="COM",E31="")),"Lead",IF(AND(B31='Dropdown Answer Key'!$B$12,OR(AND(E31="GALV",H31="Y"),AND(E31="GALV",H31="UN"),AND(E31="GALV",H31=""))),"GRR",IF(AND(B31='Dropdown Answer Key'!$B$12,E31="Unknown"),"Unknown SL",IF(AND(B31='Dropdown Answer Key'!$B$13,OR(F31="Lead",F31="U, May have L",F31="COM",F31="")),"Lead",IF(AND(B31='Dropdown Answer Key'!$B$13,OR(AND(F31="GALV",H31="Y"),AND(F31="GALV",H31="UN"),AND(F31="GALV",H31=""))),"GRR",IF(AND(B31='Dropdown Answer Key'!$B$13,F31="Unknown"),"Unknown SL",IF(AND(B31='Dropdown Answer Key'!$B$14,OR(E31="Lead",E31="U, May have L",E31="COM",E31="")),"Lead",IF(AND(B31='Dropdown Answer Key'!$B$14,OR(F31="Lead",F31="U, May have L",F31="COM",F31="")),"Lead",IF(AND(B31='Dropdown Answer Key'!$B$14,OR(AND(E31="GALV",H31="Y"),AND(E31="GALV",H31="UN"),AND(E31="GALV",H31=""),AND(F31="GALV",H31="Y"),AND(F31="GALV",H31="UN"),AND(F31="GALV",H31=""),AND(F31="GALV",I31="Y"),AND(F31="GALV",I31="UN"),AND(F31="GALV",I31=""))),"GRR",IF(AND(B31='Dropdown Answer Key'!$B$14,OR(E31="Unknown",F31="Unknown")),"Unknown SL","Non Lead")))))))))))</f>
        <v>Non Lead</v>
      </c>
      <c r="T31" s="114" t="str">
        <f>IF(OR(M31="",Q31="",S31="ERROR"),"BLANK",IF((AND(M31='Dropdown Answer Key'!$B$25,OR('Service Line Inventory'!S31="Lead",S31="Unknown SL"))),"Tier 1",IF(AND('Service Line Inventory'!M31='Dropdown Answer Key'!$B$26,OR('Service Line Inventory'!S31="Lead",S31="Unknown SL")),"Tier 2",IF(AND('Service Line Inventory'!M31='Dropdown Answer Key'!$B$27,OR('Service Line Inventory'!S31="Lead",S31="Unknown SL")),"Tier 2",IF('Service Line Inventory'!S31="GRR","Tier 3",IF((AND('Service Line Inventory'!M31='Dropdown Answer Key'!$B$25,'Service Line Inventory'!Q31='Dropdown Answer Key'!$M$25,O31='Dropdown Answer Key'!$G$27,'Service Line Inventory'!P31='Dropdown Answer Key'!$J$27,S31="Non Lead")),"Tier 4",IF((AND('Service Line Inventory'!M31='Dropdown Answer Key'!$B$25,'Service Line Inventory'!Q31='Dropdown Answer Key'!$M$25,O31='Dropdown Answer Key'!$G$27,S31="Non Lead")),"Tier 4",IF((AND('Service Line Inventory'!M31='Dropdown Answer Key'!$B$25,'Service Line Inventory'!Q31='Dropdown Answer Key'!$M$25,'Service Line Inventory'!P31='Dropdown Answer Key'!$J$27,S31="Non Lead")),"Tier 4","Tier 5"))))))))</f>
        <v>Tier 5</v>
      </c>
      <c r="U31" s="115" t="str">
        <f t="shared" si="1"/>
        <v>NO</v>
      </c>
      <c r="V31" s="114" t="str">
        <f t="shared" si="2"/>
        <v>NO</v>
      </c>
      <c r="W31" s="114" t="str">
        <f t="shared" si="3"/>
        <v>NO</v>
      </c>
      <c r="X31" s="108"/>
      <c r="Y31" s="97"/>
      <c r="Z31" s="78"/>
    </row>
    <row r="32" spans="1:26" x14ac:dyDescent="0.3">
      <c r="A32" s="47">
        <v>228</v>
      </c>
      <c r="B32" s="73" t="s">
        <v>76</v>
      </c>
      <c r="C32" s="104" t="s">
        <v>261</v>
      </c>
      <c r="D32" s="74" t="s">
        <v>72</v>
      </c>
      <c r="E32" s="74" t="s">
        <v>81</v>
      </c>
      <c r="F32" s="74" t="s">
        <v>81</v>
      </c>
      <c r="G32" s="90" t="s">
        <v>1910</v>
      </c>
      <c r="H32" s="74" t="s">
        <v>72</v>
      </c>
      <c r="I32" s="74" t="s">
        <v>72</v>
      </c>
      <c r="J32" s="75" t="s">
        <v>1913</v>
      </c>
      <c r="K32" s="75" t="s">
        <v>1913</v>
      </c>
      <c r="L32" s="93" t="str">
        <f t="shared" si="0"/>
        <v>Non Lead</v>
      </c>
      <c r="M32" s="110" t="s">
        <v>102</v>
      </c>
      <c r="N32" s="74" t="s">
        <v>72</v>
      </c>
      <c r="O32" s="74" t="s">
        <v>81</v>
      </c>
      <c r="P32" s="74" t="s">
        <v>81</v>
      </c>
      <c r="Q32" s="74" t="s">
        <v>109</v>
      </c>
      <c r="R32" s="90" t="s">
        <v>69</v>
      </c>
      <c r="S32" s="98" t="str">
        <f>IF(OR(B32="",$C$3="",$G$3=""),"ERROR",IF(AND(B32='Dropdown Answer Key'!$B$12,OR(E32="Lead",E32="U, May have L",E32="COM",E32="")),"Lead",IF(AND(B32='Dropdown Answer Key'!$B$12,OR(AND(E32="GALV",H32="Y"),AND(E32="GALV",H32="UN"),AND(E32="GALV",H32=""))),"GRR",IF(AND(B32='Dropdown Answer Key'!$B$12,E32="Unknown"),"Unknown SL",IF(AND(B32='Dropdown Answer Key'!$B$13,OR(F32="Lead",F32="U, May have L",F32="COM",F32="")),"Lead",IF(AND(B32='Dropdown Answer Key'!$B$13,OR(AND(F32="GALV",H32="Y"),AND(F32="GALV",H32="UN"),AND(F32="GALV",H32=""))),"GRR",IF(AND(B32='Dropdown Answer Key'!$B$13,F32="Unknown"),"Unknown SL",IF(AND(B32='Dropdown Answer Key'!$B$14,OR(E32="Lead",E32="U, May have L",E32="COM",E32="")),"Lead",IF(AND(B32='Dropdown Answer Key'!$B$14,OR(F32="Lead",F32="U, May have L",F32="COM",F32="")),"Lead",IF(AND(B32='Dropdown Answer Key'!$B$14,OR(AND(E32="GALV",H32="Y"),AND(E32="GALV",H32="UN"),AND(E32="GALV",H32=""),AND(F32="GALV",H32="Y"),AND(F32="GALV",H32="UN"),AND(F32="GALV",H32=""),AND(F32="GALV",I32="Y"),AND(F32="GALV",I32="UN"),AND(F32="GALV",I32=""))),"GRR",IF(AND(B32='Dropdown Answer Key'!$B$14,OR(E32="Unknown",F32="Unknown")),"Unknown SL","Non Lead")))))))))))</f>
        <v>Non Lead</v>
      </c>
      <c r="T32" s="76" t="str">
        <f>IF(OR(M32="",Q32="",S32="ERROR"),"BLANK",IF((AND(M32='Dropdown Answer Key'!$B$25,OR('Service Line Inventory'!S32="Lead",S32="Unknown SL"))),"Tier 1",IF(AND('Service Line Inventory'!M32='Dropdown Answer Key'!$B$26,OR('Service Line Inventory'!S32="Lead",S32="Unknown SL")),"Tier 2",IF(AND('Service Line Inventory'!M32='Dropdown Answer Key'!$B$27,OR('Service Line Inventory'!S32="Lead",S32="Unknown SL")),"Tier 2",IF('Service Line Inventory'!S32="GRR","Tier 3",IF((AND('Service Line Inventory'!M32='Dropdown Answer Key'!$B$25,'Service Line Inventory'!Q32='Dropdown Answer Key'!$M$25,O32='Dropdown Answer Key'!$G$27,'Service Line Inventory'!P32='Dropdown Answer Key'!$J$27,S32="Non Lead")),"Tier 4",IF((AND('Service Line Inventory'!M32='Dropdown Answer Key'!$B$25,'Service Line Inventory'!Q32='Dropdown Answer Key'!$M$25,O32='Dropdown Answer Key'!$G$27,S32="Non Lead")),"Tier 4",IF((AND('Service Line Inventory'!M32='Dropdown Answer Key'!$B$25,'Service Line Inventory'!Q32='Dropdown Answer Key'!$M$25,'Service Line Inventory'!P32='Dropdown Answer Key'!$J$27,S32="Non Lead")),"Tier 4","Tier 5"))))))))</f>
        <v>Tier 5</v>
      </c>
      <c r="U32" s="101" t="str">
        <f t="shared" si="1"/>
        <v>NO</v>
      </c>
      <c r="V32" s="76" t="str">
        <f t="shared" si="2"/>
        <v>NO</v>
      </c>
      <c r="W32" s="76" t="str">
        <f t="shared" si="3"/>
        <v>NO</v>
      </c>
      <c r="X32" s="107"/>
      <c r="Y32" s="77"/>
      <c r="Z32" s="78"/>
    </row>
    <row r="33" spans="1:26" x14ac:dyDescent="0.3">
      <c r="A33" s="47">
        <v>230</v>
      </c>
      <c r="B33" s="73" t="s">
        <v>76</v>
      </c>
      <c r="C33" s="125" t="s">
        <v>749</v>
      </c>
      <c r="D33" s="74" t="s">
        <v>72</v>
      </c>
      <c r="E33" s="74" t="s">
        <v>81</v>
      </c>
      <c r="F33" s="74" t="s">
        <v>81</v>
      </c>
      <c r="G33" s="90" t="s">
        <v>1910</v>
      </c>
      <c r="H33" s="74" t="s">
        <v>72</v>
      </c>
      <c r="I33" s="74" t="s">
        <v>72</v>
      </c>
      <c r="J33" s="75" t="s">
        <v>1913</v>
      </c>
      <c r="K33" s="75" t="s">
        <v>1913</v>
      </c>
      <c r="L33" s="94" t="str">
        <f t="shared" si="0"/>
        <v>Non Lead</v>
      </c>
      <c r="M33" s="110" t="s">
        <v>102</v>
      </c>
      <c r="N33" s="74" t="s">
        <v>72</v>
      </c>
      <c r="O33" s="74" t="s">
        <v>81</v>
      </c>
      <c r="P33" s="74" t="s">
        <v>81</v>
      </c>
      <c r="Q33" s="74" t="s">
        <v>109</v>
      </c>
      <c r="R33" s="90" t="s">
        <v>69</v>
      </c>
      <c r="S33" s="113" t="str">
        <f>IF(OR(B33="",$C$3="",$G$3=""),"ERROR",IF(AND(B33='Dropdown Answer Key'!$B$12,OR(E33="Lead",E33="U, May have L",E33="COM",E33="")),"Lead",IF(AND(B33='Dropdown Answer Key'!$B$12,OR(AND(E33="GALV",H33="Y"),AND(E33="GALV",H33="UN"),AND(E33="GALV",H33=""))),"GRR",IF(AND(B33='Dropdown Answer Key'!$B$12,E33="Unknown"),"Unknown SL",IF(AND(B33='Dropdown Answer Key'!$B$13,OR(F33="Lead",F33="U, May have L",F33="COM",F33="")),"Lead",IF(AND(B33='Dropdown Answer Key'!$B$13,OR(AND(F33="GALV",H33="Y"),AND(F33="GALV",H33="UN"),AND(F33="GALV",H33=""))),"GRR",IF(AND(B33='Dropdown Answer Key'!$B$13,F33="Unknown"),"Unknown SL",IF(AND(B33='Dropdown Answer Key'!$B$14,OR(E33="Lead",E33="U, May have L",E33="COM",E33="")),"Lead",IF(AND(B33='Dropdown Answer Key'!$B$14,OR(F33="Lead",F33="U, May have L",F33="COM",F33="")),"Lead",IF(AND(B33='Dropdown Answer Key'!$B$14,OR(AND(E33="GALV",H33="Y"),AND(E33="GALV",H33="UN"),AND(E33="GALV",H33=""),AND(F33="GALV",H33="Y"),AND(F33="GALV",H33="UN"),AND(F33="GALV",H33=""),AND(F33="GALV",I33="Y"),AND(F33="GALV",I33="UN"),AND(F33="GALV",I33=""))),"GRR",IF(AND(B33='Dropdown Answer Key'!$B$14,OR(E33="Unknown",F33="Unknown")),"Unknown SL","Non Lead")))))))))))</f>
        <v>Non Lead</v>
      </c>
      <c r="T33" s="114" t="str">
        <f>IF(OR(M33="",Q33="",S33="ERROR"),"BLANK",IF((AND(M33='Dropdown Answer Key'!$B$25,OR('Service Line Inventory'!S33="Lead",S33="Unknown SL"))),"Tier 1",IF(AND('Service Line Inventory'!M33='Dropdown Answer Key'!$B$26,OR('Service Line Inventory'!S33="Lead",S33="Unknown SL")),"Tier 2",IF(AND('Service Line Inventory'!M33='Dropdown Answer Key'!$B$27,OR('Service Line Inventory'!S33="Lead",S33="Unknown SL")),"Tier 2",IF('Service Line Inventory'!S33="GRR","Tier 3",IF((AND('Service Line Inventory'!M33='Dropdown Answer Key'!$B$25,'Service Line Inventory'!Q33='Dropdown Answer Key'!$M$25,O33='Dropdown Answer Key'!$G$27,'Service Line Inventory'!P33='Dropdown Answer Key'!$J$27,S33="Non Lead")),"Tier 4",IF((AND('Service Line Inventory'!M33='Dropdown Answer Key'!$B$25,'Service Line Inventory'!Q33='Dropdown Answer Key'!$M$25,O33='Dropdown Answer Key'!$G$27,S33="Non Lead")),"Tier 4",IF((AND('Service Line Inventory'!M33='Dropdown Answer Key'!$B$25,'Service Line Inventory'!Q33='Dropdown Answer Key'!$M$25,'Service Line Inventory'!P33='Dropdown Answer Key'!$J$27,S33="Non Lead")),"Tier 4","Tier 5"))))))))</f>
        <v>Tier 5</v>
      </c>
      <c r="U33" s="115" t="str">
        <f t="shared" si="1"/>
        <v>NO</v>
      </c>
      <c r="V33" s="114" t="str">
        <f t="shared" si="2"/>
        <v>NO</v>
      </c>
      <c r="W33" s="114" t="str">
        <f t="shared" si="3"/>
        <v>NO</v>
      </c>
      <c r="X33" s="108"/>
      <c r="Y33" s="97"/>
      <c r="Z33" s="78"/>
    </row>
    <row r="34" spans="1:26" x14ac:dyDescent="0.3">
      <c r="A34" s="47">
        <v>235</v>
      </c>
      <c r="B34" s="73" t="s">
        <v>76</v>
      </c>
      <c r="C34" s="125" t="s">
        <v>487</v>
      </c>
      <c r="D34" s="74" t="s">
        <v>72</v>
      </c>
      <c r="E34" s="74" t="s">
        <v>81</v>
      </c>
      <c r="F34" s="74" t="s">
        <v>81</v>
      </c>
      <c r="G34" s="90" t="s">
        <v>1910</v>
      </c>
      <c r="H34" s="74" t="s">
        <v>72</v>
      </c>
      <c r="I34" s="74" t="s">
        <v>72</v>
      </c>
      <c r="J34" s="75" t="s">
        <v>1913</v>
      </c>
      <c r="K34" s="75" t="s">
        <v>1913</v>
      </c>
      <c r="L34" s="93" t="str">
        <f t="shared" si="0"/>
        <v>Non Lead</v>
      </c>
      <c r="M34" s="110" t="s">
        <v>102</v>
      </c>
      <c r="N34" s="74" t="s">
        <v>72</v>
      </c>
      <c r="O34" s="74" t="s">
        <v>81</v>
      </c>
      <c r="P34" s="74" t="s">
        <v>81</v>
      </c>
      <c r="Q34" s="74" t="s">
        <v>109</v>
      </c>
      <c r="R34" s="90" t="s">
        <v>69</v>
      </c>
      <c r="S34" s="98" t="str">
        <f>IF(OR(B34="",$C$3="",$G$3=""),"ERROR",IF(AND(B34='Dropdown Answer Key'!$B$12,OR(E34="Lead",E34="U, May have L",E34="COM",E34="")),"Lead",IF(AND(B34='Dropdown Answer Key'!$B$12,OR(AND(E34="GALV",H34="Y"),AND(E34="GALV",H34="UN"),AND(E34="GALV",H34=""))),"GRR",IF(AND(B34='Dropdown Answer Key'!$B$12,E34="Unknown"),"Unknown SL",IF(AND(B34='Dropdown Answer Key'!$B$13,OR(F34="Lead",F34="U, May have L",F34="COM",F34="")),"Lead",IF(AND(B34='Dropdown Answer Key'!$B$13,OR(AND(F34="GALV",H34="Y"),AND(F34="GALV",H34="UN"),AND(F34="GALV",H34=""))),"GRR",IF(AND(B34='Dropdown Answer Key'!$B$13,F34="Unknown"),"Unknown SL",IF(AND(B34='Dropdown Answer Key'!$B$14,OR(E34="Lead",E34="U, May have L",E34="COM",E34="")),"Lead",IF(AND(B34='Dropdown Answer Key'!$B$14,OR(F34="Lead",F34="U, May have L",F34="COM",F34="")),"Lead",IF(AND(B34='Dropdown Answer Key'!$B$14,OR(AND(E34="GALV",H34="Y"),AND(E34="GALV",H34="UN"),AND(E34="GALV",H34=""),AND(F34="GALV",H34="Y"),AND(F34="GALV",H34="UN"),AND(F34="GALV",H34=""),AND(F34="GALV",I34="Y"),AND(F34="GALV",I34="UN"),AND(F34="GALV",I34=""))),"GRR",IF(AND(B34='Dropdown Answer Key'!$B$14,OR(E34="Unknown",F34="Unknown")),"Unknown SL","Non Lead")))))))))))</f>
        <v>Non Lead</v>
      </c>
      <c r="T34" s="76" t="str">
        <f>IF(OR(M34="",Q34="",S34="ERROR"),"BLANK",IF((AND(M34='Dropdown Answer Key'!$B$25,OR('Service Line Inventory'!S34="Lead",S34="Unknown SL"))),"Tier 1",IF(AND('Service Line Inventory'!M34='Dropdown Answer Key'!$B$26,OR('Service Line Inventory'!S34="Lead",S34="Unknown SL")),"Tier 2",IF(AND('Service Line Inventory'!M34='Dropdown Answer Key'!$B$27,OR('Service Line Inventory'!S34="Lead",S34="Unknown SL")),"Tier 2",IF('Service Line Inventory'!S34="GRR","Tier 3",IF((AND('Service Line Inventory'!M34='Dropdown Answer Key'!$B$25,'Service Line Inventory'!Q34='Dropdown Answer Key'!$M$25,O34='Dropdown Answer Key'!$G$27,'Service Line Inventory'!P34='Dropdown Answer Key'!$J$27,S34="Non Lead")),"Tier 4",IF((AND('Service Line Inventory'!M34='Dropdown Answer Key'!$B$25,'Service Line Inventory'!Q34='Dropdown Answer Key'!$M$25,O34='Dropdown Answer Key'!$G$27,S34="Non Lead")),"Tier 4",IF((AND('Service Line Inventory'!M34='Dropdown Answer Key'!$B$25,'Service Line Inventory'!Q34='Dropdown Answer Key'!$M$25,'Service Line Inventory'!P34='Dropdown Answer Key'!$J$27,S34="Non Lead")),"Tier 4","Tier 5"))))))))</f>
        <v>Tier 5</v>
      </c>
      <c r="U34" s="101" t="str">
        <f t="shared" si="1"/>
        <v>NO</v>
      </c>
      <c r="V34" s="76" t="str">
        <f t="shared" si="2"/>
        <v>NO</v>
      </c>
      <c r="W34" s="76" t="str">
        <f t="shared" si="3"/>
        <v>NO</v>
      </c>
      <c r="X34" s="107"/>
      <c r="Y34" s="77"/>
      <c r="Z34" s="78"/>
    </row>
    <row r="35" spans="1:26" x14ac:dyDescent="0.3">
      <c r="A35" s="47">
        <v>240</v>
      </c>
      <c r="B35" s="73" t="s">
        <v>76</v>
      </c>
      <c r="C35" s="125" t="s">
        <v>482</v>
      </c>
      <c r="D35" s="74" t="s">
        <v>72</v>
      </c>
      <c r="E35" s="74" t="s">
        <v>81</v>
      </c>
      <c r="F35" s="74" t="s">
        <v>81</v>
      </c>
      <c r="G35" s="90" t="s">
        <v>1910</v>
      </c>
      <c r="H35" s="74" t="s">
        <v>72</v>
      </c>
      <c r="I35" s="74" t="s">
        <v>72</v>
      </c>
      <c r="J35" s="75" t="s">
        <v>1913</v>
      </c>
      <c r="K35" s="75" t="s">
        <v>1913</v>
      </c>
      <c r="L35" s="94" t="str">
        <f t="shared" si="0"/>
        <v>Non Lead</v>
      </c>
      <c r="M35" s="110" t="s">
        <v>102</v>
      </c>
      <c r="N35" s="74" t="s">
        <v>72</v>
      </c>
      <c r="O35" s="74" t="s">
        <v>81</v>
      </c>
      <c r="P35" s="74" t="s">
        <v>81</v>
      </c>
      <c r="Q35" s="74" t="s">
        <v>109</v>
      </c>
      <c r="R35" s="90" t="s">
        <v>69</v>
      </c>
      <c r="S35" s="113" t="str">
        <f>IF(OR(B35="",$C$3="",$G$3=""),"ERROR",IF(AND(B35='Dropdown Answer Key'!$B$12,OR(E35="Lead",E35="U, May have L",E35="COM",E35="")),"Lead",IF(AND(B35='Dropdown Answer Key'!$B$12,OR(AND(E35="GALV",H35="Y"),AND(E35="GALV",H35="UN"),AND(E35="GALV",H35=""))),"GRR",IF(AND(B35='Dropdown Answer Key'!$B$12,E35="Unknown"),"Unknown SL",IF(AND(B35='Dropdown Answer Key'!$B$13,OR(F35="Lead",F35="U, May have L",F35="COM",F35="")),"Lead",IF(AND(B35='Dropdown Answer Key'!$B$13,OR(AND(F35="GALV",H35="Y"),AND(F35="GALV",H35="UN"),AND(F35="GALV",H35=""))),"GRR",IF(AND(B35='Dropdown Answer Key'!$B$13,F35="Unknown"),"Unknown SL",IF(AND(B35='Dropdown Answer Key'!$B$14,OR(E35="Lead",E35="U, May have L",E35="COM",E35="")),"Lead",IF(AND(B35='Dropdown Answer Key'!$B$14,OR(F35="Lead",F35="U, May have L",F35="COM",F35="")),"Lead",IF(AND(B35='Dropdown Answer Key'!$B$14,OR(AND(E35="GALV",H35="Y"),AND(E35="GALV",H35="UN"),AND(E35="GALV",H35=""),AND(F35="GALV",H35="Y"),AND(F35="GALV",H35="UN"),AND(F35="GALV",H35=""),AND(F35="GALV",I35="Y"),AND(F35="GALV",I35="UN"),AND(F35="GALV",I35=""))),"GRR",IF(AND(B35='Dropdown Answer Key'!$B$14,OR(E35="Unknown",F35="Unknown")),"Unknown SL","Non Lead")))))))))))</f>
        <v>Non Lead</v>
      </c>
      <c r="T35" s="114" t="str">
        <f>IF(OR(M35="",Q35="",S35="ERROR"),"BLANK",IF((AND(M35='Dropdown Answer Key'!$B$25,OR('Service Line Inventory'!S35="Lead",S35="Unknown SL"))),"Tier 1",IF(AND('Service Line Inventory'!M35='Dropdown Answer Key'!$B$26,OR('Service Line Inventory'!S35="Lead",S35="Unknown SL")),"Tier 2",IF(AND('Service Line Inventory'!M35='Dropdown Answer Key'!$B$27,OR('Service Line Inventory'!S35="Lead",S35="Unknown SL")),"Tier 2",IF('Service Line Inventory'!S35="GRR","Tier 3",IF((AND('Service Line Inventory'!M35='Dropdown Answer Key'!$B$25,'Service Line Inventory'!Q35='Dropdown Answer Key'!$M$25,O35='Dropdown Answer Key'!$G$27,'Service Line Inventory'!P35='Dropdown Answer Key'!$J$27,S35="Non Lead")),"Tier 4",IF((AND('Service Line Inventory'!M35='Dropdown Answer Key'!$B$25,'Service Line Inventory'!Q35='Dropdown Answer Key'!$M$25,O35='Dropdown Answer Key'!$G$27,S35="Non Lead")),"Tier 4",IF((AND('Service Line Inventory'!M35='Dropdown Answer Key'!$B$25,'Service Line Inventory'!Q35='Dropdown Answer Key'!$M$25,'Service Line Inventory'!P35='Dropdown Answer Key'!$J$27,S35="Non Lead")),"Tier 4","Tier 5"))))))))</f>
        <v>Tier 5</v>
      </c>
      <c r="U35" s="115" t="str">
        <f t="shared" si="1"/>
        <v>NO</v>
      </c>
      <c r="V35" s="114" t="str">
        <f t="shared" si="2"/>
        <v>NO</v>
      </c>
      <c r="W35" s="114" t="str">
        <f t="shared" si="3"/>
        <v>NO</v>
      </c>
      <c r="X35" s="108"/>
      <c r="Y35" s="97"/>
      <c r="Z35" s="78"/>
    </row>
    <row r="36" spans="1:26" x14ac:dyDescent="0.3">
      <c r="A36" s="47">
        <v>250</v>
      </c>
      <c r="B36" s="73" t="s">
        <v>76</v>
      </c>
      <c r="C36" s="125" t="s">
        <v>1677</v>
      </c>
      <c r="D36" s="74" t="s">
        <v>72</v>
      </c>
      <c r="E36" s="74" t="s">
        <v>81</v>
      </c>
      <c r="F36" s="74" t="s">
        <v>81</v>
      </c>
      <c r="G36" s="90" t="s">
        <v>1910</v>
      </c>
      <c r="H36" s="74" t="s">
        <v>72</v>
      </c>
      <c r="I36" s="74" t="s">
        <v>72</v>
      </c>
      <c r="J36" s="75" t="s">
        <v>1913</v>
      </c>
      <c r="K36" s="75" t="s">
        <v>1913</v>
      </c>
      <c r="L36" s="93" t="str">
        <f t="shared" si="0"/>
        <v>Non Lead</v>
      </c>
      <c r="M36" s="110" t="s">
        <v>102</v>
      </c>
      <c r="N36" s="74" t="s">
        <v>72</v>
      </c>
      <c r="O36" s="74" t="s">
        <v>81</v>
      </c>
      <c r="P36" s="74" t="s">
        <v>81</v>
      </c>
      <c r="Q36" s="74" t="s">
        <v>109</v>
      </c>
      <c r="R36" s="90" t="s">
        <v>69</v>
      </c>
      <c r="S36" s="98" t="str">
        <f>IF(OR(B36="",$C$3="",$G$3=""),"ERROR",IF(AND(B36='Dropdown Answer Key'!$B$12,OR(E36="Lead",E36="U, May have L",E36="COM",E36="")),"Lead",IF(AND(B36='Dropdown Answer Key'!$B$12,OR(AND(E36="GALV",H36="Y"),AND(E36="GALV",H36="UN"),AND(E36="GALV",H36=""))),"GRR",IF(AND(B36='Dropdown Answer Key'!$B$12,E36="Unknown"),"Unknown SL",IF(AND(B36='Dropdown Answer Key'!$B$13,OR(F36="Lead",F36="U, May have L",F36="COM",F36="")),"Lead",IF(AND(B36='Dropdown Answer Key'!$B$13,OR(AND(F36="GALV",H36="Y"),AND(F36="GALV",H36="UN"),AND(F36="GALV",H36=""))),"GRR",IF(AND(B36='Dropdown Answer Key'!$B$13,F36="Unknown"),"Unknown SL",IF(AND(B36='Dropdown Answer Key'!$B$14,OR(E36="Lead",E36="U, May have L",E36="COM",E36="")),"Lead",IF(AND(B36='Dropdown Answer Key'!$B$14,OR(F36="Lead",F36="U, May have L",F36="COM",F36="")),"Lead",IF(AND(B36='Dropdown Answer Key'!$B$14,OR(AND(E36="GALV",H36="Y"),AND(E36="GALV",H36="UN"),AND(E36="GALV",H36=""),AND(F36="GALV",H36="Y"),AND(F36="GALV",H36="UN"),AND(F36="GALV",H36=""),AND(F36="GALV",I36="Y"),AND(F36="GALV",I36="UN"),AND(F36="GALV",I36=""))),"GRR",IF(AND(B36='Dropdown Answer Key'!$B$14,OR(E36="Unknown",F36="Unknown")),"Unknown SL","Non Lead")))))))))))</f>
        <v>Non Lead</v>
      </c>
      <c r="T36" s="76" t="str">
        <f>IF(OR(M36="",Q36="",S36="ERROR"),"BLANK",IF((AND(M36='Dropdown Answer Key'!$B$25,OR('Service Line Inventory'!S36="Lead",S36="Unknown SL"))),"Tier 1",IF(AND('Service Line Inventory'!M36='Dropdown Answer Key'!$B$26,OR('Service Line Inventory'!S36="Lead",S36="Unknown SL")),"Tier 2",IF(AND('Service Line Inventory'!M36='Dropdown Answer Key'!$B$27,OR('Service Line Inventory'!S36="Lead",S36="Unknown SL")),"Tier 2",IF('Service Line Inventory'!S36="GRR","Tier 3",IF((AND('Service Line Inventory'!M36='Dropdown Answer Key'!$B$25,'Service Line Inventory'!Q36='Dropdown Answer Key'!$M$25,O36='Dropdown Answer Key'!$G$27,'Service Line Inventory'!P36='Dropdown Answer Key'!$J$27,S36="Non Lead")),"Tier 4",IF((AND('Service Line Inventory'!M36='Dropdown Answer Key'!$B$25,'Service Line Inventory'!Q36='Dropdown Answer Key'!$M$25,O36='Dropdown Answer Key'!$G$27,S36="Non Lead")),"Tier 4",IF((AND('Service Line Inventory'!M36='Dropdown Answer Key'!$B$25,'Service Line Inventory'!Q36='Dropdown Answer Key'!$M$25,'Service Line Inventory'!P36='Dropdown Answer Key'!$J$27,S36="Non Lead")),"Tier 4","Tier 5"))))))))</f>
        <v>Tier 5</v>
      </c>
      <c r="U36" s="101" t="str">
        <f t="shared" si="1"/>
        <v>NO</v>
      </c>
      <c r="V36" s="76" t="str">
        <f t="shared" si="2"/>
        <v>NO</v>
      </c>
      <c r="W36" s="76" t="str">
        <f t="shared" si="3"/>
        <v>NO</v>
      </c>
      <c r="X36" s="107"/>
      <c r="Y36" s="77"/>
      <c r="Z36" s="78"/>
    </row>
    <row r="37" spans="1:26" x14ac:dyDescent="0.3">
      <c r="A37" s="47">
        <v>260</v>
      </c>
      <c r="B37" s="73" t="s">
        <v>76</v>
      </c>
      <c r="C37" s="125" t="s">
        <v>345</v>
      </c>
      <c r="D37" s="74" t="s">
        <v>72</v>
      </c>
      <c r="E37" s="74" t="s">
        <v>81</v>
      </c>
      <c r="F37" s="74" t="s">
        <v>81</v>
      </c>
      <c r="G37" s="90" t="s">
        <v>1910</v>
      </c>
      <c r="H37" s="74" t="s">
        <v>72</v>
      </c>
      <c r="I37" s="74" t="s">
        <v>72</v>
      </c>
      <c r="J37" s="75" t="s">
        <v>1913</v>
      </c>
      <c r="K37" s="75" t="s">
        <v>1913</v>
      </c>
      <c r="L37" s="94" t="str">
        <f t="shared" si="0"/>
        <v>Non Lead</v>
      </c>
      <c r="M37" s="110" t="s">
        <v>102</v>
      </c>
      <c r="N37" s="74" t="s">
        <v>72</v>
      </c>
      <c r="O37" s="74" t="s">
        <v>81</v>
      </c>
      <c r="P37" s="74" t="s">
        <v>81</v>
      </c>
      <c r="Q37" s="74" t="s">
        <v>109</v>
      </c>
      <c r="R37" s="90" t="s">
        <v>69</v>
      </c>
      <c r="S37" s="113" t="str">
        <f>IF(OR(B37="",$C$3="",$G$3=""),"ERROR",IF(AND(B37='Dropdown Answer Key'!$B$12,OR(E37="Lead",E37="U, May have L",E37="COM",E37="")),"Lead",IF(AND(B37='Dropdown Answer Key'!$B$12,OR(AND(E37="GALV",H37="Y"),AND(E37="GALV",H37="UN"),AND(E37="GALV",H37=""))),"GRR",IF(AND(B37='Dropdown Answer Key'!$B$12,E37="Unknown"),"Unknown SL",IF(AND(B37='Dropdown Answer Key'!$B$13,OR(F37="Lead",F37="U, May have L",F37="COM",F37="")),"Lead",IF(AND(B37='Dropdown Answer Key'!$B$13,OR(AND(F37="GALV",H37="Y"),AND(F37="GALV",H37="UN"),AND(F37="GALV",H37=""))),"GRR",IF(AND(B37='Dropdown Answer Key'!$B$13,F37="Unknown"),"Unknown SL",IF(AND(B37='Dropdown Answer Key'!$B$14,OR(E37="Lead",E37="U, May have L",E37="COM",E37="")),"Lead",IF(AND(B37='Dropdown Answer Key'!$B$14,OR(F37="Lead",F37="U, May have L",F37="COM",F37="")),"Lead",IF(AND(B37='Dropdown Answer Key'!$B$14,OR(AND(E37="GALV",H37="Y"),AND(E37="GALV",H37="UN"),AND(E37="GALV",H37=""),AND(F37="GALV",H37="Y"),AND(F37="GALV",H37="UN"),AND(F37="GALV",H37=""),AND(F37="GALV",I37="Y"),AND(F37="GALV",I37="UN"),AND(F37="GALV",I37=""))),"GRR",IF(AND(B37='Dropdown Answer Key'!$B$14,OR(E37="Unknown",F37="Unknown")),"Unknown SL","Non Lead")))))))))))</f>
        <v>Non Lead</v>
      </c>
      <c r="T37" s="114" t="str">
        <f>IF(OR(M37="",Q37="",S37="ERROR"),"BLANK",IF((AND(M37='Dropdown Answer Key'!$B$25,OR('Service Line Inventory'!S37="Lead",S37="Unknown SL"))),"Tier 1",IF(AND('Service Line Inventory'!M37='Dropdown Answer Key'!$B$26,OR('Service Line Inventory'!S37="Lead",S37="Unknown SL")),"Tier 2",IF(AND('Service Line Inventory'!M37='Dropdown Answer Key'!$B$27,OR('Service Line Inventory'!S37="Lead",S37="Unknown SL")),"Tier 2",IF('Service Line Inventory'!S37="GRR","Tier 3",IF((AND('Service Line Inventory'!M37='Dropdown Answer Key'!$B$25,'Service Line Inventory'!Q37='Dropdown Answer Key'!$M$25,O37='Dropdown Answer Key'!$G$27,'Service Line Inventory'!P37='Dropdown Answer Key'!$J$27,S37="Non Lead")),"Tier 4",IF((AND('Service Line Inventory'!M37='Dropdown Answer Key'!$B$25,'Service Line Inventory'!Q37='Dropdown Answer Key'!$M$25,O37='Dropdown Answer Key'!$G$27,S37="Non Lead")),"Tier 4",IF((AND('Service Line Inventory'!M37='Dropdown Answer Key'!$B$25,'Service Line Inventory'!Q37='Dropdown Answer Key'!$M$25,'Service Line Inventory'!P37='Dropdown Answer Key'!$J$27,S37="Non Lead")),"Tier 4","Tier 5"))))))))</f>
        <v>Tier 5</v>
      </c>
      <c r="U37" s="115" t="str">
        <f t="shared" si="1"/>
        <v>NO</v>
      </c>
      <c r="V37" s="114" t="str">
        <f t="shared" si="2"/>
        <v>NO</v>
      </c>
      <c r="W37" s="114" t="str">
        <f t="shared" si="3"/>
        <v>NO</v>
      </c>
      <c r="X37" s="108"/>
      <c r="Y37" s="97"/>
      <c r="Z37" s="78"/>
    </row>
    <row r="38" spans="1:26" x14ac:dyDescent="0.3">
      <c r="A38" s="47">
        <v>270</v>
      </c>
      <c r="B38" s="73" t="s">
        <v>76</v>
      </c>
      <c r="C38" s="104" t="s">
        <v>1659</v>
      </c>
      <c r="D38" s="74" t="s">
        <v>72</v>
      </c>
      <c r="E38" s="74" t="s">
        <v>81</v>
      </c>
      <c r="F38" s="74" t="s">
        <v>81</v>
      </c>
      <c r="G38" s="90" t="s">
        <v>1910</v>
      </c>
      <c r="H38" s="74" t="s">
        <v>72</v>
      </c>
      <c r="I38" s="74" t="s">
        <v>72</v>
      </c>
      <c r="J38" s="75" t="s">
        <v>1913</v>
      </c>
      <c r="K38" s="75" t="s">
        <v>1913</v>
      </c>
      <c r="L38" s="93" t="str">
        <f t="shared" si="0"/>
        <v>Non Lead</v>
      </c>
      <c r="M38" s="110" t="s">
        <v>102</v>
      </c>
      <c r="N38" s="74" t="s">
        <v>72</v>
      </c>
      <c r="O38" s="74" t="s">
        <v>81</v>
      </c>
      <c r="P38" s="74" t="s">
        <v>81</v>
      </c>
      <c r="Q38" s="74" t="s">
        <v>109</v>
      </c>
      <c r="R38" s="90" t="s">
        <v>69</v>
      </c>
      <c r="S38" s="98" t="str">
        <f>IF(OR(B38="",$C$3="",$G$3=""),"ERROR",IF(AND(B38='Dropdown Answer Key'!$B$12,OR(E38="Lead",E38="U, May have L",E38="COM",E38="")),"Lead",IF(AND(B38='Dropdown Answer Key'!$B$12,OR(AND(E38="GALV",H38="Y"),AND(E38="GALV",H38="UN"),AND(E38="GALV",H38=""))),"GRR",IF(AND(B38='Dropdown Answer Key'!$B$12,E38="Unknown"),"Unknown SL",IF(AND(B38='Dropdown Answer Key'!$B$13,OR(F38="Lead",F38="U, May have L",F38="COM",F38="")),"Lead",IF(AND(B38='Dropdown Answer Key'!$B$13,OR(AND(F38="GALV",H38="Y"),AND(F38="GALV",H38="UN"),AND(F38="GALV",H38=""))),"GRR",IF(AND(B38='Dropdown Answer Key'!$B$13,F38="Unknown"),"Unknown SL",IF(AND(B38='Dropdown Answer Key'!$B$14,OR(E38="Lead",E38="U, May have L",E38="COM",E38="")),"Lead",IF(AND(B38='Dropdown Answer Key'!$B$14,OR(F38="Lead",F38="U, May have L",F38="COM",F38="")),"Lead",IF(AND(B38='Dropdown Answer Key'!$B$14,OR(AND(E38="GALV",H38="Y"),AND(E38="GALV",H38="UN"),AND(E38="GALV",H38=""),AND(F38="GALV",H38="Y"),AND(F38="GALV",H38="UN"),AND(F38="GALV",H38=""),AND(F38="GALV",I38="Y"),AND(F38="GALV",I38="UN"),AND(F38="GALV",I38=""))),"GRR",IF(AND(B38='Dropdown Answer Key'!$B$14,OR(E38="Unknown",F38="Unknown")),"Unknown SL","Non Lead")))))))))))</f>
        <v>Non Lead</v>
      </c>
      <c r="T38" s="76" t="str">
        <f>IF(OR(M38="",Q38="",S38="ERROR"),"BLANK",IF((AND(M38='Dropdown Answer Key'!$B$25,OR('Service Line Inventory'!S38="Lead",S38="Unknown SL"))),"Tier 1",IF(AND('Service Line Inventory'!M38='Dropdown Answer Key'!$B$26,OR('Service Line Inventory'!S38="Lead",S38="Unknown SL")),"Tier 2",IF(AND('Service Line Inventory'!M38='Dropdown Answer Key'!$B$27,OR('Service Line Inventory'!S38="Lead",S38="Unknown SL")),"Tier 2",IF('Service Line Inventory'!S38="GRR","Tier 3",IF((AND('Service Line Inventory'!M38='Dropdown Answer Key'!$B$25,'Service Line Inventory'!Q38='Dropdown Answer Key'!$M$25,O38='Dropdown Answer Key'!$G$27,'Service Line Inventory'!P38='Dropdown Answer Key'!$J$27,S38="Non Lead")),"Tier 4",IF((AND('Service Line Inventory'!M38='Dropdown Answer Key'!$B$25,'Service Line Inventory'!Q38='Dropdown Answer Key'!$M$25,O38='Dropdown Answer Key'!$G$27,S38="Non Lead")),"Tier 4",IF((AND('Service Line Inventory'!M38='Dropdown Answer Key'!$B$25,'Service Line Inventory'!Q38='Dropdown Answer Key'!$M$25,'Service Line Inventory'!P38='Dropdown Answer Key'!$J$27,S38="Non Lead")),"Tier 4","Tier 5"))))))))</f>
        <v>Tier 5</v>
      </c>
      <c r="U38" s="101" t="str">
        <f t="shared" si="1"/>
        <v>NO</v>
      </c>
      <c r="V38" s="76" t="str">
        <f t="shared" si="2"/>
        <v>NO</v>
      </c>
      <c r="W38" s="76" t="str">
        <f t="shared" si="3"/>
        <v>NO</v>
      </c>
      <c r="X38" s="107"/>
      <c r="Y38" s="77"/>
      <c r="Z38" s="78"/>
    </row>
    <row r="39" spans="1:26" x14ac:dyDescent="0.3">
      <c r="A39" s="47">
        <v>280</v>
      </c>
      <c r="B39" s="73" t="s">
        <v>76</v>
      </c>
      <c r="C39" s="104" t="s">
        <v>1660</v>
      </c>
      <c r="D39" s="74" t="s">
        <v>72</v>
      </c>
      <c r="E39" s="74" t="s">
        <v>81</v>
      </c>
      <c r="F39" s="74" t="s">
        <v>81</v>
      </c>
      <c r="G39" s="90" t="s">
        <v>1910</v>
      </c>
      <c r="H39" s="74" t="s">
        <v>72</v>
      </c>
      <c r="I39" s="74" t="s">
        <v>72</v>
      </c>
      <c r="J39" s="75" t="s">
        <v>1913</v>
      </c>
      <c r="K39" s="75" t="s">
        <v>1913</v>
      </c>
      <c r="L39" s="94" t="str">
        <f t="shared" si="0"/>
        <v>Non Lead</v>
      </c>
      <c r="M39" s="110" t="s">
        <v>102</v>
      </c>
      <c r="N39" s="74" t="s">
        <v>72</v>
      </c>
      <c r="O39" s="74" t="s">
        <v>81</v>
      </c>
      <c r="P39" s="74" t="s">
        <v>81</v>
      </c>
      <c r="Q39" s="74" t="s">
        <v>109</v>
      </c>
      <c r="R39" s="90" t="s">
        <v>69</v>
      </c>
      <c r="S39" s="113" t="str">
        <f>IF(OR(B39="",$C$3="",$G$3=""),"ERROR",IF(AND(B39='Dropdown Answer Key'!$B$12,OR(E39="Lead",E39="U, May have L",E39="COM",E39="")),"Lead",IF(AND(B39='Dropdown Answer Key'!$B$12,OR(AND(E39="GALV",H39="Y"),AND(E39="GALV",H39="UN"),AND(E39="GALV",H39=""))),"GRR",IF(AND(B39='Dropdown Answer Key'!$B$12,E39="Unknown"),"Unknown SL",IF(AND(B39='Dropdown Answer Key'!$B$13,OR(F39="Lead",F39="U, May have L",F39="COM",F39="")),"Lead",IF(AND(B39='Dropdown Answer Key'!$B$13,OR(AND(F39="GALV",H39="Y"),AND(F39="GALV",H39="UN"),AND(F39="GALV",H39=""))),"GRR",IF(AND(B39='Dropdown Answer Key'!$B$13,F39="Unknown"),"Unknown SL",IF(AND(B39='Dropdown Answer Key'!$B$14,OR(E39="Lead",E39="U, May have L",E39="COM",E39="")),"Lead",IF(AND(B39='Dropdown Answer Key'!$B$14,OR(F39="Lead",F39="U, May have L",F39="COM",F39="")),"Lead",IF(AND(B39='Dropdown Answer Key'!$B$14,OR(AND(E39="GALV",H39="Y"),AND(E39="GALV",H39="UN"),AND(E39="GALV",H39=""),AND(F39="GALV",H39="Y"),AND(F39="GALV",H39="UN"),AND(F39="GALV",H39=""),AND(F39="GALV",I39="Y"),AND(F39="GALV",I39="UN"),AND(F39="GALV",I39=""))),"GRR",IF(AND(B39='Dropdown Answer Key'!$B$14,OR(E39="Unknown",F39="Unknown")),"Unknown SL","Non Lead")))))))))))</f>
        <v>Non Lead</v>
      </c>
      <c r="T39" s="114" t="str">
        <f>IF(OR(M39="",Q39="",S39="ERROR"),"BLANK",IF((AND(M39='Dropdown Answer Key'!$B$25,OR('Service Line Inventory'!S39="Lead",S39="Unknown SL"))),"Tier 1",IF(AND('Service Line Inventory'!M39='Dropdown Answer Key'!$B$26,OR('Service Line Inventory'!S39="Lead",S39="Unknown SL")),"Tier 2",IF(AND('Service Line Inventory'!M39='Dropdown Answer Key'!$B$27,OR('Service Line Inventory'!S39="Lead",S39="Unknown SL")),"Tier 2",IF('Service Line Inventory'!S39="GRR","Tier 3",IF((AND('Service Line Inventory'!M39='Dropdown Answer Key'!$B$25,'Service Line Inventory'!Q39='Dropdown Answer Key'!$M$25,O39='Dropdown Answer Key'!$G$27,'Service Line Inventory'!P39='Dropdown Answer Key'!$J$27,S39="Non Lead")),"Tier 4",IF((AND('Service Line Inventory'!M39='Dropdown Answer Key'!$B$25,'Service Line Inventory'!Q39='Dropdown Answer Key'!$M$25,O39='Dropdown Answer Key'!$G$27,S39="Non Lead")),"Tier 4",IF((AND('Service Line Inventory'!M39='Dropdown Answer Key'!$B$25,'Service Line Inventory'!Q39='Dropdown Answer Key'!$M$25,'Service Line Inventory'!P39='Dropdown Answer Key'!$J$27,S39="Non Lead")),"Tier 4","Tier 5"))))))))</f>
        <v>Tier 5</v>
      </c>
      <c r="U39" s="115" t="str">
        <f t="shared" si="1"/>
        <v>NO</v>
      </c>
      <c r="V39" s="114" t="str">
        <f t="shared" si="2"/>
        <v>NO</v>
      </c>
      <c r="W39" s="114" t="str">
        <f t="shared" si="3"/>
        <v>NO</v>
      </c>
      <c r="X39" s="108"/>
      <c r="Y39" s="97"/>
      <c r="Z39" s="78"/>
    </row>
    <row r="40" spans="1:26" x14ac:dyDescent="0.3">
      <c r="A40" s="47">
        <v>282</v>
      </c>
      <c r="B40" s="73" t="s">
        <v>76</v>
      </c>
      <c r="C40" s="103" t="s">
        <v>1661</v>
      </c>
      <c r="D40" s="74" t="s">
        <v>72</v>
      </c>
      <c r="E40" s="74" t="s">
        <v>81</v>
      </c>
      <c r="F40" s="74" t="s">
        <v>81</v>
      </c>
      <c r="G40" s="90" t="s">
        <v>1910</v>
      </c>
      <c r="H40" s="74" t="s">
        <v>72</v>
      </c>
      <c r="I40" s="74" t="s">
        <v>72</v>
      </c>
      <c r="J40" s="75" t="s">
        <v>1913</v>
      </c>
      <c r="K40" s="75" t="s">
        <v>1913</v>
      </c>
      <c r="L40" s="93" t="str">
        <f t="shared" si="0"/>
        <v>Non Lead</v>
      </c>
      <c r="M40" s="110" t="s">
        <v>102</v>
      </c>
      <c r="N40" s="74" t="s">
        <v>72</v>
      </c>
      <c r="O40" s="74" t="s">
        <v>81</v>
      </c>
      <c r="P40" s="74" t="s">
        <v>81</v>
      </c>
      <c r="Q40" s="74" t="s">
        <v>109</v>
      </c>
      <c r="R40" s="90" t="s">
        <v>69</v>
      </c>
      <c r="S40" s="98" t="str">
        <f>IF(OR(B40="",$C$3="",$G$3=""),"ERROR",IF(AND(B40='Dropdown Answer Key'!$B$12,OR(E40="Lead",E40="U, May have L",E40="COM",E40="")),"Lead",IF(AND(B40='Dropdown Answer Key'!$B$12,OR(AND(E40="GALV",H40="Y"),AND(E40="GALV",H40="UN"),AND(E40="GALV",H40=""))),"GRR",IF(AND(B40='Dropdown Answer Key'!$B$12,E40="Unknown"),"Unknown SL",IF(AND(B40='Dropdown Answer Key'!$B$13,OR(F40="Lead",F40="U, May have L",F40="COM",F40="")),"Lead",IF(AND(B40='Dropdown Answer Key'!$B$13,OR(AND(F40="GALV",H40="Y"),AND(F40="GALV",H40="UN"),AND(F40="GALV",H40=""))),"GRR",IF(AND(B40='Dropdown Answer Key'!$B$13,F40="Unknown"),"Unknown SL",IF(AND(B40='Dropdown Answer Key'!$B$14,OR(E40="Lead",E40="U, May have L",E40="COM",E40="")),"Lead",IF(AND(B40='Dropdown Answer Key'!$B$14,OR(F40="Lead",F40="U, May have L",F40="COM",F40="")),"Lead",IF(AND(B40='Dropdown Answer Key'!$B$14,OR(AND(E40="GALV",H40="Y"),AND(E40="GALV",H40="UN"),AND(E40="GALV",H40=""),AND(F40="GALV",H40="Y"),AND(F40="GALV",H40="UN"),AND(F40="GALV",H40=""),AND(F40="GALV",I40="Y"),AND(F40="GALV",I40="UN"),AND(F40="GALV",I40=""))),"GRR",IF(AND(B40='Dropdown Answer Key'!$B$14,OR(E40="Unknown",F40="Unknown")),"Unknown SL","Non Lead")))))))))))</f>
        <v>Non Lead</v>
      </c>
      <c r="T40" s="76" t="str">
        <f>IF(OR(M40="",Q40="",S40="ERROR"),"BLANK",IF((AND(M40='Dropdown Answer Key'!$B$25,OR('Service Line Inventory'!S40="Lead",S40="Unknown SL"))),"Tier 1",IF(AND('Service Line Inventory'!M40='Dropdown Answer Key'!$B$26,OR('Service Line Inventory'!S40="Lead",S40="Unknown SL")),"Tier 2",IF(AND('Service Line Inventory'!M40='Dropdown Answer Key'!$B$27,OR('Service Line Inventory'!S40="Lead",S40="Unknown SL")),"Tier 2",IF('Service Line Inventory'!S40="GRR","Tier 3",IF((AND('Service Line Inventory'!M40='Dropdown Answer Key'!$B$25,'Service Line Inventory'!Q40='Dropdown Answer Key'!$M$25,O40='Dropdown Answer Key'!$G$27,'Service Line Inventory'!P40='Dropdown Answer Key'!$J$27,S40="Non Lead")),"Tier 4",IF((AND('Service Line Inventory'!M40='Dropdown Answer Key'!$B$25,'Service Line Inventory'!Q40='Dropdown Answer Key'!$M$25,O40='Dropdown Answer Key'!$G$27,S40="Non Lead")),"Tier 4",IF((AND('Service Line Inventory'!M40='Dropdown Answer Key'!$B$25,'Service Line Inventory'!Q40='Dropdown Answer Key'!$M$25,'Service Line Inventory'!P40='Dropdown Answer Key'!$J$27,S40="Non Lead")),"Tier 4","Tier 5"))))))))</f>
        <v>Tier 5</v>
      </c>
      <c r="U40" s="101" t="str">
        <f t="shared" si="1"/>
        <v>NO</v>
      </c>
      <c r="V40" s="76" t="str">
        <f t="shared" si="2"/>
        <v>NO</v>
      </c>
      <c r="W40" s="76" t="str">
        <f t="shared" si="3"/>
        <v>NO</v>
      </c>
      <c r="X40" s="107"/>
      <c r="Y40" s="77"/>
      <c r="Z40" s="78"/>
    </row>
    <row r="41" spans="1:26" x14ac:dyDescent="0.3">
      <c r="A41" s="47">
        <v>1282</v>
      </c>
      <c r="B41" s="73" t="s">
        <v>76</v>
      </c>
      <c r="C41" s="104" t="s">
        <v>762</v>
      </c>
      <c r="D41" s="74" t="s">
        <v>72</v>
      </c>
      <c r="E41" s="74" t="s">
        <v>81</v>
      </c>
      <c r="F41" s="74" t="s">
        <v>81</v>
      </c>
      <c r="G41" s="90" t="s">
        <v>1910</v>
      </c>
      <c r="H41" s="74" t="s">
        <v>72</v>
      </c>
      <c r="I41" s="74" t="s">
        <v>72</v>
      </c>
      <c r="J41" s="75" t="s">
        <v>1913</v>
      </c>
      <c r="K41" s="75" t="s">
        <v>1913</v>
      </c>
      <c r="L41" s="94" t="str">
        <f t="shared" si="0"/>
        <v>Non Lead</v>
      </c>
      <c r="M41" s="110" t="s">
        <v>102</v>
      </c>
      <c r="N41" s="74" t="s">
        <v>72</v>
      </c>
      <c r="O41" s="74" t="s">
        <v>81</v>
      </c>
      <c r="P41" s="74" t="s">
        <v>81</v>
      </c>
      <c r="Q41" s="74" t="s">
        <v>109</v>
      </c>
      <c r="R41" s="90" t="s">
        <v>69</v>
      </c>
      <c r="S41" s="113" t="str">
        <f>IF(OR(B41="",$C$3="",$G$3=""),"ERROR",IF(AND(B41='Dropdown Answer Key'!$B$12,OR(E41="Lead",E41="U, May have L",E41="COM",E41="")),"Lead",IF(AND(B41='Dropdown Answer Key'!$B$12,OR(AND(E41="GALV",H41="Y"),AND(E41="GALV",H41="UN"),AND(E41="GALV",H41=""))),"GRR",IF(AND(B41='Dropdown Answer Key'!$B$12,E41="Unknown"),"Unknown SL",IF(AND(B41='Dropdown Answer Key'!$B$13,OR(F41="Lead",F41="U, May have L",F41="COM",F41="")),"Lead",IF(AND(B41='Dropdown Answer Key'!$B$13,OR(AND(F41="GALV",H41="Y"),AND(F41="GALV",H41="UN"),AND(F41="GALV",H41=""))),"GRR",IF(AND(B41='Dropdown Answer Key'!$B$13,F41="Unknown"),"Unknown SL",IF(AND(B41='Dropdown Answer Key'!$B$14,OR(E41="Lead",E41="U, May have L",E41="COM",E41="")),"Lead",IF(AND(B41='Dropdown Answer Key'!$B$14,OR(F41="Lead",F41="U, May have L",F41="COM",F41="")),"Lead",IF(AND(B41='Dropdown Answer Key'!$B$14,OR(AND(E41="GALV",H41="Y"),AND(E41="GALV",H41="UN"),AND(E41="GALV",H41=""),AND(F41="GALV",H41="Y"),AND(F41="GALV",H41="UN"),AND(F41="GALV",H41=""),AND(F41="GALV",I41="Y"),AND(F41="GALV",I41="UN"),AND(F41="GALV",I41=""))),"GRR",IF(AND(B41='Dropdown Answer Key'!$B$14,OR(E41="Unknown",F41="Unknown")),"Unknown SL","Non Lead")))))))))))</f>
        <v>Non Lead</v>
      </c>
      <c r="T41" s="114" t="str">
        <f>IF(OR(M41="",Q41="",S41="ERROR"),"BLANK",IF((AND(M41='Dropdown Answer Key'!$B$25,OR('Service Line Inventory'!S41="Lead",S41="Unknown SL"))),"Tier 1",IF(AND('Service Line Inventory'!M41='Dropdown Answer Key'!$B$26,OR('Service Line Inventory'!S41="Lead",S41="Unknown SL")),"Tier 2",IF(AND('Service Line Inventory'!M41='Dropdown Answer Key'!$B$27,OR('Service Line Inventory'!S41="Lead",S41="Unknown SL")),"Tier 2",IF('Service Line Inventory'!S41="GRR","Tier 3",IF((AND('Service Line Inventory'!M41='Dropdown Answer Key'!$B$25,'Service Line Inventory'!Q41='Dropdown Answer Key'!$M$25,O41='Dropdown Answer Key'!$G$27,'Service Line Inventory'!P41='Dropdown Answer Key'!$J$27,S41="Non Lead")),"Tier 4",IF((AND('Service Line Inventory'!M41='Dropdown Answer Key'!$B$25,'Service Line Inventory'!Q41='Dropdown Answer Key'!$M$25,O41='Dropdown Answer Key'!$G$27,S41="Non Lead")),"Tier 4",IF((AND('Service Line Inventory'!M41='Dropdown Answer Key'!$B$25,'Service Line Inventory'!Q41='Dropdown Answer Key'!$M$25,'Service Line Inventory'!P41='Dropdown Answer Key'!$J$27,S41="Non Lead")),"Tier 4","Tier 5"))))))))</f>
        <v>Tier 5</v>
      </c>
      <c r="U41" s="115" t="str">
        <f t="shared" si="1"/>
        <v>NO</v>
      </c>
      <c r="V41" s="114" t="str">
        <f t="shared" si="2"/>
        <v>NO</v>
      </c>
      <c r="W41" s="114" t="str">
        <f t="shared" si="3"/>
        <v>NO</v>
      </c>
      <c r="X41" s="108"/>
      <c r="Y41" s="97"/>
      <c r="Z41" s="78"/>
    </row>
    <row r="42" spans="1:26" x14ac:dyDescent="0.3">
      <c r="A42" s="47">
        <v>285</v>
      </c>
      <c r="B42" s="73" t="s">
        <v>76</v>
      </c>
      <c r="C42" s="103" t="s">
        <v>481</v>
      </c>
      <c r="D42" s="74" t="s">
        <v>72</v>
      </c>
      <c r="E42" s="74" t="s">
        <v>81</v>
      </c>
      <c r="F42" s="74" t="s">
        <v>81</v>
      </c>
      <c r="G42" s="90" t="s">
        <v>1910</v>
      </c>
      <c r="H42" s="74" t="s">
        <v>72</v>
      </c>
      <c r="I42" s="74" t="s">
        <v>72</v>
      </c>
      <c r="J42" s="75" t="s">
        <v>1913</v>
      </c>
      <c r="K42" s="75" t="s">
        <v>1913</v>
      </c>
      <c r="L42" s="93" t="str">
        <f t="shared" si="0"/>
        <v>Non Lead</v>
      </c>
      <c r="M42" s="110" t="s">
        <v>102</v>
      </c>
      <c r="N42" s="74" t="s">
        <v>72</v>
      </c>
      <c r="O42" s="74" t="s">
        <v>81</v>
      </c>
      <c r="P42" s="74" t="s">
        <v>81</v>
      </c>
      <c r="Q42" s="74" t="s">
        <v>109</v>
      </c>
      <c r="R42" s="90" t="s">
        <v>69</v>
      </c>
      <c r="S42" s="98" t="str">
        <f>IF(OR(B42="",$C$3="",$G$3=""),"ERROR",IF(AND(B42='Dropdown Answer Key'!$B$12,OR(E42="Lead",E42="U, May have L",E42="COM",E42="")),"Lead",IF(AND(B42='Dropdown Answer Key'!$B$12,OR(AND(E42="GALV",H42="Y"),AND(E42="GALV",H42="UN"),AND(E42="GALV",H42=""))),"GRR",IF(AND(B42='Dropdown Answer Key'!$B$12,E42="Unknown"),"Unknown SL",IF(AND(B42='Dropdown Answer Key'!$B$13,OR(F42="Lead",F42="U, May have L",F42="COM",F42="")),"Lead",IF(AND(B42='Dropdown Answer Key'!$B$13,OR(AND(F42="GALV",H42="Y"),AND(F42="GALV",H42="UN"),AND(F42="GALV",H42=""))),"GRR",IF(AND(B42='Dropdown Answer Key'!$B$13,F42="Unknown"),"Unknown SL",IF(AND(B42='Dropdown Answer Key'!$B$14,OR(E42="Lead",E42="U, May have L",E42="COM",E42="")),"Lead",IF(AND(B42='Dropdown Answer Key'!$B$14,OR(F42="Lead",F42="U, May have L",F42="COM",F42="")),"Lead",IF(AND(B42='Dropdown Answer Key'!$B$14,OR(AND(E42="GALV",H42="Y"),AND(E42="GALV",H42="UN"),AND(E42="GALV",H42=""),AND(F42="GALV",H42="Y"),AND(F42="GALV",H42="UN"),AND(F42="GALV",H42=""),AND(F42="GALV",I42="Y"),AND(F42="GALV",I42="UN"),AND(F42="GALV",I42=""))),"GRR",IF(AND(B42='Dropdown Answer Key'!$B$14,OR(E42="Unknown",F42="Unknown")),"Unknown SL","Non Lead")))))))))))</f>
        <v>Non Lead</v>
      </c>
      <c r="T42" s="76" t="str">
        <f>IF(OR(M42="",Q42="",S42="ERROR"),"BLANK",IF((AND(M42='Dropdown Answer Key'!$B$25,OR('Service Line Inventory'!S42="Lead",S42="Unknown SL"))),"Tier 1",IF(AND('Service Line Inventory'!M42='Dropdown Answer Key'!$B$26,OR('Service Line Inventory'!S42="Lead",S42="Unknown SL")),"Tier 2",IF(AND('Service Line Inventory'!M42='Dropdown Answer Key'!$B$27,OR('Service Line Inventory'!S42="Lead",S42="Unknown SL")),"Tier 2",IF('Service Line Inventory'!S42="GRR","Tier 3",IF((AND('Service Line Inventory'!M42='Dropdown Answer Key'!$B$25,'Service Line Inventory'!Q42='Dropdown Answer Key'!$M$25,O42='Dropdown Answer Key'!$G$27,'Service Line Inventory'!P42='Dropdown Answer Key'!$J$27,S42="Non Lead")),"Tier 4",IF((AND('Service Line Inventory'!M42='Dropdown Answer Key'!$B$25,'Service Line Inventory'!Q42='Dropdown Answer Key'!$M$25,O42='Dropdown Answer Key'!$G$27,S42="Non Lead")),"Tier 4",IF((AND('Service Line Inventory'!M42='Dropdown Answer Key'!$B$25,'Service Line Inventory'!Q42='Dropdown Answer Key'!$M$25,'Service Line Inventory'!P42='Dropdown Answer Key'!$J$27,S42="Non Lead")),"Tier 4","Tier 5"))))))))</f>
        <v>Tier 5</v>
      </c>
      <c r="U42" s="101" t="str">
        <f t="shared" si="1"/>
        <v>NO</v>
      </c>
      <c r="V42" s="76" t="str">
        <f t="shared" si="2"/>
        <v>NO</v>
      </c>
      <c r="W42" s="76" t="str">
        <f t="shared" si="3"/>
        <v>NO</v>
      </c>
      <c r="X42" s="107"/>
      <c r="Y42" s="77"/>
      <c r="Z42" s="78"/>
    </row>
    <row r="43" spans="1:26" x14ac:dyDescent="0.3">
      <c r="A43" s="47">
        <v>290</v>
      </c>
      <c r="B43" s="73" t="s">
        <v>76</v>
      </c>
      <c r="C43" s="104" t="s">
        <v>746</v>
      </c>
      <c r="D43" s="74" t="s">
        <v>72</v>
      </c>
      <c r="E43" s="74" t="s">
        <v>81</v>
      </c>
      <c r="F43" s="74" t="s">
        <v>81</v>
      </c>
      <c r="G43" s="90" t="s">
        <v>1910</v>
      </c>
      <c r="H43" s="74" t="s">
        <v>72</v>
      </c>
      <c r="I43" s="74" t="s">
        <v>72</v>
      </c>
      <c r="J43" s="75" t="s">
        <v>1913</v>
      </c>
      <c r="K43" s="75" t="s">
        <v>1913</v>
      </c>
      <c r="L43" s="94" t="str">
        <f t="shared" si="0"/>
        <v>Non Lead</v>
      </c>
      <c r="M43" s="110" t="s">
        <v>102</v>
      </c>
      <c r="N43" s="74" t="s">
        <v>72</v>
      </c>
      <c r="O43" s="74" t="s">
        <v>81</v>
      </c>
      <c r="P43" s="74" t="s">
        <v>81</v>
      </c>
      <c r="Q43" s="82" t="s">
        <v>106</v>
      </c>
      <c r="R43" s="90" t="s">
        <v>69</v>
      </c>
      <c r="S43" s="113" t="str">
        <f>IF(OR(B43="",$C$3="",$G$3=""),"ERROR",IF(AND(B43='Dropdown Answer Key'!$B$12,OR(E43="Lead",E43="U, May have L",E43="COM",E43="")),"Lead",IF(AND(B43='Dropdown Answer Key'!$B$12,OR(AND(E43="GALV",H43="Y"),AND(E43="GALV",H43="UN"),AND(E43="GALV",H43=""))),"GRR",IF(AND(B43='Dropdown Answer Key'!$B$12,E43="Unknown"),"Unknown SL",IF(AND(B43='Dropdown Answer Key'!$B$13,OR(F43="Lead",F43="U, May have L",F43="COM",F43="")),"Lead",IF(AND(B43='Dropdown Answer Key'!$B$13,OR(AND(F43="GALV",H43="Y"),AND(F43="GALV",H43="UN"),AND(F43="GALV",H43=""))),"GRR",IF(AND(B43='Dropdown Answer Key'!$B$13,F43="Unknown"),"Unknown SL",IF(AND(B43='Dropdown Answer Key'!$B$14,OR(E43="Lead",E43="U, May have L",E43="COM",E43="")),"Lead",IF(AND(B43='Dropdown Answer Key'!$B$14,OR(F43="Lead",F43="U, May have L",F43="COM",F43="")),"Lead",IF(AND(B43='Dropdown Answer Key'!$B$14,OR(AND(E43="GALV",H43="Y"),AND(E43="GALV",H43="UN"),AND(E43="GALV",H43=""),AND(F43="GALV",H43="Y"),AND(F43="GALV",H43="UN"),AND(F43="GALV",H43=""),AND(F43="GALV",I43="Y"),AND(F43="GALV",I43="UN"),AND(F43="GALV",I43=""))),"GRR",IF(AND(B43='Dropdown Answer Key'!$B$14,OR(E43="Unknown",F43="Unknown")),"Unknown SL","Non Lead")))))))))))</f>
        <v>Non Lead</v>
      </c>
      <c r="T43" s="114" t="str">
        <f>IF(OR(M43="",Q43="",S43="ERROR"),"BLANK",IF((AND(M43='Dropdown Answer Key'!$B$25,OR('Service Line Inventory'!S43="Lead",S43="Unknown SL"))),"Tier 1",IF(AND('Service Line Inventory'!M43='Dropdown Answer Key'!$B$26,OR('Service Line Inventory'!S43="Lead",S43="Unknown SL")),"Tier 2",IF(AND('Service Line Inventory'!M43='Dropdown Answer Key'!$B$27,OR('Service Line Inventory'!S43="Lead",S43="Unknown SL")),"Tier 2",IF('Service Line Inventory'!S43="GRR","Tier 3",IF((AND('Service Line Inventory'!M43='Dropdown Answer Key'!$B$25,'Service Line Inventory'!Q43='Dropdown Answer Key'!$M$25,O43='Dropdown Answer Key'!$G$27,'Service Line Inventory'!P43='Dropdown Answer Key'!$J$27,S43="Non Lead")),"Tier 4",IF((AND('Service Line Inventory'!M43='Dropdown Answer Key'!$B$25,'Service Line Inventory'!Q43='Dropdown Answer Key'!$M$25,O43='Dropdown Answer Key'!$G$27,S43="Non Lead")),"Tier 4",IF((AND('Service Line Inventory'!M43='Dropdown Answer Key'!$B$25,'Service Line Inventory'!Q43='Dropdown Answer Key'!$M$25,'Service Line Inventory'!P43='Dropdown Answer Key'!$J$27,S43="Non Lead")),"Tier 4","Tier 5"))))))))</f>
        <v>Tier 5</v>
      </c>
      <c r="U43" s="115" t="str">
        <f t="shared" si="1"/>
        <v>NO</v>
      </c>
      <c r="V43" s="114" t="str">
        <f t="shared" si="2"/>
        <v>NO</v>
      </c>
      <c r="W43" s="114" t="str">
        <f t="shared" si="3"/>
        <v>NO</v>
      </c>
      <c r="X43" s="108"/>
      <c r="Y43" s="97"/>
      <c r="Z43" s="78"/>
    </row>
    <row r="44" spans="1:26" x14ac:dyDescent="0.3">
      <c r="A44" s="47">
        <v>310</v>
      </c>
      <c r="B44" s="73" t="s">
        <v>76</v>
      </c>
      <c r="C44" s="103" t="s">
        <v>767</v>
      </c>
      <c r="D44" s="74" t="s">
        <v>72</v>
      </c>
      <c r="E44" s="74" t="s">
        <v>81</v>
      </c>
      <c r="F44" s="74" t="s">
        <v>81</v>
      </c>
      <c r="G44" s="90" t="s">
        <v>1910</v>
      </c>
      <c r="H44" s="74" t="s">
        <v>72</v>
      </c>
      <c r="I44" s="74" t="s">
        <v>72</v>
      </c>
      <c r="J44" s="75" t="s">
        <v>1913</v>
      </c>
      <c r="K44" s="75" t="s">
        <v>1913</v>
      </c>
      <c r="L44" s="93" t="str">
        <f t="shared" si="0"/>
        <v>Non Lead</v>
      </c>
      <c r="M44" s="110" t="s">
        <v>102</v>
      </c>
      <c r="N44" s="74" t="s">
        <v>72</v>
      </c>
      <c r="O44" s="74" t="s">
        <v>81</v>
      </c>
      <c r="P44" s="74" t="s">
        <v>81</v>
      </c>
      <c r="Q44" s="82" t="s">
        <v>106</v>
      </c>
      <c r="R44" s="90" t="s">
        <v>69</v>
      </c>
      <c r="S44" s="98" t="str">
        <f>IF(OR(B44="",$C$3="",$G$3=""),"ERROR",IF(AND(B44='Dropdown Answer Key'!$B$12,OR(E44="Lead",E44="U, May have L",E44="COM",E44="")),"Lead",IF(AND(B44='Dropdown Answer Key'!$B$12,OR(AND(E44="GALV",H44="Y"),AND(E44="GALV",H44="UN"),AND(E44="GALV",H44=""))),"GRR",IF(AND(B44='Dropdown Answer Key'!$B$12,E44="Unknown"),"Unknown SL",IF(AND(B44='Dropdown Answer Key'!$B$13,OR(F44="Lead",F44="U, May have L",F44="COM",F44="")),"Lead",IF(AND(B44='Dropdown Answer Key'!$B$13,OR(AND(F44="GALV",H44="Y"),AND(F44="GALV",H44="UN"),AND(F44="GALV",H44=""))),"GRR",IF(AND(B44='Dropdown Answer Key'!$B$13,F44="Unknown"),"Unknown SL",IF(AND(B44='Dropdown Answer Key'!$B$14,OR(E44="Lead",E44="U, May have L",E44="COM",E44="")),"Lead",IF(AND(B44='Dropdown Answer Key'!$B$14,OR(F44="Lead",F44="U, May have L",F44="COM",F44="")),"Lead",IF(AND(B44='Dropdown Answer Key'!$B$14,OR(AND(E44="GALV",H44="Y"),AND(E44="GALV",H44="UN"),AND(E44="GALV",H44=""),AND(F44="GALV",H44="Y"),AND(F44="GALV",H44="UN"),AND(F44="GALV",H44=""),AND(F44="GALV",I44="Y"),AND(F44="GALV",I44="UN"),AND(F44="GALV",I44=""))),"GRR",IF(AND(B44='Dropdown Answer Key'!$B$14,OR(E44="Unknown",F44="Unknown")),"Unknown SL","Non Lead")))))))))))</f>
        <v>Non Lead</v>
      </c>
      <c r="T44" s="76" t="str">
        <f>IF(OR(M44="",Q44="",S44="ERROR"),"BLANK",IF((AND(M44='Dropdown Answer Key'!$B$25,OR('Service Line Inventory'!S44="Lead",S44="Unknown SL"))),"Tier 1",IF(AND('Service Line Inventory'!M44='Dropdown Answer Key'!$B$26,OR('Service Line Inventory'!S44="Lead",S44="Unknown SL")),"Tier 2",IF(AND('Service Line Inventory'!M44='Dropdown Answer Key'!$B$27,OR('Service Line Inventory'!S44="Lead",S44="Unknown SL")),"Tier 2",IF('Service Line Inventory'!S44="GRR","Tier 3",IF((AND('Service Line Inventory'!M44='Dropdown Answer Key'!$B$25,'Service Line Inventory'!Q44='Dropdown Answer Key'!$M$25,O44='Dropdown Answer Key'!$G$27,'Service Line Inventory'!P44='Dropdown Answer Key'!$J$27,S44="Non Lead")),"Tier 4",IF((AND('Service Line Inventory'!M44='Dropdown Answer Key'!$B$25,'Service Line Inventory'!Q44='Dropdown Answer Key'!$M$25,O44='Dropdown Answer Key'!$G$27,S44="Non Lead")),"Tier 4",IF((AND('Service Line Inventory'!M44='Dropdown Answer Key'!$B$25,'Service Line Inventory'!Q44='Dropdown Answer Key'!$M$25,'Service Line Inventory'!P44='Dropdown Answer Key'!$J$27,S44="Non Lead")),"Tier 4","Tier 5"))))))))</f>
        <v>Tier 5</v>
      </c>
      <c r="U44" s="101" t="str">
        <f t="shared" si="1"/>
        <v>NO</v>
      </c>
      <c r="V44" s="76" t="str">
        <f t="shared" si="2"/>
        <v>NO</v>
      </c>
      <c r="W44" s="76" t="str">
        <f t="shared" si="3"/>
        <v>NO</v>
      </c>
      <c r="X44" s="107"/>
      <c r="Y44" s="77"/>
      <c r="Z44" s="78"/>
    </row>
    <row r="45" spans="1:26" x14ac:dyDescent="0.3">
      <c r="A45" s="47">
        <v>315</v>
      </c>
      <c r="B45" s="73" t="s">
        <v>76</v>
      </c>
      <c r="C45" s="104" t="s">
        <v>469</v>
      </c>
      <c r="D45" s="74" t="s">
        <v>72</v>
      </c>
      <c r="E45" s="74" t="s">
        <v>81</v>
      </c>
      <c r="F45" s="74" t="s">
        <v>81</v>
      </c>
      <c r="G45" s="90" t="s">
        <v>1910</v>
      </c>
      <c r="H45" s="74" t="s">
        <v>72</v>
      </c>
      <c r="I45" s="74" t="s">
        <v>72</v>
      </c>
      <c r="J45" s="75" t="s">
        <v>1913</v>
      </c>
      <c r="K45" s="75" t="s">
        <v>1913</v>
      </c>
      <c r="L45" s="94" t="str">
        <f t="shared" si="0"/>
        <v>Non Lead</v>
      </c>
      <c r="M45" s="110" t="s">
        <v>102</v>
      </c>
      <c r="N45" s="74" t="s">
        <v>72</v>
      </c>
      <c r="O45" s="74" t="s">
        <v>81</v>
      </c>
      <c r="P45" s="74" t="s">
        <v>81</v>
      </c>
      <c r="Q45" s="82" t="s">
        <v>106</v>
      </c>
      <c r="R45" s="90" t="s">
        <v>69</v>
      </c>
      <c r="S45" s="113" t="str">
        <f>IF(OR(B45="",$C$3="",$G$3=""),"ERROR",IF(AND(B45='Dropdown Answer Key'!$B$12,OR(E45="Lead",E45="U, May have L",E45="COM",E45="")),"Lead",IF(AND(B45='Dropdown Answer Key'!$B$12,OR(AND(E45="GALV",H45="Y"),AND(E45="GALV",H45="UN"),AND(E45="GALV",H45=""))),"GRR",IF(AND(B45='Dropdown Answer Key'!$B$12,E45="Unknown"),"Unknown SL",IF(AND(B45='Dropdown Answer Key'!$B$13,OR(F45="Lead",F45="U, May have L",F45="COM",F45="")),"Lead",IF(AND(B45='Dropdown Answer Key'!$B$13,OR(AND(F45="GALV",H45="Y"),AND(F45="GALV",H45="UN"),AND(F45="GALV",H45=""))),"GRR",IF(AND(B45='Dropdown Answer Key'!$B$13,F45="Unknown"),"Unknown SL",IF(AND(B45='Dropdown Answer Key'!$B$14,OR(E45="Lead",E45="U, May have L",E45="COM",E45="")),"Lead",IF(AND(B45='Dropdown Answer Key'!$B$14,OR(F45="Lead",F45="U, May have L",F45="COM",F45="")),"Lead",IF(AND(B45='Dropdown Answer Key'!$B$14,OR(AND(E45="GALV",H45="Y"),AND(E45="GALV",H45="UN"),AND(E45="GALV",H45=""),AND(F45="GALV",H45="Y"),AND(F45="GALV",H45="UN"),AND(F45="GALV",H45=""),AND(F45="GALV",I45="Y"),AND(F45="GALV",I45="UN"),AND(F45="GALV",I45=""))),"GRR",IF(AND(B45='Dropdown Answer Key'!$B$14,OR(E45="Unknown",F45="Unknown")),"Unknown SL","Non Lead")))))))))))</f>
        <v>Non Lead</v>
      </c>
      <c r="T45" s="114" t="str">
        <f>IF(OR(M45="",Q45="",S45="ERROR"),"BLANK",IF((AND(M45='Dropdown Answer Key'!$B$25,OR('Service Line Inventory'!S45="Lead",S45="Unknown SL"))),"Tier 1",IF(AND('Service Line Inventory'!M45='Dropdown Answer Key'!$B$26,OR('Service Line Inventory'!S45="Lead",S45="Unknown SL")),"Tier 2",IF(AND('Service Line Inventory'!M45='Dropdown Answer Key'!$B$27,OR('Service Line Inventory'!S45="Lead",S45="Unknown SL")),"Tier 2",IF('Service Line Inventory'!S45="GRR","Tier 3",IF((AND('Service Line Inventory'!M45='Dropdown Answer Key'!$B$25,'Service Line Inventory'!Q45='Dropdown Answer Key'!$M$25,O45='Dropdown Answer Key'!$G$27,'Service Line Inventory'!P45='Dropdown Answer Key'!$J$27,S45="Non Lead")),"Tier 4",IF((AND('Service Line Inventory'!M45='Dropdown Answer Key'!$B$25,'Service Line Inventory'!Q45='Dropdown Answer Key'!$M$25,O45='Dropdown Answer Key'!$G$27,S45="Non Lead")),"Tier 4",IF((AND('Service Line Inventory'!M45='Dropdown Answer Key'!$B$25,'Service Line Inventory'!Q45='Dropdown Answer Key'!$M$25,'Service Line Inventory'!P45='Dropdown Answer Key'!$J$27,S45="Non Lead")),"Tier 4","Tier 5"))))))))</f>
        <v>Tier 5</v>
      </c>
      <c r="U45" s="115" t="str">
        <f t="shared" si="1"/>
        <v>NO</v>
      </c>
      <c r="V45" s="114" t="str">
        <f t="shared" si="2"/>
        <v>NO</v>
      </c>
      <c r="W45" s="114" t="str">
        <f t="shared" si="3"/>
        <v>NO</v>
      </c>
      <c r="X45" s="108"/>
      <c r="Y45" s="97"/>
      <c r="Z45" s="78"/>
    </row>
    <row r="46" spans="1:26" x14ac:dyDescent="0.3">
      <c r="A46" s="47">
        <v>320</v>
      </c>
      <c r="B46" s="73" t="s">
        <v>76</v>
      </c>
      <c r="C46" s="103" t="s">
        <v>1662</v>
      </c>
      <c r="D46" s="74" t="s">
        <v>72</v>
      </c>
      <c r="E46" s="74" t="s">
        <v>81</v>
      </c>
      <c r="F46" s="74" t="s">
        <v>81</v>
      </c>
      <c r="G46" s="90" t="s">
        <v>1910</v>
      </c>
      <c r="H46" s="74" t="s">
        <v>72</v>
      </c>
      <c r="I46" s="74" t="s">
        <v>72</v>
      </c>
      <c r="J46" s="75" t="s">
        <v>1913</v>
      </c>
      <c r="K46" s="75" t="s">
        <v>1913</v>
      </c>
      <c r="L46" s="93" t="str">
        <f t="shared" si="0"/>
        <v>Non Lead</v>
      </c>
      <c r="M46" s="110" t="s">
        <v>102</v>
      </c>
      <c r="N46" s="74" t="s">
        <v>72</v>
      </c>
      <c r="O46" s="74" t="s">
        <v>81</v>
      </c>
      <c r="P46" s="74" t="s">
        <v>81</v>
      </c>
      <c r="Q46" s="82" t="s">
        <v>109</v>
      </c>
      <c r="R46" s="90" t="s">
        <v>69</v>
      </c>
      <c r="S46" s="98" t="str">
        <f>IF(OR(B46="",$C$3="",$G$3=""),"ERROR",IF(AND(B46='Dropdown Answer Key'!$B$12,OR(E46="Lead",E46="U, May have L",E46="COM",E46="")),"Lead",IF(AND(B46='Dropdown Answer Key'!$B$12,OR(AND(E46="GALV",H46="Y"),AND(E46="GALV",H46="UN"),AND(E46="GALV",H46=""))),"GRR",IF(AND(B46='Dropdown Answer Key'!$B$12,E46="Unknown"),"Unknown SL",IF(AND(B46='Dropdown Answer Key'!$B$13,OR(F46="Lead",F46="U, May have L",F46="COM",F46="")),"Lead",IF(AND(B46='Dropdown Answer Key'!$B$13,OR(AND(F46="GALV",H46="Y"),AND(F46="GALV",H46="UN"),AND(F46="GALV",H46=""))),"GRR",IF(AND(B46='Dropdown Answer Key'!$B$13,F46="Unknown"),"Unknown SL",IF(AND(B46='Dropdown Answer Key'!$B$14,OR(E46="Lead",E46="U, May have L",E46="COM",E46="")),"Lead",IF(AND(B46='Dropdown Answer Key'!$B$14,OR(F46="Lead",F46="U, May have L",F46="COM",F46="")),"Lead",IF(AND(B46='Dropdown Answer Key'!$B$14,OR(AND(E46="GALV",H46="Y"),AND(E46="GALV",H46="UN"),AND(E46="GALV",H46=""),AND(F46="GALV",H46="Y"),AND(F46="GALV",H46="UN"),AND(F46="GALV",H46=""),AND(F46="GALV",I46="Y"),AND(F46="GALV",I46="UN"),AND(F46="GALV",I46=""))),"GRR",IF(AND(B46='Dropdown Answer Key'!$B$14,OR(E46="Unknown",F46="Unknown")),"Unknown SL","Non Lead")))))))))))</f>
        <v>Non Lead</v>
      </c>
      <c r="T46" s="76" t="str">
        <f>IF(OR(M46="",Q46="",S46="ERROR"),"BLANK",IF((AND(M46='Dropdown Answer Key'!$B$25,OR('Service Line Inventory'!S46="Lead",S46="Unknown SL"))),"Tier 1",IF(AND('Service Line Inventory'!M46='Dropdown Answer Key'!$B$26,OR('Service Line Inventory'!S46="Lead",S46="Unknown SL")),"Tier 2",IF(AND('Service Line Inventory'!M46='Dropdown Answer Key'!$B$27,OR('Service Line Inventory'!S46="Lead",S46="Unknown SL")),"Tier 2",IF('Service Line Inventory'!S46="GRR","Tier 3",IF((AND('Service Line Inventory'!M46='Dropdown Answer Key'!$B$25,'Service Line Inventory'!Q46='Dropdown Answer Key'!$M$25,O46='Dropdown Answer Key'!$G$27,'Service Line Inventory'!P46='Dropdown Answer Key'!$J$27,S46="Non Lead")),"Tier 4",IF((AND('Service Line Inventory'!M46='Dropdown Answer Key'!$B$25,'Service Line Inventory'!Q46='Dropdown Answer Key'!$M$25,O46='Dropdown Answer Key'!$G$27,S46="Non Lead")),"Tier 4",IF((AND('Service Line Inventory'!M46='Dropdown Answer Key'!$B$25,'Service Line Inventory'!Q46='Dropdown Answer Key'!$M$25,'Service Line Inventory'!P46='Dropdown Answer Key'!$J$27,S46="Non Lead")),"Tier 4","Tier 5"))))))))</f>
        <v>Tier 5</v>
      </c>
      <c r="U46" s="101" t="str">
        <f t="shared" si="1"/>
        <v>NO</v>
      </c>
      <c r="V46" s="76" t="str">
        <f t="shared" si="2"/>
        <v>NO</v>
      </c>
      <c r="W46" s="76" t="str">
        <f t="shared" si="3"/>
        <v>NO</v>
      </c>
      <c r="X46" s="107"/>
      <c r="Y46" s="77"/>
      <c r="Z46" s="78"/>
    </row>
    <row r="47" spans="1:26" x14ac:dyDescent="0.3">
      <c r="A47" s="47">
        <v>330</v>
      </c>
      <c r="B47" s="73" t="s">
        <v>76</v>
      </c>
      <c r="C47" s="104" t="s">
        <v>1676</v>
      </c>
      <c r="D47" s="74" t="s">
        <v>72</v>
      </c>
      <c r="E47" s="74" t="s">
        <v>81</v>
      </c>
      <c r="F47" s="74" t="s">
        <v>81</v>
      </c>
      <c r="G47" s="90" t="s">
        <v>1910</v>
      </c>
      <c r="H47" s="74" t="s">
        <v>72</v>
      </c>
      <c r="I47" s="74" t="s">
        <v>72</v>
      </c>
      <c r="J47" s="75" t="s">
        <v>1913</v>
      </c>
      <c r="K47" s="75" t="s">
        <v>1913</v>
      </c>
      <c r="L47" s="94" t="str">
        <f t="shared" si="0"/>
        <v>Non Lead</v>
      </c>
      <c r="M47" s="110" t="s">
        <v>102</v>
      </c>
      <c r="N47" s="74" t="s">
        <v>72</v>
      </c>
      <c r="O47" s="74" t="s">
        <v>81</v>
      </c>
      <c r="P47" s="74" t="s">
        <v>81</v>
      </c>
      <c r="Q47" s="82" t="s">
        <v>109</v>
      </c>
      <c r="R47" s="90" t="s">
        <v>69</v>
      </c>
      <c r="S47" s="113" t="str">
        <f>IF(OR(B47="",$C$3="",$G$3=""),"ERROR",IF(AND(B47='Dropdown Answer Key'!$B$12,OR(E47="Lead",E47="U, May have L",E47="COM",E47="")),"Lead",IF(AND(B47='Dropdown Answer Key'!$B$12,OR(AND(E47="GALV",H47="Y"),AND(E47="GALV",H47="UN"),AND(E47="GALV",H47=""))),"GRR",IF(AND(B47='Dropdown Answer Key'!$B$12,E47="Unknown"),"Unknown SL",IF(AND(B47='Dropdown Answer Key'!$B$13,OR(F47="Lead",F47="U, May have L",F47="COM",F47="")),"Lead",IF(AND(B47='Dropdown Answer Key'!$B$13,OR(AND(F47="GALV",H47="Y"),AND(F47="GALV",H47="UN"),AND(F47="GALV",H47=""))),"GRR",IF(AND(B47='Dropdown Answer Key'!$B$13,F47="Unknown"),"Unknown SL",IF(AND(B47='Dropdown Answer Key'!$B$14,OR(E47="Lead",E47="U, May have L",E47="COM",E47="")),"Lead",IF(AND(B47='Dropdown Answer Key'!$B$14,OR(F47="Lead",F47="U, May have L",F47="COM",F47="")),"Lead",IF(AND(B47='Dropdown Answer Key'!$B$14,OR(AND(E47="GALV",H47="Y"),AND(E47="GALV",H47="UN"),AND(E47="GALV",H47=""),AND(F47="GALV",H47="Y"),AND(F47="GALV",H47="UN"),AND(F47="GALV",H47=""),AND(F47="GALV",I47="Y"),AND(F47="GALV",I47="UN"),AND(F47="GALV",I47=""))),"GRR",IF(AND(B47='Dropdown Answer Key'!$B$14,OR(E47="Unknown",F47="Unknown")),"Unknown SL","Non Lead")))))))))))</f>
        <v>Non Lead</v>
      </c>
      <c r="T47" s="114" t="str">
        <f>IF(OR(M47="",Q47="",S47="ERROR"),"BLANK",IF((AND(M47='Dropdown Answer Key'!$B$25,OR('Service Line Inventory'!S47="Lead",S47="Unknown SL"))),"Tier 1",IF(AND('Service Line Inventory'!M47='Dropdown Answer Key'!$B$26,OR('Service Line Inventory'!S47="Lead",S47="Unknown SL")),"Tier 2",IF(AND('Service Line Inventory'!M47='Dropdown Answer Key'!$B$27,OR('Service Line Inventory'!S47="Lead",S47="Unknown SL")),"Tier 2",IF('Service Line Inventory'!S47="GRR","Tier 3",IF((AND('Service Line Inventory'!M47='Dropdown Answer Key'!$B$25,'Service Line Inventory'!Q47='Dropdown Answer Key'!$M$25,O47='Dropdown Answer Key'!$G$27,'Service Line Inventory'!P47='Dropdown Answer Key'!$J$27,S47="Non Lead")),"Tier 4",IF((AND('Service Line Inventory'!M47='Dropdown Answer Key'!$B$25,'Service Line Inventory'!Q47='Dropdown Answer Key'!$M$25,O47='Dropdown Answer Key'!$G$27,S47="Non Lead")),"Tier 4",IF((AND('Service Line Inventory'!M47='Dropdown Answer Key'!$B$25,'Service Line Inventory'!Q47='Dropdown Answer Key'!$M$25,'Service Line Inventory'!P47='Dropdown Answer Key'!$J$27,S47="Non Lead")),"Tier 4","Tier 5"))))))))</f>
        <v>Tier 5</v>
      </c>
      <c r="U47" s="115" t="str">
        <f t="shared" si="1"/>
        <v>NO</v>
      </c>
      <c r="V47" s="114" t="str">
        <f t="shared" si="2"/>
        <v>NO</v>
      </c>
      <c r="W47" s="114" t="str">
        <f t="shared" si="3"/>
        <v>NO</v>
      </c>
      <c r="X47" s="108"/>
      <c r="Y47" s="97"/>
      <c r="Z47" s="78"/>
    </row>
    <row r="48" spans="1:26" x14ac:dyDescent="0.3">
      <c r="A48" s="47">
        <v>340</v>
      </c>
      <c r="B48" s="73" t="s">
        <v>76</v>
      </c>
      <c r="C48" s="103" t="s">
        <v>898</v>
      </c>
      <c r="D48" s="74" t="s">
        <v>72</v>
      </c>
      <c r="E48" s="74" t="s">
        <v>81</v>
      </c>
      <c r="F48" s="74" t="s">
        <v>81</v>
      </c>
      <c r="G48" s="90" t="s">
        <v>1910</v>
      </c>
      <c r="H48" s="74" t="s">
        <v>72</v>
      </c>
      <c r="I48" s="74" t="s">
        <v>72</v>
      </c>
      <c r="J48" s="75" t="s">
        <v>1913</v>
      </c>
      <c r="K48" s="75" t="s">
        <v>1913</v>
      </c>
      <c r="L48" s="93" t="str">
        <f t="shared" si="0"/>
        <v>Non Lead</v>
      </c>
      <c r="M48" s="110" t="s">
        <v>102</v>
      </c>
      <c r="N48" s="74" t="s">
        <v>72</v>
      </c>
      <c r="O48" s="74" t="s">
        <v>81</v>
      </c>
      <c r="P48" s="74" t="s">
        <v>81</v>
      </c>
      <c r="Q48" s="82" t="s">
        <v>106</v>
      </c>
      <c r="R48" s="90" t="s">
        <v>69</v>
      </c>
      <c r="S48" s="98" t="str">
        <f>IF(OR(B48="",$C$3="",$G$3=""),"ERROR",IF(AND(B48='Dropdown Answer Key'!$B$12,OR(E48="Lead",E48="U, May have L",E48="COM",E48="")),"Lead",IF(AND(B48='Dropdown Answer Key'!$B$12,OR(AND(E48="GALV",H48="Y"),AND(E48="GALV",H48="UN"),AND(E48="GALV",H48=""))),"GRR",IF(AND(B48='Dropdown Answer Key'!$B$12,E48="Unknown"),"Unknown SL",IF(AND(B48='Dropdown Answer Key'!$B$13,OR(F48="Lead",F48="U, May have L",F48="COM",F48="")),"Lead",IF(AND(B48='Dropdown Answer Key'!$B$13,OR(AND(F48="GALV",H48="Y"),AND(F48="GALV",H48="UN"),AND(F48="GALV",H48=""))),"GRR",IF(AND(B48='Dropdown Answer Key'!$B$13,F48="Unknown"),"Unknown SL",IF(AND(B48='Dropdown Answer Key'!$B$14,OR(E48="Lead",E48="U, May have L",E48="COM",E48="")),"Lead",IF(AND(B48='Dropdown Answer Key'!$B$14,OR(F48="Lead",F48="U, May have L",F48="COM",F48="")),"Lead",IF(AND(B48='Dropdown Answer Key'!$B$14,OR(AND(E48="GALV",H48="Y"),AND(E48="GALV",H48="UN"),AND(E48="GALV",H48=""),AND(F48="GALV",H48="Y"),AND(F48="GALV",H48="UN"),AND(F48="GALV",H48=""),AND(F48="GALV",I48="Y"),AND(F48="GALV",I48="UN"),AND(F48="GALV",I48=""))),"GRR",IF(AND(B48='Dropdown Answer Key'!$B$14,OR(E48="Unknown",F48="Unknown")),"Unknown SL","Non Lead")))))))))))</f>
        <v>Non Lead</v>
      </c>
      <c r="T48" s="76" t="str">
        <f>IF(OR(M48="",Q48="",S48="ERROR"),"BLANK",IF((AND(M48='Dropdown Answer Key'!$B$25,OR('Service Line Inventory'!S48="Lead",S48="Unknown SL"))),"Tier 1",IF(AND('Service Line Inventory'!M48='Dropdown Answer Key'!$B$26,OR('Service Line Inventory'!S48="Lead",S48="Unknown SL")),"Tier 2",IF(AND('Service Line Inventory'!M48='Dropdown Answer Key'!$B$27,OR('Service Line Inventory'!S48="Lead",S48="Unknown SL")),"Tier 2",IF('Service Line Inventory'!S48="GRR","Tier 3",IF((AND('Service Line Inventory'!M48='Dropdown Answer Key'!$B$25,'Service Line Inventory'!Q48='Dropdown Answer Key'!$M$25,O48='Dropdown Answer Key'!$G$27,'Service Line Inventory'!P48='Dropdown Answer Key'!$J$27,S48="Non Lead")),"Tier 4",IF((AND('Service Line Inventory'!M48='Dropdown Answer Key'!$B$25,'Service Line Inventory'!Q48='Dropdown Answer Key'!$M$25,O48='Dropdown Answer Key'!$G$27,S48="Non Lead")),"Tier 4",IF((AND('Service Line Inventory'!M48='Dropdown Answer Key'!$B$25,'Service Line Inventory'!Q48='Dropdown Answer Key'!$M$25,'Service Line Inventory'!P48='Dropdown Answer Key'!$J$27,S48="Non Lead")),"Tier 4","Tier 5"))))))))</f>
        <v>Tier 5</v>
      </c>
      <c r="U48" s="101" t="str">
        <f t="shared" si="1"/>
        <v>NO</v>
      </c>
      <c r="V48" s="76" t="str">
        <f t="shared" si="2"/>
        <v>NO</v>
      </c>
      <c r="W48" s="76" t="str">
        <f t="shared" si="3"/>
        <v>NO</v>
      </c>
      <c r="X48" s="107"/>
      <c r="Y48" s="77"/>
      <c r="Z48" s="78"/>
    </row>
    <row r="49" spans="1:26" x14ac:dyDescent="0.3">
      <c r="A49" s="47">
        <v>350</v>
      </c>
      <c r="B49" s="73" t="s">
        <v>76</v>
      </c>
      <c r="C49" s="104" t="s">
        <v>1663</v>
      </c>
      <c r="D49" s="74" t="s">
        <v>72</v>
      </c>
      <c r="E49" s="74" t="s">
        <v>81</v>
      </c>
      <c r="F49" s="74" t="s">
        <v>81</v>
      </c>
      <c r="G49" s="90" t="s">
        <v>1910</v>
      </c>
      <c r="H49" s="74" t="s">
        <v>72</v>
      </c>
      <c r="I49" s="74" t="s">
        <v>72</v>
      </c>
      <c r="J49" s="75" t="s">
        <v>1913</v>
      </c>
      <c r="K49" s="75" t="s">
        <v>1913</v>
      </c>
      <c r="L49" s="94" t="str">
        <f t="shared" si="0"/>
        <v>Non Lead</v>
      </c>
      <c r="M49" s="110" t="s">
        <v>102</v>
      </c>
      <c r="N49" s="74" t="s">
        <v>72</v>
      </c>
      <c r="O49" s="74" t="s">
        <v>81</v>
      </c>
      <c r="P49" s="74" t="s">
        <v>81</v>
      </c>
      <c r="Q49" s="82" t="s">
        <v>109</v>
      </c>
      <c r="R49" s="90" t="s">
        <v>69</v>
      </c>
      <c r="S49" s="113" t="str">
        <f>IF(OR(B49="",$C$3="",$G$3=""),"ERROR",IF(AND(B49='Dropdown Answer Key'!$B$12,OR(E49="Lead",E49="U, May have L",E49="COM",E49="")),"Lead",IF(AND(B49='Dropdown Answer Key'!$B$12,OR(AND(E49="GALV",H49="Y"),AND(E49="GALV",H49="UN"),AND(E49="GALV",H49=""))),"GRR",IF(AND(B49='Dropdown Answer Key'!$B$12,E49="Unknown"),"Unknown SL",IF(AND(B49='Dropdown Answer Key'!$B$13,OR(F49="Lead",F49="U, May have L",F49="COM",F49="")),"Lead",IF(AND(B49='Dropdown Answer Key'!$B$13,OR(AND(F49="GALV",H49="Y"),AND(F49="GALV",H49="UN"),AND(F49="GALV",H49=""))),"GRR",IF(AND(B49='Dropdown Answer Key'!$B$13,F49="Unknown"),"Unknown SL",IF(AND(B49='Dropdown Answer Key'!$B$14,OR(E49="Lead",E49="U, May have L",E49="COM",E49="")),"Lead",IF(AND(B49='Dropdown Answer Key'!$B$14,OR(F49="Lead",F49="U, May have L",F49="COM",F49="")),"Lead",IF(AND(B49='Dropdown Answer Key'!$B$14,OR(AND(E49="GALV",H49="Y"),AND(E49="GALV",H49="UN"),AND(E49="GALV",H49=""),AND(F49="GALV",H49="Y"),AND(F49="GALV",H49="UN"),AND(F49="GALV",H49=""),AND(F49="GALV",I49="Y"),AND(F49="GALV",I49="UN"),AND(F49="GALV",I49=""))),"GRR",IF(AND(B49='Dropdown Answer Key'!$B$14,OR(E49="Unknown",F49="Unknown")),"Unknown SL","Non Lead")))))))))))</f>
        <v>Non Lead</v>
      </c>
      <c r="T49" s="114" t="str">
        <f>IF(OR(M49="",Q49="",S49="ERROR"),"BLANK",IF((AND(M49='Dropdown Answer Key'!$B$25,OR('Service Line Inventory'!S49="Lead",S49="Unknown SL"))),"Tier 1",IF(AND('Service Line Inventory'!M49='Dropdown Answer Key'!$B$26,OR('Service Line Inventory'!S49="Lead",S49="Unknown SL")),"Tier 2",IF(AND('Service Line Inventory'!M49='Dropdown Answer Key'!$B$27,OR('Service Line Inventory'!S49="Lead",S49="Unknown SL")),"Tier 2",IF('Service Line Inventory'!S49="GRR","Tier 3",IF((AND('Service Line Inventory'!M49='Dropdown Answer Key'!$B$25,'Service Line Inventory'!Q49='Dropdown Answer Key'!$M$25,O49='Dropdown Answer Key'!$G$27,'Service Line Inventory'!P49='Dropdown Answer Key'!$J$27,S49="Non Lead")),"Tier 4",IF((AND('Service Line Inventory'!M49='Dropdown Answer Key'!$B$25,'Service Line Inventory'!Q49='Dropdown Answer Key'!$M$25,O49='Dropdown Answer Key'!$G$27,S49="Non Lead")),"Tier 4",IF((AND('Service Line Inventory'!M49='Dropdown Answer Key'!$B$25,'Service Line Inventory'!Q49='Dropdown Answer Key'!$M$25,'Service Line Inventory'!P49='Dropdown Answer Key'!$J$27,S49="Non Lead")),"Tier 4","Tier 5"))))))))</f>
        <v>Tier 5</v>
      </c>
      <c r="U49" s="115" t="str">
        <f t="shared" si="1"/>
        <v>NO</v>
      </c>
      <c r="V49" s="114" t="str">
        <f t="shared" si="2"/>
        <v>NO</v>
      </c>
      <c r="W49" s="114" t="str">
        <f t="shared" si="3"/>
        <v>NO</v>
      </c>
      <c r="X49" s="108"/>
      <c r="Y49" s="97"/>
      <c r="Z49" s="78"/>
    </row>
    <row r="50" spans="1:26" x14ac:dyDescent="0.3">
      <c r="A50" s="47">
        <v>360</v>
      </c>
      <c r="B50" s="73" t="s">
        <v>76</v>
      </c>
      <c r="C50" s="103" t="s">
        <v>1664</v>
      </c>
      <c r="D50" s="74" t="s">
        <v>72</v>
      </c>
      <c r="E50" s="74" t="s">
        <v>81</v>
      </c>
      <c r="F50" s="74" t="s">
        <v>81</v>
      </c>
      <c r="G50" s="90" t="s">
        <v>1910</v>
      </c>
      <c r="H50" s="74" t="s">
        <v>72</v>
      </c>
      <c r="I50" s="74" t="s">
        <v>72</v>
      </c>
      <c r="J50" s="75" t="s">
        <v>1913</v>
      </c>
      <c r="K50" s="75" t="s">
        <v>1913</v>
      </c>
      <c r="L50" s="93" t="str">
        <f t="shared" si="0"/>
        <v>Non Lead</v>
      </c>
      <c r="M50" s="110" t="s">
        <v>102</v>
      </c>
      <c r="N50" s="74" t="s">
        <v>72</v>
      </c>
      <c r="O50" s="74" t="s">
        <v>81</v>
      </c>
      <c r="P50" s="74" t="s">
        <v>81</v>
      </c>
      <c r="Q50" s="82" t="s">
        <v>106</v>
      </c>
      <c r="R50" s="90" t="s">
        <v>69</v>
      </c>
      <c r="S50" s="98" t="str">
        <f>IF(OR(B50="",$C$3="",$G$3=""),"ERROR",IF(AND(B50='Dropdown Answer Key'!$B$12,OR(E50="Lead",E50="U, May have L",E50="COM",E50="")),"Lead",IF(AND(B50='Dropdown Answer Key'!$B$12,OR(AND(E50="GALV",H50="Y"),AND(E50="GALV",H50="UN"),AND(E50="GALV",H50=""))),"GRR",IF(AND(B50='Dropdown Answer Key'!$B$12,E50="Unknown"),"Unknown SL",IF(AND(B50='Dropdown Answer Key'!$B$13,OR(F50="Lead",F50="U, May have L",F50="COM",F50="")),"Lead",IF(AND(B50='Dropdown Answer Key'!$B$13,OR(AND(F50="GALV",H50="Y"),AND(F50="GALV",H50="UN"),AND(F50="GALV",H50=""))),"GRR",IF(AND(B50='Dropdown Answer Key'!$B$13,F50="Unknown"),"Unknown SL",IF(AND(B50='Dropdown Answer Key'!$B$14,OR(E50="Lead",E50="U, May have L",E50="COM",E50="")),"Lead",IF(AND(B50='Dropdown Answer Key'!$B$14,OR(F50="Lead",F50="U, May have L",F50="COM",F50="")),"Lead",IF(AND(B50='Dropdown Answer Key'!$B$14,OR(AND(E50="GALV",H50="Y"),AND(E50="GALV",H50="UN"),AND(E50="GALV",H50=""),AND(F50="GALV",H50="Y"),AND(F50="GALV",H50="UN"),AND(F50="GALV",H50=""),AND(F50="GALV",I50="Y"),AND(F50="GALV",I50="UN"),AND(F50="GALV",I50=""))),"GRR",IF(AND(B50='Dropdown Answer Key'!$B$14,OR(E50="Unknown",F50="Unknown")),"Unknown SL","Non Lead")))))))))))</f>
        <v>Non Lead</v>
      </c>
      <c r="T50" s="76" t="str">
        <f>IF(OR(M50="",Q50="",S50="ERROR"),"BLANK",IF((AND(M50='Dropdown Answer Key'!$B$25,OR('Service Line Inventory'!S50="Lead",S50="Unknown SL"))),"Tier 1",IF(AND('Service Line Inventory'!M50='Dropdown Answer Key'!$B$26,OR('Service Line Inventory'!S50="Lead",S50="Unknown SL")),"Tier 2",IF(AND('Service Line Inventory'!M50='Dropdown Answer Key'!$B$27,OR('Service Line Inventory'!S50="Lead",S50="Unknown SL")),"Tier 2",IF('Service Line Inventory'!S50="GRR","Tier 3",IF((AND('Service Line Inventory'!M50='Dropdown Answer Key'!$B$25,'Service Line Inventory'!Q50='Dropdown Answer Key'!$M$25,O50='Dropdown Answer Key'!$G$27,'Service Line Inventory'!P50='Dropdown Answer Key'!$J$27,S50="Non Lead")),"Tier 4",IF((AND('Service Line Inventory'!M50='Dropdown Answer Key'!$B$25,'Service Line Inventory'!Q50='Dropdown Answer Key'!$M$25,O50='Dropdown Answer Key'!$G$27,S50="Non Lead")),"Tier 4",IF((AND('Service Line Inventory'!M50='Dropdown Answer Key'!$B$25,'Service Line Inventory'!Q50='Dropdown Answer Key'!$M$25,'Service Line Inventory'!P50='Dropdown Answer Key'!$J$27,S50="Non Lead")),"Tier 4","Tier 5"))))))))</f>
        <v>Tier 5</v>
      </c>
      <c r="U50" s="101" t="str">
        <f t="shared" si="1"/>
        <v>NO</v>
      </c>
      <c r="V50" s="76" t="str">
        <f t="shared" si="2"/>
        <v>NO</v>
      </c>
      <c r="W50" s="76" t="str">
        <f t="shared" si="3"/>
        <v>NO</v>
      </c>
      <c r="X50" s="107"/>
      <c r="Y50" s="77"/>
      <c r="Z50" s="78"/>
    </row>
    <row r="51" spans="1:26" x14ac:dyDescent="0.3">
      <c r="A51" s="47">
        <v>370</v>
      </c>
      <c r="B51" s="73" t="s">
        <v>76</v>
      </c>
      <c r="C51" s="104" t="s">
        <v>1665</v>
      </c>
      <c r="D51" s="74" t="s">
        <v>72</v>
      </c>
      <c r="E51" s="74" t="s">
        <v>81</v>
      </c>
      <c r="F51" s="74" t="s">
        <v>81</v>
      </c>
      <c r="G51" s="90" t="s">
        <v>1910</v>
      </c>
      <c r="H51" s="74" t="s">
        <v>72</v>
      </c>
      <c r="I51" s="74" t="s">
        <v>72</v>
      </c>
      <c r="J51" s="75" t="s">
        <v>1913</v>
      </c>
      <c r="K51" s="75" t="s">
        <v>1913</v>
      </c>
      <c r="L51" s="94" t="str">
        <f t="shared" si="0"/>
        <v>Non Lead</v>
      </c>
      <c r="M51" s="110" t="s">
        <v>102</v>
      </c>
      <c r="N51" s="74" t="s">
        <v>72</v>
      </c>
      <c r="O51" s="74" t="s">
        <v>81</v>
      </c>
      <c r="P51" s="74" t="s">
        <v>81</v>
      </c>
      <c r="Q51" s="82" t="s">
        <v>106</v>
      </c>
      <c r="R51" s="90" t="s">
        <v>69</v>
      </c>
      <c r="S51" s="113" t="str">
        <f>IF(OR(B51="",$C$3="",$G$3=""),"ERROR",IF(AND(B51='Dropdown Answer Key'!$B$12,OR(E51="Lead",E51="U, May have L",E51="COM",E51="")),"Lead",IF(AND(B51='Dropdown Answer Key'!$B$12,OR(AND(E51="GALV",H51="Y"),AND(E51="GALV",H51="UN"),AND(E51="GALV",H51=""))),"GRR",IF(AND(B51='Dropdown Answer Key'!$B$12,E51="Unknown"),"Unknown SL",IF(AND(B51='Dropdown Answer Key'!$B$13,OR(F51="Lead",F51="U, May have L",F51="COM",F51="")),"Lead",IF(AND(B51='Dropdown Answer Key'!$B$13,OR(AND(F51="GALV",H51="Y"),AND(F51="GALV",H51="UN"),AND(F51="GALV",H51=""))),"GRR",IF(AND(B51='Dropdown Answer Key'!$B$13,F51="Unknown"),"Unknown SL",IF(AND(B51='Dropdown Answer Key'!$B$14,OR(E51="Lead",E51="U, May have L",E51="COM",E51="")),"Lead",IF(AND(B51='Dropdown Answer Key'!$B$14,OR(F51="Lead",F51="U, May have L",F51="COM",F51="")),"Lead",IF(AND(B51='Dropdown Answer Key'!$B$14,OR(AND(E51="GALV",H51="Y"),AND(E51="GALV",H51="UN"),AND(E51="GALV",H51=""),AND(F51="GALV",H51="Y"),AND(F51="GALV",H51="UN"),AND(F51="GALV",H51=""),AND(F51="GALV",I51="Y"),AND(F51="GALV",I51="UN"),AND(F51="GALV",I51=""))),"GRR",IF(AND(B51='Dropdown Answer Key'!$B$14,OR(E51="Unknown",F51="Unknown")),"Unknown SL","Non Lead")))))))))))</f>
        <v>Non Lead</v>
      </c>
      <c r="T51" s="114" t="str">
        <f>IF(OR(M51="",Q51="",S51="ERROR"),"BLANK",IF((AND(M51='Dropdown Answer Key'!$B$25,OR('Service Line Inventory'!S51="Lead",S51="Unknown SL"))),"Tier 1",IF(AND('Service Line Inventory'!M51='Dropdown Answer Key'!$B$26,OR('Service Line Inventory'!S51="Lead",S51="Unknown SL")),"Tier 2",IF(AND('Service Line Inventory'!M51='Dropdown Answer Key'!$B$27,OR('Service Line Inventory'!S51="Lead",S51="Unknown SL")),"Tier 2",IF('Service Line Inventory'!S51="GRR","Tier 3",IF((AND('Service Line Inventory'!M51='Dropdown Answer Key'!$B$25,'Service Line Inventory'!Q51='Dropdown Answer Key'!$M$25,O51='Dropdown Answer Key'!$G$27,'Service Line Inventory'!P51='Dropdown Answer Key'!$J$27,S51="Non Lead")),"Tier 4",IF((AND('Service Line Inventory'!M51='Dropdown Answer Key'!$B$25,'Service Line Inventory'!Q51='Dropdown Answer Key'!$M$25,O51='Dropdown Answer Key'!$G$27,S51="Non Lead")),"Tier 4",IF((AND('Service Line Inventory'!M51='Dropdown Answer Key'!$B$25,'Service Line Inventory'!Q51='Dropdown Answer Key'!$M$25,'Service Line Inventory'!P51='Dropdown Answer Key'!$J$27,S51="Non Lead")),"Tier 4","Tier 5"))))))))</f>
        <v>Tier 5</v>
      </c>
      <c r="U51" s="115" t="str">
        <f t="shared" si="1"/>
        <v>NO</v>
      </c>
      <c r="V51" s="114" t="str">
        <f t="shared" si="2"/>
        <v>NO</v>
      </c>
      <c r="W51" s="114" t="str">
        <f t="shared" si="3"/>
        <v>NO</v>
      </c>
      <c r="X51" s="108"/>
      <c r="Y51" s="97"/>
      <c r="Z51" s="78"/>
    </row>
    <row r="52" spans="1:26" x14ac:dyDescent="0.3">
      <c r="A52" s="47">
        <v>380</v>
      </c>
      <c r="B52" s="73" t="s">
        <v>76</v>
      </c>
      <c r="C52" s="103" t="s">
        <v>1666</v>
      </c>
      <c r="D52" s="74" t="s">
        <v>72</v>
      </c>
      <c r="E52" s="74" t="s">
        <v>81</v>
      </c>
      <c r="F52" s="74" t="s">
        <v>81</v>
      </c>
      <c r="G52" s="90" t="s">
        <v>1910</v>
      </c>
      <c r="H52" s="74" t="s">
        <v>72</v>
      </c>
      <c r="I52" s="74" t="s">
        <v>72</v>
      </c>
      <c r="J52" s="75" t="s">
        <v>1913</v>
      </c>
      <c r="K52" s="75" t="s">
        <v>1913</v>
      </c>
      <c r="L52" s="93" t="str">
        <f t="shared" si="0"/>
        <v>Non Lead</v>
      </c>
      <c r="M52" s="110" t="s">
        <v>102</v>
      </c>
      <c r="N52" s="74" t="s">
        <v>72</v>
      </c>
      <c r="O52" s="74" t="s">
        <v>81</v>
      </c>
      <c r="P52" s="74" t="s">
        <v>81</v>
      </c>
      <c r="Q52" s="82" t="s">
        <v>106</v>
      </c>
      <c r="R52" s="90" t="s">
        <v>69</v>
      </c>
      <c r="S52" s="98" t="str">
        <f>IF(OR(B52="",$C$3="",$G$3=""),"ERROR",IF(AND(B52='Dropdown Answer Key'!$B$12,OR(E52="Lead",E52="U, May have L",E52="COM",E52="")),"Lead",IF(AND(B52='Dropdown Answer Key'!$B$12,OR(AND(E52="GALV",H52="Y"),AND(E52="GALV",H52="UN"),AND(E52="GALV",H52=""))),"GRR",IF(AND(B52='Dropdown Answer Key'!$B$12,E52="Unknown"),"Unknown SL",IF(AND(B52='Dropdown Answer Key'!$B$13,OR(F52="Lead",F52="U, May have L",F52="COM",F52="")),"Lead",IF(AND(B52='Dropdown Answer Key'!$B$13,OR(AND(F52="GALV",H52="Y"),AND(F52="GALV",H52="UN"),AND(F52="GALV",H52=""))),"GRR",IF(AND(B52='Dropdown Answer Key'!$B$13,F52="Unknown"),"Unknown SL",IF(AND(B52='Dropdown Answer Key'!$B$14,OR(E52="Lead",E52="U, May have L",E52="COM",E52="")),"Lead",IF(AND(B52='Dropdown Answer Key'!$B$14,OR(F52="Lead",F52="U, May have L",F52="COM",F52="")),"Lead",IF(AND(B52='Dropdown Answer Key'!$B$14,OR(AND(E52="GALV",H52="Y"),AND(E52="GALV",H52="UN"),AND(E52="GALV",H52=""),AND(F52="GALV",H52="Y"),AND(F52="GALV",H52="UN"),AND(F52="GALV",H52=""),AND(F52="GALV",I52="Y"),AND(F52="GALV",I52="UN"),AND(F52="GALV",I52=""))),"GRR",IF(AND(B52='Dropdown Answer Key'!$B$14,OR(E52="Unknown",F52="Unknown")),"Unknown SL","Non Lead")))))))))))</f>
        <v>Non Lead</v>
      </c>
      <c r="T52" s="76" t="str">
        <f>IF(OR(M52="",Q52="",S52="ERROR"),"BLANK",IF((AND(M52='Dropdown Answer Key'!$B$25,OR('Service Line Inventory'!S52="Lead",S52="Unknown SL"))),"Tier 1",IF(AND('Service Line Inventory'!M52='Dropdown Answer Key'!$B$26,OR('Service Line Inventory'!S52="Lead",S52="Unknown SL")),"Tier 2",IF(AND('Service Line Inventory'!M52='Dropdown Answer Key'!$B$27,OR('Service Line Inventory'!S52="Lead",S52="Unknown SL")),"Tier 2",IF('Service Line Inventory'!S52="GRR","Tier 3",IF((AND('Service Line Inventory'!M52='Dropdown Answer Key'!$B$25,'Service Line Inventory'!Q52='Dropdown Answer Key'!$M$25,O52='Dropdown Answer Key'!$G$27,'Service Line Inventory'!P52='Dropdown Answer Key'!$J$27,S52="Non Lead")),"Tier 4",IF((AND('Service Line Inventory'!M52='Dropdown Answer Key'!$B$25,'Service Line Inventory'!Q52='Dropdown Answer Key'!$M$25,O52='Dropdown Answer Key'!$G$27,S52="Non Lead")),"Tier 4",IF((AND('Service Line Inventory'!M52='Dropdown Answer Key'!$B$25,'Service Line Inventory'!Q52='Dropdown Answer Key'!$M$25,'Service Line Inventory'!P52='Dropdown Answer Key'!$J$27,S52="Non Lead")),"Tier 4","Tier 5"))))))))</f>
        <v>Tier 5</v>
      </c>
      <c r="U52" s="101" t="str">
        <f t="shared" si="1"/>
        <v>NO</v>
      </c>
      <c r="V52" s="76" t="str">
        <f t="shared" si="2"/>
        <v>NO</v>
      </c>
      <c r="W52" s="76" t="str">
        <f t="shared" si="3"/>
        <v>NO</v>
      </c>
      <c r="X52" s="107"/>
      <c r="Y52" s="77"/>
      <c r="Z52" s="78"/>
    </row>
    <row r="53" spans="1:26" x14ac:dyDescent="0.3">
      <c r="A53" s="47">
        <v>390</v>
      </c>
      <c r="B53" s="73" t="s">
        <v>76</v>
      </c>
      <c r="C53" s="104" t="s">
        <v>1667</v>
      </c>
      <c r="D53" s="74" t="s">
        <v>72</v>
      </c>
      <c r="E53" s="74" t="s">
        <v>81</v>
      </c>
      <c r="F53" s="74" t="s">
        <v>81</v>
      </c>
      <c r="G53" s="90" t="s">
        <v>1910</v>
      </c>
      <c r="H53" s="74" t="s">
        <v>72</v>
      </c>
      <c r="I53" s="74" t="s">
        <v>72</v>
      </c>
      <c r="J53" s="75" t="s">
        <v>1913</v>
      </c>
      <c r="K53" s="75" t="s">
        <v>1913</v>
      </c>
      <c r="L53" s="94" t="str">
        <f t="shared" si="0"/>
        <v>Non Lead</v>
      </c>
      <c r="M53" s="110" t="s">
        <v>102</v>
      </c>
      <c r="N53" s="74" t="s">
        <v>72</v>
      </c>
      <c r="O53" s="74" t="s">
        <v>81</v>
      </c>
      <c r="P53" s="74" t="s">
        <v>81</v>
      </c>
      <c r="Q53" s="82" t="s">
        <v>109</v>
      </c>
      <c r="R53" s="90" t="s">
        <v>69</v>
      </c>
      <c r="S53" s="113" t="str">
        <f>IF(OR(B53="",$C$3="",$G$3=""),"ERROR",IF(AND(B53='Dropdown Answer Key'!$B$12,OR(E53="Lead",E53="U, May have L",E53="COM",E53="")),"Lead",IF(AND(B53='Dropdown Answer Key'!$B$12,OR(AND(E53="GALV",H53="Y"),AND(E53="GALV",H53="UN"),AND(E53="GALV",H53=""))),"GRR",IF(AND(B53='Dropdown Answer Key'!$B$12,E53="Unknown"),"Unknown SL",IF(AND(B53='Dropdown Answer Key'!$B$13,OR(F53="Lead",F53="U, May have L",F53="COM",F53="")),"Lead",IF(AND(B53='Dropdown Answer Key'!$B$13,OR(AND(F53="GALV",H53="Y"),AND(F53="GALV",H53="UN"),AND(F53="GALV",H53=""))),"GRR",IF(AND(B53='Dropdown Answer Key'!$B$13,F53="Unknown"),"Unknown SL",IF(AND(B53='Dropdown Answer Key'!$B$14,OR(E53="Lead",E53="U, May have L",E53="COM",E53="")),"Lead",IF(AND(B53='Dropdown Answer Key'!$B$14,OR(F53="Lead",F53="U, May have L",F53="COM",F53="")),"Lead",IF(AND(B53='Dropdown Answer Key'!$B$14,OR(AND(E53="GALV",H53="Y"),AND(E53="GALV",H53="UN"),AND(E53="GALV",H53=""),AND(F53="GALV",H53="Y"),AND(F53="GALV",H53="UN"),AND(F53="GALV",H53=""),AND(F53="GALV",I53="Y"),AND(F53="GALV",I53="UN"),AND(F53="GALV",I53=""))),"GRR",IF(AND(B53='Dropdown Answer Key'!$B$14,OR(E53="Unknown",F53="Unknown")),"Unknown SL","Non Lead")))))))))))</f>
        <v>Non Lead</v>
      </c>
      <c r="T53" s="114" t="str">
        <f>IF(OR(M53="",Q53="",S53="ERROR"),"BLANK",IF((AND(M53='Dropdown Answer Key'!$B$25,OR('Service Line Inventory'!S53="Lead",S53="Unknown SL"))),"Tier 1",IF(AND('Service Line Inventory'!M53='Dropdown Answer Key'!$B$26,OR('Service Line Inventory'!S53="Lead",S53="Unknown SL")),"Tier 2",IF(AND('Service Line Inventory'!M53='Dropdown Answer Key'!$B$27,OR('Service Line Inventory'!S53="Lead",S53="Unknown SL")),"Tier 2",IF('Service Line Inventory'!S53="GRR","Tier 3",IF((AND('Service Line Inventory'!M53='Dropdown Answer Key'!$B$25,'Service Line Inventory'!Q53='Dropdown Answer Key'!$M$25,O53='Dropdown Answer Key'!$G$27,'Service Line Inventory'!P53='Dropdown Answer Key'!$J$27,S53="Non Lead")),"Tier 4",IF((AND('Service Line Inventory'!M53='Dropdown Answer Key'!$B$25,'Service Line Inventory'!Q53='Dropdown Answer Key'!$M$25,O53='Dropdown Answer Key'!$G$27,S53="Non Lead")),"Tier 4",IF((AND('Service Line Inventory'!M53='Dropdown Answer Key'!$B$25,'Service Line Inventory'!Q53='Dropdown Answer Key'!$M$25,'Service Line Inventory'!P53='Dropdown Answer Key'!$J$27,S53="Non Lead")),"Tier 4","Tier 5"))))))))</f>
        <v>Tier 5</v>
      </c>
      <c r="U53" s="115" t="str">
        <f t="shared" si="1"/>
        <v>NO</v>
      </c>
      <c r="V53" s="114" t="str">
        <f t="shared" si="2"/>
        <v>NO</v>
      </c>
      <c r="W53" s="114" t="str">
        <f t="shared" si="3"/>
        <v>NO</v>
      </c>
      <c r="X53" s="108"/>
      <c r="Y53" s="97"/>
      <c r="Z53" s="78"/>
    </row>
    <row r="54" spans="1:26" x14ac:dyDescent="0.3">
      <c r="A54" s="47">
        <v>392</v>
      </c>
      <c r="B54" s="73" t="s">
        <v>76</v>
      </c>
      <c r="C54" s="103" t="s">
        <v>1668</v>
      </c>
      <c r="D54" s="74" t="s">
        <v>72</v>
      </c>
      <c r="E54" s="74" t="s">
        <v>81</v>
      </c>
      <c r="F54" s="74" t="s">
        <v>81</v>
      </c>
      <c r="G54" s="90" t="s">
        <v>1910</v>
      </c>
      <c r="H54" s="74" t="s">
        <v>72</v>
      </c>
      <c r="I54" s="74" t="s">
        <v>72</v>
      </c>
      <c r="J54" s="75" t="s">
        <v>1913</v>
      </c>
      <c r="K54" s="75" t="s">
        <v>1913</v>
      </c>
      <c r="L54" s="93" t="str">
        <f t="shared" si="0"/>
        <v>Non Lead</v>
      </c>
      <c r="M54" s="110" t="s">
        <v>102</v>
      </c>
      <c r="N54" s="74" t="s">
        <v>72</v>
      </c>
      <c r="O54" s="74" t="s">
        <v>81</v>
      </c>
      <c r="P54" s="74" t="s">
        <v>81</v>
      </c>
      <c r="Q54" s="82" t="s">
        <v>109</v>
      </c>
      <c r="R54" s="90" t="s">
        <v>69</v>
      </c>
      <c r="S54" s="98" t="str">
        <f>IF(OR(B54="",$C$3="",$G$3=""),"ERROR",IF(AND(B54='Dropdown Answer Key'!$B$12,OR(E54="Lead",E54="U, May have L",E54="COM",E54="")),"Lead",IF(AND(B54='Dropdown Answer Key'!$B$12,OR(AND(E54="GALV",H54="Y"),AND(E54="GALV",H54="UN"),AND(E54="GALV",H54=""))),"GRR",IF(AND(B54='Dropdown Answer Key'!$B$12,E54="Unknown"),"Unknown SL",IF(AND(B54='Dropdown Answer Key'!$B$13,OR(F54="Lead",F54="U, May have L",F54="COM",F54="")),"Lead",IF(AND(B54='Dropdown Answer Key'!$B$13,OR(AND(F54="GALV",H54="Y"),AND(F54="GALV",H54="UN"),AND(F54="GALV",H54=""))),"GRR",IF(AND(B54='Dropdown Answer Key'!$B$13,F54="Unknown"),"Unknown SL",IF(AND(B54='Dropdown Answer Key'!$B$14,OR(E54="Lead",E54="U, May have L",E54="COM",E54="")),"Lead",IF(AND(B54='Dropdown Answer Key'!$B$14,OR(F54="Lead",F54="U, May have L",F54="COM",F54="")),"Lead",IF(AND(B54='Dropdown Answer Key'!$B$14,OR(AND(E54="GALV",H54="Y"),AND(E54="GALV",H54="UN"),AND(E54="GALV",H54=""),AND(F54="GALV",H54="Y"),AND(F54="GALV",H54="UN"),AND(F54="GALV",H54=""),AND(F54="GALV",I54="Y"),AND(F54="GALV",I54="UN"),AND(F54="GALV",I54=""))),"GRR",IF(AND(B54='Dropdown Answer Key'!$B$14,OR(E54="Unknown",F54="Unknown")),"Unknown SL","Non Lead")))))))))))</f>
        <v>Non Lead</v>
      </c>
      <c r="T54" s="76" t="str">
        <f>IF(OR(M54="",Q54="",S54="ERROR"),"BLANK",IF((AND(M54='Dropdown Answer Key'!$B$25,OR('Service Line Inventory'!S54="Lead",S54="Unknown SL"))),"Tier 1",IF(AND('Service Line Inventory'!M54='Dropdown Answer Key'!$B$26,OR('Service Line Inventory'!S54="Lead",S54="Unknown SL")),"Tier 2",IF(AND('Service Line Inventory'!M54='Dropdown Answer Key'!$B$27,OR('Service Line Inventory'!S54="Lead",S54="Unknown SL")),"Tier 2",IF('Service Line Inventory'!S54="GRR","Tier 3",IF((AND('Service Line Inventory'!M54='Dropdown Answer Key'!$B$25,'Service Line Inventory'!Q54='Dropdown Answer Key'!$M$25,O54='Dropdown Answer Key'!$G$27,'Service Line Inventory'!P54='Dropdown Answer Key'!$J$27,S54="Non Lead")),"Tier 4",IF((AND('Service Line Inventory'!M54='Dropdown Answer Key'!$B$25,'Service Line Inventory'!Q54='Dropdown Answer Key'!$M$25,O54='Dropdown Answer Key'!$G$27,S54="Non Lead")),"Tier 4",IF((AND('Service Line Inventory'!M54='Dropdown Answer Key'!$B$25,'Service Line Inventory'!Q54='Dropdown Answer Key'!$M$25,'Service Line Inventory'!P54='Dropdown Answer Key'!$J$27,S54="Non Lead")),"Tier 4","Tier 5"))))))))</f>
        <v>Tier 5</v>
      </c>
      <c r="U54" s="101" t="str">
        <f t="shared" si="1"/>
        <v>NO</v>
      </c>
      <c r="V54" s="76" t="str">
        <f t="shared" si="2"/>
        <v>NO</v>
      </c>
      <c r="W54" s="76" t="str">
        <f t="shared" si="3"/>
        <v>NO</v>
      </c>
      <c r="X54" s="107"/>
      <c r="Y54" s="77"/>
      <c r="Z54" s="78"/>
    </row>
    <row r="55" spans="1:26" x14ac:dyDescent="0.3">
      <c r="A55" s="47">
        <v>395</v>
      </c>
      <c r="B55" s="73" t="s">
        <v>76</v>
      </c>
      <c r="C55" s="104" t="s">
        <v>1669</v>
      </c>
      <c r="D55" s="74" t="s">
        <v>72</v>
      </c>
      <c r="E55" s="74" t="s">
        <v>81</v>
      </c>
      <c r="F55" s="74" t="s">
        <v>81</v>
      </c>
      <c r="G55" s="90" t="s">
        <v>1910</v>
      </c>
      <c r="H55" s="74" t="s">
        <v>72</v>
      </c>
      <c r="I55" s="74" t="s">
        <v>72</v>
      </c>
      <c r="J55" s="75" t="s">
        <v>1913</v>
      </c>
      <c r="K55" s="75" t="s">
        <v>1913</v>
      </c>
      <c r="L55" s="94" t="str">
        <f t="shared" si="0"/>
        <v>Non Lead</v>
      </c>
      <c r="M55" s="110" t="s">
        <v>102</v>
      </c>
      <c r="N55" s="74" t="s">
        <v>72</v>
      </c>
      <c r="O55" s="74" t="s">
        <v>81</v>
      </c>
      <c r="P55" s="74" t="s">
        <v>81</v>
      </c>
      <c r="Q55" s="82" t="s">
        <v>109</v>
      </c>
      <c r="R55" s="90" t="s">
        <v>69</v>
      </c>
      <c r="S55" s="113" t="str">
        <f>IF(OR(B55="",$C$3="",$G$3=""),"ERROR",IF(AND(B55='Dropdown Answer Key'!$B$12,OR(E55="Lead",E55="U, May have L",E55="COM",E55="")),"Lead",IF(AND(B55='Dropdown Answer Key'!$B$12,OR(AND(E55="GALV",H55="Y"),AND(E55="GALV",H55="UN"),AND(E55="GALV",H55=""))),"GRR",IF(AND(B55='Dropdown Answer Key'!$B$12,E55="Unknown"),"Unknown SL",IF(AND(B55='Dropdown Answer Key'!$B$13,OR(F55="Lead",F55="U, May have L",F55="COM",F55="")),"Lead",IF(AND(B55='Dropdown Answer Key'!$B$13,OR(AND(F55="GALV",H55="Y"),AND(F55="GALV",H55="UN"),AND(F55="GALV",H55=""))),"GRR",IF(AND(B55='Dropdown Answer Key'!$B$13,F55="Unknown"),"Unknown SL",IF(AND(B55='Dropdown Answer Key'!$B$14,OR(E55="Lead",E55="U, May have L",E55="COM",E55="")),"Lead",IF(AND(B55='Dropdown Answer Key'!$B$14,OR(F55="Lead",F55="U, May have L",F55="COM",F55="")),"Lead",IF(AND(B55='Dropdown Answer Key'!$B$14,OR(AND(E55="GALV",H55="Y"),AND(E55="GALV",H55="UN"),AND(E55="GALV",H55=""),AND(F55="GALV",H55="Y"),AND(F55="GALV",H55="UN"),AND(F55="GALV",H55=""),AND(F55="GALV",I55="Y"),AND(F55="GALV",I55="UN"),AND(F55="GALV",I55=""))),"GRR",IF(AND(B55='Dropdown Answer Key'!$B$14,OR(E55="Unknown",F55="Unknown")),"Unknown SL","Non Lead")))))))))))</f>
        <v>Non Lead</v>
      </c>
      <c r="T55" s="114" t="str">
        <f>IF(OR(M55="",Q55="",S55="ERROR"),"BLANK",IF((AND(M55='Dropdown Answer Key'!$B$25,OR('Service Line Inventory'!S55="Lead",S55="Unknown SL"))),"Tier 1",IF(AND('Service Line Inventory'!M55='Dropdown Answer Key'!$B$26,OR('Service Line Inventory'!S55="Lead",S55="Unknown SL")),"Tier 2",IF(AND('Service Line Inventory'!M55='Dropdown Answer Key'!$B$27,OR('Service Line Inventory'!S55="Lead",S55="Unknown SL")),"Tier 2",IF('Service Line Inventory'!S55="GRR","Tier 3",IF((AND('Service Line Inventory'!M55='Dropdown Answer Key'!$B$25,'Service Line Inventory'!Q55='Dropdown Answer Key'!$M$25,O55='Dropdown Answer Key'!$G$27,'Service Line Inventory'!P55='Dropdown Answer Key'!$J$27,S55="Non Lead")),"Tier 4",IF((AND('Service Line Inventory'!M55='Dropdown Answer Key'!$B$25,'Service Line Inventory'!Q55='Dropdown Answer Key'!$M$25,O55='Dropdown Answer Key'!$G$27,S55="Non Lead")),"Tier 4",IF((AND('Service Line Inventory'!M55='Dropdown Answer Key'!$B$25,'Service Line Inventory'!Q55='Dropdown Answer Key'!$M$25,'Service Line Inventory'!P55='Dropdown Answer Key'!$J$27,S55="Non Lead")),"Tier 4","Tier 5"))))))))</f>
        <v>Tier 5</v>
      </c>
      <c r="U55" s="115" t="str">
        <f t="shared" si="1"/>
        <v>NO</v>
      </c>
      <c r="V55" s="114" t="str">
        <f t="shared" si="2"/>
        <v>NO</v>
      </c>
      <c r="W55" s="114" t="str">
        <f t="shared" si="3"/>
        <v>NO</v>
      </c>
      <c r="X55" s="108"/>
      <c r="Y55" s="97"/>
      <c r="Z55" s="78"/>
    </row>
    <row r="56" spans="1:26" x14ac:dyDescent="0.3">
      <c r="A56" s="47">
        <v>400</v>
      </c>
      <c r="B56" s="73" t="s">
        <v>76</v>
      </c>
      <c r="C56" s="103" t="s">
        <v>1670</v>
      </c>
      <c r="D56" s="74" t="s">
        <v>72</v>
      </c>
      <c r="E56" s="74" t="s">
        <v>81</v>
      </c>
      <c r="F56" s="74" t="s">
        <v>81</v>
      </c>
      <c r="G56" s="90" t="s">
        <v>1910</v>
      </c>
      <c r="H56" s="74" t="s">
        <v>72</v>
      </c>
      <c r="I56" s="74" t="s">
        <v>72</v>
      </c>
      <c r="J56" s="75" t="s">
        <v>1913</v>
      </c>
      <c r="K56" s="75" t="s">
        <v>1913</v>
      </c>
      <c r="L56" s="93" t="str">
        <f t="shared" si="0"/>
        <v>Non Lead</v>
      </c>
      <c r="M56" s="110" t="s">
        <v>102</v>
      </c>
      <c r="N56" s="74" t="s">
        <v>72</v>
      </c>
      <c r="O56" s="74" t="s">
        <v>81</v>
      </c>
      <c r="P56" s="74" t="s">
        <v>81</v>
      </c>
      <c r="Q56" s="82" t="s">
        <v>106</v>
      </c>
      <c r="R56" s="90" t="s">
        <v>69</v>
      </c>
      <c r="S56" s="98" t="str">
        <f>IF(OR(B56="",$C$3="",$G$3=""),"ERROR",IF(AND(B56='Dropdown Answer Key'!$B$12,OR(E56="Lead",E56="U, May have L",E56="COM",E56="")),"Lead",IF(AND(B56='Dropdown Answer Key'!$B$12,OR(AND(E56="GALV",H56="Y"),AND(E56="GALV",H56="UN"),AND(E56="GALV",H56=""))),"GRR",IF(AND(B56='Dropdown Answer Key'!$B$12,E56="Unknown"),"Unknown SL",IF(AND(B56='Dropdown Answer Key'!$B$13,OR(F56="Lead",F56="U, May have L",F56="COM",F56="")),"Lead",IF(AND(B56='Dropdown Answer Key'!$B$13,OR(AND(F56="GALV",H56="Y"),AND(F56="GALV",H56="UN"),AND(F56="GALV",H56=""))),"GRR",IF(AND(B56='Dropdown Answer Key'!$B$13,F56="Unknown"),"Unknown SL",IF(AND(B56='Dropdown Answer Key'!$B$14,OR(E56="Lead",E56="U, May have L",E56="COM",E56="")),"Lead",IF(AND(B56='Dropdown Answer Key'!$B$14,OR(F56="Lead",F56="U, May have L",F56="COM",F56="")),"Lead",IF(AND(B56='Dropdown Answer Key'!$B$14,OR(AND(E56="GALV",H56="Y"),AND(E56="GALV",H56="UN"),AND(E56="GALV",H56=""),AND(F56="GALV",H56="Y"),AND(F56="GALV",H56="UN"),AND(F56="GALV",H56=""),AND(F56="GALV",I56="Y"),AND(F56="GALV",I56="UN"),AND(F56="GALV",I56=""))),"GRR",IF(AND(B56='Dropdown Answer Key'!$B$14,OR(E56="Unknown",F56="Unknown")),"Unknown SL","Non Lead")))))))))))</f>
        <v>Non Lead</v>
      </c>
      <c r="T56" s="76" t="str">
        <f>IF(OR(M56="",Q56="",S56="ERROR"),"BLANK",IF((AND(M56='Dropdown Answer Key'!$B$25,OR('Service Line Inventory'!S56="Lead",S56="Unknown SL"))),"Tier 1",IF(AND('Service Line Inventory'!M56='Dropdown Answer Key'!$B$26,OR('Service Line Inventory'!S56="Lead",S56="Unknown SL")),"Tier 2",IF(AND('Service Line Inventory'!M56='Dropdown Answer Key'!$B$27,OR('Service Line Inventory'!S56="Lead",S56="Unknown SL")),"Tier 2",IF('Service Line Inventory'!S56="GRR","Tier 3",IF((AND('Service Line Inventory'!M56='Dropdown Answer Key'!$B$25,'Service Line Inventory'!Q56='Dropdown Answer Key'!$M$25,O56='Dropdown Answer Key'!$G$27,'Service Line Inventory'!P56='Dropdown Answer Key'!$J$27,S56="Non Lead")),"Tier 4",IF((AND('Service Line Inventory'!M56='Dropdown Answer Key'!$B$25,'Service Line Inventory'!Q56='Dropdown Answer Key'!$M$25,O56='Dropdown Answer Key'!$G$27,S56="Non Lead")),"Tier 4",IF((AND('Service Line Inventory'!M56='Dropdown Answer Key'!$B$25,'Service Line Inventory'!Q56='Dropdown Answer Key'!$M$25,'Service Line Inventory'!P56='Dropdown Answer Key'!$J$27,S56="Non Lead")),"Tier 4","Tier 5"))))))))</f>
        <v>Tier 5</v>
      </c>
      <c r="U56" s="101" t="str">
        <f t="shared" si="1"/>
        <v>NO</v>
      </c>
      <c r="V56" s="76" t="str">
        <f t="shared" si="2"/>
        <v>NO</v>
      </c>
      <c r="W56" s="76" t="str">
        <f t="shared" si="3"/>
        <v>NO</v>
      </c>
      <c r="X56" s="107"/>
      <c r="Y56" s="77"/>
      <c r="Z56" s="78"/>
    </row>
    <row r="57" spans="1:26" x14ac:dyDescent="0.3">
      <c r="A57" s="47">
        <v>402</v>
      </c>
      <c r="B57" s="73" t="s">
        <v>76</v>
      </c>
      <c r="C57" s="104" t="s">
        <v>1671</v>
      </c>
      <c r="D57" s="74" t="s">
        <v>72</v>
      </c>
      <c r="E57" s="74" t="s">
        <v>81</v>
      </c>
      <c r="F57" s="74" t="s">
        <v>81</v>
      </c>
      <c r="G57" s="90" t="s">
        <v>1910</v>
      </c>
      <c r="H57" s="74" t="s">
        <v>72</v>
      </c>
      <c r="I57" s="74" t="s">
        <v>72</v>
      </c>
      <c r="J57" s="75" t="s">
        <v>1913</v>
      </c>
      <c r="K57" s="75" t="s">
        <v>1913</v>
      </c>
      <c r="L57" s="94" t="str">
        <f t="shared" si="0"/>
        <v>Non Lead</v>
      </c>
      <c r="M57" s="110" t="s">
        <v>102</v>
      </c>
      <c r="N57" s="74" t="s">
        <v>72</v>
      </c>
      <c r="O57" s="74" t="s">
        <v>81</v>
      </c>
      <c r="P57" s="74" t="s">
        <v>81</v>
      </c>
      <c r="Q57" s="82" t="s">
        <v>109</v>
      </c>
      <c r="R57" s="90" t="s">
        <v>69</v>
      </c>
      <c r="S57" s="113" t="str">
        <f>IF(OR(B57="",$C$3="",$G$3=""),"ERROR",IF(AND(B57='Dropdown Answer Key'!$B$12,OR(E57="Lead",E57="U, May have L",E57="COM",E57="")),"Lead",IF(AND(B57='Dropdown Answer Key'!$B$12,OR(AND(E57="GALV",H57="Y"),AND(E57="GALV",H57="UN"),AND(E57="GALV",H57=""))),"GRR",IF(AND(B57='Dropdown Answer Key'!$B$12,E57="Unknown"),"Unknown SL",IF(AND(B57='Dropdown Answer Key'!$B$13,OR(F57="Lead",F57="U, May have L",F57="COM",F57="")),"Lead",IF(AND(B57='Dropdown Answer Key'!$B$13,OR(AND(F57="GALV",H57="Y"),AND(F57="GALV",H57="UN"),AND(F57="GALV",H57=""))),"GRR",IF(AND(B57='Dropdown Answer Key'!$B$13,F57="Unknown"),"Unknown SL",IF(AND(B57='Dropdown Answer Key'!$B$14,OR(E57="Lead",E57="U, May have L",E57="COM",E57="")),"Lead",IF(AND(B57='Dropdown Answer Key'!$B$14,OR(F57="Lead",F57="U, May have L",F57="COM",F57="")),"Lead",IF(AND(B57='Dropdown Answer Key'!$B$14,OR(AND(E57="GALV",H57="Y"),AND(E57="GALV",H57="UN"),AND(E57="GALV",H57=""),AND(F57="GALV",H57="Y"),AND(F57="GALV",H57="UN"),AND(F57="GALV",H57=""),AND(F57="GALV",I57="Y"),AND(F57="GALV",I57="UN"),AND(F57="GALV",I57=""))),"GRR",IF(AND(B57='Dropdown Answer Key'!$B$14,OR(E57="Unknown",F57="Unknown")),"Unknown SL","Non Lead")))))))))))</f>
        <v>Non Lead</v>
      </c>
      <c r="T57" s="114" t="str">
        <f>IF(OR(M57="",Q57="",S57="ERROR"),"BLANK",IF((AND(M57='Dropdown Answer Key'!$B$25,OR('Service Line Inventory'!S57="Lead",S57="Unknown SL"))),"Tier 1",IF(AND('Service Line Inventory'!M57='Dropdown Answer Key'!$B$26,OR('Service Line Inventory'!S57="Lead",S57="Unknown SL")),"Tier 2",IF(AND('Service Line Inventory'!M57='Dropdown Answer Key'!$B$27,OR('Service Line Inventory'!S57="Lead",S57="Unknown SL")),"Tier 2",IF('Service Line Inventory'!S57="GRR","Tier 3",IF((AND('Service Line Inventory'!M57='Dropdown Answer Key'!$B$25,'Service Line Inventory'!Q57='Dropdown Answer Key'!$M$25,O57='Dropdown Answer Key'!$G$27,'Service Line Inventory'!P57='Dropdown Answer Key'!$J$27,S57="Non Lead")),"Tier 4",IF((AND('Service Line Inventory'!M57='Dropdown Answer Key'!$B$25,'Service Line Inventory'!Q57='Dropdown Answer Key'!$M$25,O57='Dropdown Answer Key'!$G$27,S57="Non Lead")),"Tier 4",IF((AND('Service Line Inventory'!M57='Dropdown Answer Key'!$B$25,'Service Line Inventory'!Q57='Dropdown Answer Key'!$M$25,'Service Line Inventory'!P57='Dropdown Answer Key'!$J$27,S57="Non Lead")),"Tier 4","Tier 5"))))))))</f>
        <v>Tier 5</v>
      </c>
      <c r="U57" s="115" t="str">
        <f t="shared" si="1"/>
        <v>NO</v>
      </c>
      <c r="V57" s="114" t="str">
        <f t="shared" si="2"/>
        <v>NO</v>
      </c>
      <c r="W57" s="114" t="str">
        <f t="shared" si="3"/>
        <v>NO</v>
      </c>
      <c r="X57" s="108"/>
      <c r="Y57" s="97"/>
      <c r="Z57" s="78"/>
    </row>
    <row r="58" spans="1:26" x14ac:dyDescent="0.3">
      <c r="A58" s="47">
        <v>404</v>
      </c>
      <c r="B58" s="73" t="s">
        <v>76</v>
      </c>
      <c r="C58" s="104" t="s">
        <v>1672</v>
      </c>
      <c r="D58" s="74" t="s">
        <v>72</v>
      </c>
      <c r="E58" s="74" t="s">
        <v>81</v>
      </c>
      <c r="F58" s="74" t="s">
        <v>81</v>
      </c>
      <c r="G58" s="90" t="s">
        <v>1910</v>
      </c>
      <c r="H58" s="74" t="s">
        <v>72</v>
      </c>
      <c r="I58" s="74" t="s">
        <v>72</v>
      </c>
      <c r="J58" s="75" t="s">
        <v>1913</v>
      </c>
      <c r="K58" s="75" t="s">
        <v>1913</v>
      </c>
      <c r="L58" s="93" t="str">
        <f t="shared" si="0"/>
        <v>Non Lead</v>
      </c>
      <c r="M58" s="110" t="s">
        <v>102</v>
      </c>
      <c r="N58" s="74" t="s">
        <v>72</v>
      </c>
      <c r="O58" s="74" t="s">
        <v>81</v>
      </c>
      <c r="P58" s="74" t="s">
        <v>81</v>
      </c>
      <c r="Q58" s="82" t="s">
        <v>109</v>
      </c>
      <c r="R58" s="90" t="s">
        <v>69</v>
      </c>
      <c r="S58" s="98" t="str">
        <f>IF(OR(B58="",$C$3="",$G$3=""),"ERROR",IF(AND(B58='Dropdown Answer Key'!$B$12,OR(E58="Lead",E58="U, May have L",E58="COM",E58="")),"Lead",IF(AND(B58='Dropdown Answer Key'!$B$12,OR(AND(E58="GALV",H58="Y"),AND(E58="GALV",H58="UN"),AND(E58="GALV",H58=""))),"GRR",IF(AND(B58='Dropdown Answer Key'!$B$12,E58="Unknown"),"Unknown SL",IF(AND(B58='Dropdown Answer Key'!$B$13,OR(F58="Lead",F58="U, May have L",F58="COM",F58="")),"Lead",IF(AND(B58='Dropdown Answer Key'!$B$13,OR(AND(F58="GALV",H58="Y"),AND(F58="GALV",H58="UN"),AND(F58="GALV",H58=""))),"GRR",IF(AND(B58='Dropdown Answer Key'!$B$13,F58="Unknown"),"Unknown SL",IF(AND(B58='Dropdown Answer Key'!$B$14,OR(E58="Lead",E58="U, May have L",E58="COM",E58="")),"Lead",IF(AND(B58='Dropdown Answer Key'!$B$14,OR(F58="Lead",F58="U, May have L",F58="COM",F58="")),"Lead",IF(AND(B58='Dropdown Answer Key'!$B$14,OR(AND(E58="GALV",H58="Y"),AND(E58="GALV",H58="UN"),AND(E58="GALV",H58=""),AND(F58="GALV",H58="Y"),AND(F58="GALV",H58="UN"),AND(F58="GALV",H58=""),AND(F58="GALV",I58="Y"),AND(F58="GALV",I58="UN"),AND(F58="GALV",I58=""))),"GRR",IF(AND(B58='Dropdown Answer Key'!$B$14,OR(E58="Unknown",F58="Unknown")),"Unknown SL","Non Lead")))))))))))</f>
        <v>Non Lead</v>
      </c>
      <c r="T58" s="76" t="str">
        <f>IF(OR(M58="",Q58="",S58="ERROR"),"BLANK",IF((AND(M58='Dropdown Answer Key'!$B$25,OR('Service Line Inventory'!S58="Lead",S58="Unknown SL"))),"Tier 1",IF(AND('Service Line Inventory'!M58='Dropdown Answer Key'!$B$26,OR('Service Line Inventory'!S58="Lead",S58="Unknown SL")),"Tier 2",IF(AND('Service Line Inventory'!M58='Dropdown Answer Key'!$B$27,OR('Service Line Inventory'!S58="Lead",S58="Unknown SL")),"Tier 2",IF('Service Line Inventory'!S58="GRR","Tier 3",IF((AND('Service Line Inventory'!M58='Dropdown Answer Key'!$B$25,'Service Line Inventory'!Q58='Dropdown Answer Key'!$M$25,O58='Dropdown Answer Key'!$G$27,'Service Line Inventory'!P58='Dropdown Answer Key'!$J$27,S58="Non Lead")),"Tier 4",IF((AND('Service Line Inventory'!M58='Dropdown Answer Key'!$B$25,'Service Line Inventory'!Q58='Dropdown Answer Key'!$M$25,O58='Dropdown Answer Key'!$G$27,S58="Non Lead")),"Tier 4",IF((AND('Service Line Inventory'!M58='Dropdown Answer Key'!$B$25,'Service Line Inventory'!Q58='Dropdown Answer Key'!$M$25,'Service Line Inventory'!P58='Dropdown Answer Key'!$J$27,S58="Non Lead")),"Tier 4","Tier 5"))))))))</f>
        <v>Tier 5</v>
      </c>
      <c r="U58" s="101" t="str">
        <f t="shared" si="1"/>
        <v>NO</v>
      </c>
      <c r="V58" s="76" t="str">
        <f t="shared" si="2"/>
        <v>NO</v>
      </c>
      <c r="W58" s="76" t="str">
        <f t="shared" si="3"/>
        <v>NO</v>
      </c>
      <c r="X58" s="107"/>
      <c r="Y58" s="77"/>
      <c r="Z58" s="78"/>
    </row>
    <row r="59" spans="1:26" x14ac:dyDescent="0.3">
      <c r="A59" s="47">
        <v>405</v>
      </c>
      <c r="B59" s="73" t="s">
        <v>76</v>
      </c>
      <c r="C59" s="103" t="s">
        <v>1673</v>
      </c>
      <c r="D59" s="74" t="s">
        <v>72</v>
      </c>
      <c r="E59" s="74" t="s">
        <v>81</v>
      </c>
      <c r="F59" s="74" t="s">
        <v>81</v>
      </c>
      <c r="G59" s="90" t="s">
        <v>1910</v>
      </c>
      <c r="H59" s="74" t="s">
        <v>72</v>
      </c>
      <c r="I59" s="74" t="s">
        <v>72</v>
      </c>
      <c r="J59" s="75" t="s">
        <v>1913</v>
      </c>
      <c r="K59" s="75" t="s">
        <v>1913</v>
      </c>
      <c r="L59" s="94" t="str">
        <f t="shared" si="0"/>
        <v>Non Lead</v>
      </c>
      <c r="M59" s="110" t="s">
        <v>102</v>
      </c>
      <c r="N59" s="74" t="s">
        <v>72</v>
      </c>
      <c r="O59" s="74" t="s">
        <v>81</v>
      </c>
      <c r="P59" s="74" t="s">
        <v>81</v>
      </c>
      <c r="Q59" s="82" t="s">
        <v>109</v>
      </c>
      <c r="R59" s="90" t="s">
        <v>69</v>
      </c>
      <c r="S59" s="113" t="str">
        <f>IF(OR(B59="",$C$3="",$G$3=""),"ERROR",IF(AND(B59='Dropdown Answer Key'!$B$12,OR(E59="Lead",E59="U, May have L",E59="COM",E59="")),"Lead",IF(AND(B59='Dropdown Answer Key'!$B$12,OR(AND(E59="GALV",H59="Y"),AND(E59="GALV",H59="UN"),AND(E59="GALV",H59=""))),"GRR",IF(AND(B59='Dropdown Answer Key'!$B$12,E59="Unknown"),"Unknown SL",IF(AND(B59='Dropdown Answer Key'!$B$13,OR(F59="Lead",F59="U, May have L",F59="COM",F59="")),"Lead",IF(AND(B59='Dropdown Answer Key'!$B$13,OR(AND(F59="GALV",H59="Y"),AND(F59="GALV",H59="UN"),AND(F59="GALV",H59=""))),"GRR",IF(AND(B59='Dropdown Answer Key'!$B$13,F59="Unknown"),"Unknown SL",IF(AND(B59='Dropdown Answer Key'!$B$14,OR(E59="Lead",E59="U, May have L",E59="COM",E59="")),"Lead",IF(AND(B59='Dropdown Answer Key'!$B$14,OR(F59="Lead",F59="U, May have L",F59="COM",F59="")),"Lead",IF(AND(B59='Dropdown Answer Key'!$B$14,OR(AND(E59="GALV",H59="Y"),AND(E59="GALV",H59="UN"),AND(E59="GALV",H59=""),AND(F59="GALV",H59="Y"),AND(F59="GALV",H59="UN"),AND(F59="GALV",H59=""),AND(F59="GALV",I59="Y"),AND(F59="GALV",I59="UN"),AND(F59="GALV",I59=""))),"GRR",IF(AND(B59='Dropdown Answer Key'!$B$14,OR(E59="Unknown",F59="Unknown")),"Unknown SL","Non Lead")))))))))))</f>
        <v>Non Lead</v>
      </c>
      <c r="T59" s="114" t="str">
        <f>IF(OR(M59="",Q59="",S59="ERROR"),"BLANK",IF((AND(M59='Dropdown Answer Key'!$B$25,OR('Service Line Inventory'!S59="Lead",S59="Unknown SL"))),"Tier 1",IF(AND('Service Line Inventory'!M59='Dropdown Answer Key'!$B$26,OR('Service Line Inventory'!S59="Lead",S59="Unknown SL")),"Tier 2",IF(AND('Service Line Inventory'!M59='Dropdown Answer Key'!$B$27,OR('Service Line Inventory'!S59="Lead",S59="Unknown SL")),"Tier 2",IF('Service Line Inventory'!S59="GRR","Tier 3",IF((AND('Service Line Inventory'!M59='Dropdown Answer Key'!$B$25,'Service Line Inventory'!Q59='Dropdown Answer Key'!$M$25,O59='Dropdown Answer Key'!$G$27,'Service Line Inventory'!P59='Dropdown Answer Key'!$J$27,S59="Non Lead")),"Tier 4",IF((AND('Service Line Inventory'!M59='Dropdown Answer Key'!$B$25,'Service Line Inventory'!Q59='Dropdown Answer Key'!$M$25,O59='Dropdown Answer Key'!$G$27,S59="Non Lead")),"Tier 4",IF((AND('Service Line Inventory'!M59='Dropdown Answer Key'!$B$25,'Service Line Inventory'!Q59='Dropdown Answer Key'!$M$25,'Service Line Inventory'!P59='Dropdown Answer Key'!$J$27,S59="Non Lead")),"Tier 4","Tier 5"))))))))</f>
        <v>Tier 5</v>
      </c>
      <c r="U59" s="115" t="str">
        <f t="shared" si="1"/>
        <v>NO</v>
      </c>
      <c r="V59" s="114" t="str">
        <f t="shared" si="2"/>
        <v>NO</v>
      </c>
      <c r="W59" s="114" t="str">
        <f t="shared" si="3"/>
        <v>NO</v>
      </c>
      <c r="X59" s="108"/>
      <c r="Y59" s="97"/>
      <c r="Z59" s="78"/>
    </row>
    <row r="60" spans="1:26" x14ac:dyDescent="0.3">
      <c r="A60" s="47">
        <v>406</v>
      </c>
      <c r="B60" s="73" t="s">
        <v>76</v>
      </c>
      <c r="C60" s="103" t="s">
        <v>307</v>
      </c>
      <c r="D60" s="74" t="s">
        <v>72</v>
      </c>
      <c r="E60" s="74" t="s">
        <v>81</v>
      </c>
      <c r="F60" s="74" t="s">
        <v>81</v>
      </c>
      <c r="G60" s="90" t="s">
        <v>1910</v>
      </c>
      <c r="H60" s="74" t="s">
        <v>72</v>
      </c>
      <c r="I60" s="74" t="s">
        <v>72</v>
      </c>
      <c r="J60" s="75" t="s">
        <v>1913</v>
      </c>
      <c r="K60" s="75" t="s">
        <v>1913</v>
      </c>
      <c r="L60" s="93" t="str">
        <f t="shared" si="0"/>
        <v>Non Lead</v>
      </c>
      <c r="M60" s="110" t="s">
        <v>102</v>
      </c>
      <c r="N60" s="74" t="s">
        <v>72</v>
      </c>
      <c r="O60" s="74" t="s">
        <v>81</v>
      </c>
      <c r="P60" s="74" t="s">
        <v>81</v>
      </c>
      <c r="Q60" s="82" t="s">
        <v>109</v>
      </c>
      <c r="R60" s="90" t="s">
        <v>69</v>
      </c>
      <c r="S60" s="98" t="str">
        <f>IF(OR(B60="",$C$3="",$G$3=""),"ERROR",IF(AND(B60='Dropdown Answer Key'!$B$12,OR(E60="Lead",E60="U, May have L",E60="COM",E60="")),"Lead",IF(AND(B60='Dropdown Answer Key'!$B$12,OR(AND(E60="GALV",H60="Y"),AND(E60="GALV",H60="UN"),AND(E60="GALV",H60=""))),"GRR",IF(AND(B60='Dropdown Answer Key'!$B$12,E60="Unknown"),"Unknown SL",IF(AND(B60='Dropdown Answer Key'!$B$13,OR(F60="Lead",F60="U, May have L",F60="COM",F60="")),"Lead",IF(AND(B60='Dropdown Answer Key'!$B$13,OR(AND(F60="GALV",H60="Y"),AND(F60="GALV",H60="UN"),AND(F60="GALV",H60=""))),"GRR",IF(AND(B60='Dropdown Answer Key'!$B$13,F60="Unknown"),"Unknown SL",IF(AND(B60='Dropdown Answer Key'!$B$14,OR(E60="Lead",E60="U, May have L",E60="COM",E60="")),"Lead",IF(AND(B60='Dropdown Answer Key'!$B$14,OR(F60="Lead",F60="U, May have L",F60="COM",F60="")),"Lead",IF(AND(B60='Dropdown Answer Key'!$B$14,OR(AND(E60="GALV",H60="Y"),AND(E60="GALV",H60="UN"),AND(E60="GALV",H60=""),AND(F60="GALV",H60="Y"),AND(F60="GALV",H60="UN"),AND(F60="GALV",H60=""),AND(F60="GALV",I60="Y"),AND(F60="GALV",I60="UN"),AND(F60="GALV",I60=""))),"GRR",IF(AND(B60='Dropdown Answer Key'!$B$14,OR(E60="Unknown",F60="Unknown")),"Unknown SL","Non Lead")))))))))))</f>
        <v>Non Lead</v>
      </c>
      <c r="T60" s="76" t="str">
        <f>IF(OR(M60="",Q60="",S60="ERROR"),"BLANK",IF((AND(M60='Dropdown Answer Key'!$B$25,OR('Service Line Inventory'!S60="Lead",S60="Unknown SL"))),"Tier 1",IF(AND('Service Line Inventory'!M60='Dropdown Answer Key'!$B$26,OR('Service Line Inventory'!S60="Lead",S60="Unknown SL")),"Tier 2",IF(AND('Service Line Inventory'!M60='Dropdown Answer Key'!$B$27,OR('Service Line Inventory'!S60="Lead",S60="Unknown SL")),"Tier 2",IF('Service Line Inventory'!S60="GRR","Tier 3",IF((AND('Service Line Inventory'!M60='Dropdown Answer Key'!$B$25,'Service Line Inventory'!Q60='Dropdown Answer Key'!$M$25,O60='Dropdown Answer Key'!$G$27,'Service Line Inventory'!P60='Dropdown Answer Key'!$J$27,S60="Non Lead")),"Tier 4",IF((AND('Service Line Inventory'!M60='Dropdown Answer Key'!$B$25,'Service Line Inventory'!Q60='Dropdown Answer Key'!$M$25,O60='Dropdown Answer Key'!$G$27,S60="Non Lead")),"Tier 4",IF((AND('Service Line Inventory'!M60='Dropdown Answer Key'!$B$25,'Service Line Inventory'!Q60='Dropdown Answer Key'!$M$25,'Service Line Inventory'!P60='Dropdown Answer Key'!$J$27,S60="Non Lead")),"Tier 4","Tier 5"))))))))</f>
        <v>Tier 5</v>
      </c>
      <c r="U60" s="101" t="str">
        <f t="shared" si="1"/>
        <v>NO</v>
      </c>
      <c r="V60" s="76" t="str">
        <f t="shared" si="2"/>
        <v>NO</v>
      </c>
      <c r="W60" s="76" t="str">
        <f t="shared" si="3"/>
        <v>NO</v>
      </c>
      <c r="X60" s="107"/>
      <c r="Y60" s="77"/>
      <c r="Z60" s="78"/>
    </row>
    <row r="61" spans="1:26" x14ac:dyDescent="0.3">
      <c r="A61" s="47">
        <v>407</v>
      </c>
      <c r="B61" s="73" t="s">
        <v>76</v>
      </c>
      <c r="C61" s="126" t="s">
        <v>1678</v>
      </c>
      <c r="D61" s="74" t="s">
        <v>72</v>
      </c>
      <c r="E61" s="74" t="s">
        <v>81</v>
      </c>
      <c r="F61" s="74" t="s">
        <v>81</v>
      </c>
      <c r="G61" s="90" t="s">
        <v>1910</v>
      </c>
      <c r="H61" s="74" t="s">
        <v>72</v>
      </c>
      <c r="I61" s="74" t="s">
        <v>72</v>
      </c>
      <c r="J61" s="75" t="s">
        <v>1913</v>
      </c>
      <c r="K61" s="75" t="s">
        <v>1913</v>
      </c>
      <c r="L61" s="94" t="str">
        <f t="shared" si="0"/>
        <v>Non Lead</v>
      </c>
      <c r="M61" s="110" t="s">
        <v>102</v>
      </c>
      <c r="N61" s="74" t="s">
        <v>72</v>
      </c>
      <c r="O61" s="74" t="s">
        <v>81</v>
      </c>
      <c r="P61" s="74" t="s">
        <v>81</v>
      </c>
      <c r="Q61" s="82" t="s">
        <v>109</v>
      </c>
      <c r="R61" s="90" t="s">
        <v>69</v>
      </c>
      <c r="S61" s="113" t="str">
        <f>IF(OR(B61="",$C$3="",$G$3=""),"ERROR",IF(AND(B61='Dropdown Answer Key'!$B$12,OR(E61="Lead",E61="U, May have L",E61="COM",E61="")),"Lead",IF(AND(B61='Dropdown Answer Key'!$B$12,OR(AND(E61="GALV",H61="Y"),AND(E61="GALV",H61="UN"),AND(E61="GALV",H61=""))),"GRR",IF(AND(B61='Dropdown Answer Key'!$B$12,E61="Unknown"),"Unknown SL",IF(AND(B61='Dropdown Answer Key'!$B$13,OR(F61="Lead",F61="U, May have L",F61="COM",F61="")),"Lead",IF(AND(B61='Dropdown Answer Key'!$B$13,OR(AND(F61="GALV",H61="Y"),AND(F61="GALV",H61="UN"),AND(F61="GALV",H61=""))),"GRR",IF(AND(B61='Dropdown Answer Key'!$B$13,F61="Unknown"),"Unknown SL",IF(AND(B61='Dropdown Answer Key'!$B$14,OR(E61="Lead",E61="U, May have L",E61="COM",E61="")),"Lead",IF(AND(B61='Dropdown Answer Key'!$B$14,OR(F61="Lead",F61="U, May have L",F61="COM",F61="")),"Lead",IF(AND(B61='Dropdown Answer Key'!$B$14,OR(AND(E61="GALV",H61="Y"),AND(E61="GALV",H61="UN"),AND(E61="GALV",H61=""),AND(F61="GALV",H61="Y"),AND(F61="GALV",H61="UN"),AND(F61="GALV",H61=""),AND(F61="GALV",I61="Y"),AND(F61="GALV",I61="UN"),AND(F61="GALV",I61=""))),"GRR",IF(AND(B61='Dropdown Answer Key'!$B$14,OR(E61="Unknown",F61="Unknown")),"Unknown SL","Non Lead")))))))))))</f>
        <v>Non Lead</v>
      </c>
      <c r="T61" s="114" t="str">
        <f>IF(OR(M61="",Q61="",S61="ERROR"),"BLANK",IF((AND(M61='Dropdown Answer Key'!$B$25,OR('Service Line Inventory'!S61="Lead",S61="Unknown SL"))),"Tier 1",IF(AND('Service Line Inventory'!M61='Dropdown Answer Key'!$B$26,OR('Service Line Inventory'!S61="Lead",S61="Unknown SL")),"Tier 2",IF(AND('Service Line Inventory'!M61='Dropdown Answer Key'!$B$27,OR('Service Line Inventory'!S61="Lead",S61="Unknown SL")),"Tier 2",IF('Service Line Inventory'!S61="GRR","Tier 3",IF((AND('Service Line Inventory'!M61='Dropdown Answer Key'!$B$25,'Service Line Inventory'!Q61='Dropdown Answer Key'!$M$25,O61='Dropdown Answer Key'!$G$27,'Service Line Inventory'!P61='Dropdown Answer Key'!$J$27,S61="Non Lead")),"Tier 4",IF((AND('Service Line Inventory'!M61='Dropdown Answer Key'!$B$25,'Service Line Inventory'!Q61='Dropdown Answer Key'!$M$25,O61='Dropdown Answer Key'!$G$27,S61="Non Lead")),"Tier 4",IF((AND('Service Line Inventory'!M61='Dropdown Answer Key'!$B$25,'Service Line Inventory'!Q61='Dropdown Answer Key'!$M$25,'Service Line Inventory'!P61='Dropdown Answer Key'!$J$27,S61="Non Lead")),"Tier 4","Tier 5"))))))))</f>
        <v>Tier 5</v>
      </c>
      <c r="U61" s="115" t="str">
        <f t="shared" si="1"/>
        <v>NO</v>
      </c>
      <c r="V61" s="114" t="str">
        <f t="shared" si="2"/>
        <v>NO</v>
      </c>
      <c r="W61" s="114" t="str">
        <f t="shared" si="3"/>
        <v>NO</v>
      </c>
      <c r="X61" s="108"/>
      <c r="Y61" s="97"/>
      <c r="Z61" s="78"/>
    </row>
    <row r="62" spans="1:26" x14ac:dyDescent="0.3">
      <c r="A62" s="47">
        <v>408</v>
      </c>
      <c r="B62" s="73" t="s">
        <v>76</v>
      </c>
      <c r="C62" s="126" t="s">
        <v>1578</v>
      </c>
      <c r="D62" s="74" t="s">
        <v>72</v>
      </c>
      <c r="E62" s="74" t="s">
        <v>81</v>
      </c>
      <c r="F62" s="74" t="s">
        <v>81</v>
      </c>
      <c r="G62" s="90" t="s">
        <v>1910</v>
      </c>
      <c r="H62" s="74" t="s">
        <v>72</v>
      </c>
      <c r="I62" s="74" t="s">
        <v>72</v>
      </c>
      <c r="J62" s="75" t="s">
        <v>1913</v>
      </c>
      <c r="K62" s="75" t="s">
        <v>1913</v>
      </c>
      <c r="L62" s="93" t="str">
        <f t="shared" si="0"/>
        <v>Non Lead</v>
      </c>
      <c r="M62" s="110" t="s">
        <v>102</v>
      </c>
      <c r="N62" s="74" t="s">
        <v>72</v>
      </c>
      <c r="O62" s="74" t="s">
        <v>81</v>
      </c>
      <c r="P62" s="74" t="s">
        <v>81</v>
      </c>
      <c r="Q62" s="82" t="s">
        <v>109</v>
      </c>
      <c r="R62" s="90" t="s">
        <v>69</v>
      </c>
      <c r="S62" s="98" t="str">
        <f>IF(OR(B62="",$C$3="",$G$3=""),"ERROR",IF(AND(B62='Dropdown Answer Key'!$B$12,OR(E62="Lead",E62="U, May have L",E62="COM",E62="")),"Lead",IF(AND(B62='Dropdown Answer Key'!$B$12,OR(AND(E62="GALV",H62="Y"),AND(E62="GALV",H62="UN"),AND(E62="GALV",H62=""))),"GRR",IF(AND(B62='Dropdown Answer Key'!$B$12,E62="Unknown"),"Unknown SL",IF(AND(B62='Dropdown Answer Key'!$B$13,OR(F62="Lead",F62="U, May have L",F62="COM",F62="")),"Lead",IF(AND(B62='Dropdown Answer Key'!$B$13,OR(AND(F62="GALV",H62="Y"),AND(F62="GALV",H62="UN"),AND(F62="GALV",H62=""))),"GRR",IF(AND(B62='Dropdown Answer Key'!$B$13,F62="Unknown"),"Unknown SL",IF(AND(B62='Dropdown Answer Key'!$B$14,OR(E62="Lead",E62="U, May have L",E62="COM",E62="")),"Lead",IF(AND(B62='Dropdown Answer Key'!$B$14,OR(F62="Lead",F62="U, May have L",F62="COM",F62="")),"Lead",IF(AND(B62='Dropdown Answer Key'!$B$14,OR(AND(E62="GALV",H62="Y"),AND(E62="GALV",H62="UN"),AND(E62="GALV",H62=""),AND(F62="GALV",H62="Y"),AND(F62="GALV",H62="UN"),AND(F62="GALV",H62=""),AND(F62="GALV",I62="Y"),AND(F62="GALV",I62="UN"),AND(F62="GALV",I62=""))),"GRR",IF(AND(B62='Dropdown Answer Key'!$B$14,OR(E62="Unknown",F62="Unknown")),"Unknown SL","Non Lead")))))))))))</f>
        <v>Non Lead</v>
      </c>
      <c r="T62" s="76" t="str">
        <f>IF(OR(M62="",Q62="",S62="ERROR"),"BLANK",IF((AND(M62='Dropdown Answer Key'!$B$25,OR('Service Line Inventory'!S62="Lead",S62="Unknown SL"))),"Tier 1",IF(AND('Service Line Inventory'!M62='Dropdown Answer Key'!$B$26,OR('Service Line Inventory'!S62="Lead",S62="Unknown SL")),"Tier 2",IF(AND('Service Line Inventory'!M62='Dropdown Answer Key'!$B$27,OR('Service Line Inventory'!S62="Lead",S62="Unknown SL")),"Tier 2",IF('Service Line Inventory'!S62="GRR","Tier 3",IF((AND('Service Line Inventory'!M62='Dropdown Answer Key'!$B$25,'Service Line Inventory'!Q62='Dropdown Answer Key'!$M$25,O62='Dropdown Answer Key'!$G$27,'Service Line Inventory'!P62='Dropdown Answer Key'!$J$27,S62="Non Lead")),"Tier 4",IF((AND('Service Line Inventory'!M62='Dropdown Answer Key'!$B$25,'Service Line Inventory'!Q62='Dropdown Answer Key'!$M$25,O62='Dropdown Answer Key'!$G$27,S62="Non Lead")),"Tier 4",IF((AND('Service Line Inventory'!M62='Dropdown Answer Key'!$B$25,'Service Line Inventory'!Q62='Dropdown Answer Key'!$M$25,'Service Line Inventory'!P62='Dropdown Answer Key'!$J$27,S62="Non Lead")),"Tier 4","Tier 5"))))))))</f>
        <v>Tier 5</v>
      </c>
      <c r="U62" s="101" t="str">
        <f t="shared" si="1"/>
        <v>NO</v>
      </c>
      <c r="V62" s="76" t="str">
        <f t="shared" si="2"/>
        <v>NO</v>
      </c>
      <c r="W62" s="76" t="str">
        <f t="shared" si="3"/>
        <v>NO</v>
      </c>
      <c r="X62" s="107"/>
      <c r="Y62" s="77"/>
      <c r="Z62" s="78"/>
    </row>
    <row r="63" spans="1:26" x14ac:dyDescent="0.3">
      <c r="A63" s="47">
        <v>409</v>
      </c>
      <c r="B63" s="73" t="s">
        <v>76</v>
      </c>
      <c r="C63" s="126" t="s">
        <v>1679</v>
      </c>
      <c r="D63" s="74" t="s">
        <v>72</v>
      </c>
      <c r="E63" s="74" t="s">
        <v>81</v>
      </c>
      <c r="F63" s="74" t="s">
        <v>81</v>
      </c>
      <c r="G63" s="90" t="s">
        <v>1910</v>
      </c>
      <c r="H63" s="74" t="s">
        <v>72</v>
      </c>
      <c r="I63" s="74" t="s">
        <v>72</v>
      </c>
      <c r="J63" s="75" t="s">
        <v>1913</v>
      </c>
      <c r="K63" s="75" t="s">
        <v>1913</v>
      </c>
      <c r="L63" s="94" t="str">
        <f t="shared" si="0"/>
        <v>Non Lead</v>
      </c>
      <c r="M63" s="110" t="s">
        <v>102</v>
      </c>
      <c r="N63" s="74" t="s">
        <v>72</v>
      </c>
      <c r="O63" s="74" t="s">
        <v>81</v>
      </c>
      <c r="P63" s="74" t="s">
        <v>81</v>
      </c>
      <c r="Q63" s="82" t="s">
        <v>109</v>
      </c>
      <c r="R63" s="90" t="s">
        <v>69</v>
      </c>
      <c r="S63" s="113" t="str">
        <f>IF(OR(B63="",$C$3="",$G$3=""),"ERROR",IF(AND(B63='Dropdown Answer Key'!$B$12,OR(E63="Lead",E63="U, May have L",E63="COM",E63="")),"Lead",IF(AND(B63='Dropdown Answer Key'!$B$12,OR(AND(E63="GALV",H63="Y"),AND(E63="GALV",H63="UN"),AND(E63="GALV",H63=""))),"GRR",IF(AND(B63='Dropdown Answer Key'!$B$12,E63="Unknown"),"Unknown SL",IF(AND(B63='Dropdown Answer Key'!$B$13,OR(F63="Lead",F63="U, May have L",F63="COM",F63="")),"Lead",IF(AND(B63='Dropdown Answer Key'!$B$13,OR(AND(F63="GALV",H63="Y"),AND(F63="GALV",H63="UN"),AND(F63="GALV",H63=""))),"GRR",IF(AND(B63='Dropdown Answer Key'!$B$13,F63="Unknown"),"Unknown SL",IF(AND(B63='Dropdown Answer Key'!$B$14,OR(E63="Lead",E63="U, May have L",E63="COM",E63="")),"Lead",IF(AND(B63='Dropdown Answer Key'!$B$14,OR(F63="Lead",F63="U, May have L",F63="COM",F63="")),"Lead",IF(AND(B63='Dropdown Answer Key'!$B$14,OR(AND(E63="GALV",H63="Y"),AND(E63="GALV",H63="UN"),AND(E63="GALV",H63=""),AND(F63="GALV",H63="Y"),AND(F63="GALV",H63="UN"),AND(F63="GALV",H63=""),AND(F63="GALV",I63="Y"),AND(F63="GALV",I63="UN"),AND(F63="GALV",I63=""))),"GRR",IF(AND(B63='Dropdown Answer Key'!$B$14,OR(E63="Unknown",F63="Unknown")),"Unknown SL","Non Lead")))))))))))</f>
        <v>Non Lead</v>
      </c>
      <c r="T63" s="114" t="str">
        <f>IF(OR(M63="",Q63="",S63="ERROR"),"BLANK",IF((AND(M63='Dropdown Answer Key'!$B$25,OR('Service Line Inventory'!S63="Lead",S63="Unknown SL"))),"Tier 1",IF(AND('Service Line Inventory'!M63='Dropdown Answer Key'!$B$26,OR('Service Line Inventory'!S63="Lead",S63="Unknown SL")),"Tier 2",IF(AND('Service Line Inventory'!M63='Dropdown Answer Key'!$B$27,OR('Service Line Inventory'!S63="Lead",S63="Unknown SL")),"Tier 2",IF('Service Line Inventory'!S63="GRR","Tier 3",IF((AND('Service Line Inventory'!M63='Dropdown Answer Key'!$B$25,'Service Line Inventory'!Q63='Dropdown Answer Key'!$M$25,O63='Dropdown Answer Key'!$G$27,'Service Line Inventory'!P63='Dropdown Answer Key'!$J$27,S63="Non Lead")),"Tier 4",IF((AND('Service Line Inventory'!M63='Dropdown Answer Key'!$B$25,'Service Line Inventory'!Q63='Dropdown Answer Key'!$M$25,O63='Dropdown Answer Key'!$G$27,S63="Non Lead")),"Tier 4",IF((AND('Service Line Inventory'!M63='Dropdown Answer Key'!$B$25,'Service Line Inventory'!Q63='Dropdown Answer Key'!$M$25,'Service Line Inventory'!P63='Dropdown Answer Key'!$J$27,S63="Non Lead")),"Tier 4","Tier 5"))))))))</f>
        <v>Tier 5</v>
      </c>
      <c r="U63" s="115" t="str">
        <f t="shared" si="1"/>
        <v>NO</v>
      </c>
      <c r="V63" s="114" t="str">
        <f t="shared" si="2"/>
        <v>NO</v>
      </c>
      <c r="W63" s="114" t="str">
        <f t="shared" si="3"/>
        <v>NO</v>
      </c>
      <c r="X63" s="108"/>
      <c r="Y63" s="97"/>
      <c r="Z63" s="78"/>
    </row>
    <row r="64" spans="1:26" x14ac:dyDescent="0.3">
      <c r="A64" s="47">
        <v>410</v>
      </c>
      <c r="B64" s="73" t="s">
        <v>76</v>
      </c>
      <c r="C64" s="126" t="s">
        <v>1680</v>
      </c>
      <c r="D64" s="74" t="s">
        <v>72</v>
      </c>
      <c r="E64" s="74" t="s">
        <v>81</v>
      </c>
      <c r="F64" s="74" t="s">
        <v>81</v>
      </c>
      <c r="G64" s="90" t="s">
        <v>1910</v>
      </c>
      <c r="H64" s="74" t="s">
        <v>72</v>
      </c>
      <c r="I64" s="74" t="s">
        <v>72</v>
      </c>
      <c r="J64" s="75" t="s">
        <v>1913</v>
      </c>
      <c r="K64" s="75" t="s">
        <v>1913</v>
      </c>
      <c r="L64" s="93" t="str">
        <f t="shared" si="0"/>
        <v>Non Lead</v>
      </c>
      <c r="M64" s="110" t="s">
        <v>102</v>
      </c>
      <c r="N64" s="74" t="s">
        <v>72</v>
      </c>
      <c r="O64" s="74" t="s">
        <v>81</v>
      </c>
      <c r="P64" s="74" t="s">
        <v>81</v>
      </c>
      <c r="Q64" s="82" t="s">
        <v>109</v>
      </c>
      <c r="R64" s="90" t="s">
        <v>69</v>
      </c>
      <c r="S64" s="98" t="str">
        <f>IF(OR(B64="",$C$3="",$G$3=""),"ERROR",IF(AND(B64='Dropdown Answer Key'!$B$12,OR(E64="Lead",E64="U, May have L",E64="COM",E64="")),"Lead",IF(AND(B64='Dropdown Answer Key'!$B$12,OR(AND(E64="GALV",H64="Y"),AND(E64="GALV",H64="UN"),AND(E64="GALV",H64=""))),"GRR",IF(AND(B64='Dropdown Answer Key'!$B$12,E64="Unknown"),"Unknown SL",IF(AND(B64='Dropdown Answer Key'!$B$13,OR(F64="Lead",F64="U, May have L",F64="COM",F64="")),"Lead",IF(AND(B64='Dropdown Answer Key'!$B$13,OR(AND(F64="GALV",H64="Y"),AND(F64="GALV",H64="UN"),AND(F64="GALV",H64=""))),"GRR",IF(AND(B64='Dropdown Answer Key'!$B$13,F64="Unknown"),"Unknown SL",IF(AND(B64='Dropdown Answer Key'!$B$14,OR(E64="Lead",E64="U, May have L",E64="COM",E64="")),"Lead",IF(AND(B64='Dropdown Answer Key'!$B$14,OR(F64="Lead",F64="U, May have L",F64="COM",F64="")),"Lead",IF(AND(B64='Dropdown Answer Key'!$B$14,OR(AND(E64="GALV",H64="Y"),AND(E64="GALV",H64="UN"),AND(E64="GALV",H64=""),AND(F64="GALV",H64="Y"),AND(F64="GALV",H64="UN"),AND(F64="GALV",H64=""),AND(F64="GALV",I64="Y"),AND(F64="GALV",I64="UN"),AND(F64="GALV",I64=""))),"GRR",IF(AND(B64='Dropdown Answer Key'!$B$14,OR(E64="Unknown",F64="Unknown")),"Unknown SL","Non Lead")))))))))))</f>
        <v>Non Lead</v>
      </c>
      <c r="T64" s="76" t="str">
        <f>IF(OR(M64="",Q64="",S64="ERROR"),"BLANK",IF((AND(M64='Dropdown Answer Key'!$B$25,OR('Service Line Inventory'!S64="Lead",S64="Unknown SL"))),"Tier 1",IF(AND('Service Line Inventory'!M64='Dropdown Answer Key'!$B$26,OR('Service Line Inventory'!S64="Lead",S64="Unknown SL")),"Tier 2",IF(AND('Service Line Inventory'!M64='Dropdown Answer Key'!$B$27,OR('Service Line Inventory'!S64="Lead",S64="Unknown SL")),"Tier 2",IF('Service Line Inventory'!S64="GRR","Tier 3",IF((AND('Service Line Inventory'!M64='Dropdown Answer Key'!$B$25,'Service Line Inventory'!Q64='Dropdown Answer Key'!$M$25,O64='Dropdown Answer Key'!$G$27,'Service Line Inventory'!P64='Dropdown Answer Key'!$J$27,S64="Non Lead")),"Tier 4",IF((AND('Service Line Inventory'!M64='Dropdown Answer Key'!$B$25,'Service Line Inventory'!Q64='Dropdown Answer Key'!$M$25,O64='Dropdown Answer Key'!$G$27,S64="Non Lead")),"Tier 4",IF((AND('Service Line Inventory'!M64='Dropdown Answer Key'!$B$25,'Service Line Inventory'!Q64='Dropdown Answer Key'!$M$25,'Service Line Inventory'!P64='Dropdown Answer Key'!$J$27,S64="Non Lead")),"Tier 4","Tier 5"))))))))</f>
        <v>Tier 5</v>
      </c>
      <c r="U64" s="101" t="str">
        <f t="shared" si="1"/>
        <v>NO</v>
      </c>
      <c r="V64" s="76" t="str">
        <f t="shared" si="2"/>
        <v>NO</v>
      </c>
      <c r="W64" s="76" t="str">
        <f t="shared" si="3"/>
        <v>NO</v>
      </c>
      <c r="X64" s="107"/>
      <c r="Y64" s="77"/>
      <c r="Z64" s="78"/>
    </row>
    <row r="65" spans="1:26" x14ac:dyDescent="0.3">
      <c r="A65" s="47">
        <v>411</v>
      </c>
      <c r="B65" s="73" t="s">
        <v>76</v>
      </c>
      <c r="C65" s="126" t="s">
        <v>1681</v>
      </c>
      <c r="D65" s="74" t="s">
        <v>72</v>
      </c>
      <c r="E65" s="74" t="s">
        <v>81</v>
      </c>
      <c r="F65" s="74" t="s">
        <v>81</v>
      </c>
      <c r="G65" s="90" t="s">
        <v>1910</v>
      </c>
      <c r="H65" s="74" t="s">
        <v>72</v>
      </c>
      <c r="I65" s="74" t="s">
        <v>72</v>
      </c>
      <c r="J65" s="75" t="s">
        <v>1913</v>
      </c>
      <c r="K65" s="75" t="s">
        <v>1913</v>
      </c>
      <c r="L65" s="94" t="str">
        <f t="shared" si="0"/>
        <v>Non Lead</v>
      </c>
      <c r="M65" s="110" t="s">
        <v>102</v>
      </c>
      <c r="N65" s="74" t="s">
        <v>72</v>
      </c>
      <c r="O65" s="74" t="s">
        <v>81</v>
      </c>
      <c r="P65" s="74" t="s">
        <v>81</v>
      </c>
      <c r="Q65" s="82" t="s">
        <v>109</v>
      </c>
      <c r="R65" s="90" t="s">
        <v>69</v>
      </c>
      <c r="S65" s="113" t="str">
        <f>IF(OR(B65="",$C$3="",$G$3=""),"ERROR",IF(AND(B65='Dropdown Answer Key'!$B$12,OR(E65="Lead",E65="U, May have L",E65="COM",E65="")),"Lead",IF(AND(B65='Dropdown Answer Key'!$B$12,OR(AND(E65="GALV",H65="Y"),AND(E65="GALV",H65="UN"),AND(E65="GALV",H65=""))),"GRR",IF(AND(B65='Dropdown Answer Key'!$B$12,E65="Unknown"),"Unknown SL",IF(AND(B65='Dropdown Answer Key'!$B$13,OR(F65="Lead",F65="U, May have L",F65="COM",F65="")),"Lead",IF(AND(B65='Dropdown Answer Key'!$B$13,OR(AND(F65="GALV",H65="Y"),AND(F65="GALV",H65="UN"),AND(F65="GALV",H65=""))),"GRR",IF(AND(B65='Dropdown Answer Key'!$B$13,F65="Unknown"),"Unknown SL",IF(AND(B65='Dropdown Answer Key'!$B$14,OR(E65="Lead",E65="U, May have L",E65="COM",E65="")),"Lead",IF(AND(B65='Dropdown Answer Key'!$B$14,OR(F65="Lead",F65="U, May have L",F65="COM",F65="")),"Lead",IF(AND(B65='Dropdown Answer Key'!$B$14,OR(AND(E65="GALV",H65="Y"),AND(E65="GALV",H65="UN"),AND(E65="GALV",H65=""),AND(F65="GALV",H65="Y"),AND(F65="GALV",H65="UN"),AND(F65="GALV",H65=""),AND(F65="GALV",I65="Y"),AND(F65="GALV",I65="UN"),AND(F65="GALV",I65=""))),"GRR",IF(AND(B65='Dropdown Answer Key'!$B$14,OR(E65="Unknown",F65="Unknown")),"Unknown SL","Non Lead")))))))))))</f>
        <v>Non Lead</v>
      </c>
      <c r="T65" s="114" t="str">
        <f>IF(OR(M65="",Q65="",S65="ERROR"),"BLANK",IF((AND(M65='Dropdown Answer Key'!$B$25,OR('Service Line Inventory'!S65="Lead",S65="Unknown SL"))),"Tier 1",IF(AND('Service Line Inventory'!M65='Dropdown Answer Key'!$B$26,OR('Service Line Inventory'!S65="Lead",S65="Unknown SL")),"Tier 2",IF(AND('Service Line Inventory'!M65='Dropdown Answer Key'!$B$27,OR('Service Line Inventory'!S65="Lead",S65="Unknown SL")),"Tier 2",IF('Service Line Inventory'!S65="GRR","Tier 3",IF((AND('Service Line Inventory'!M65='Dropdown Answer Key'!$B$25,'Service Line Inventory'!Q65='Dropdown Answer Key'!$M$25,O65='Dropdown Answer Key'!$G$27,'Service Line Inventory'!P65='Dropdown Answer Key'!$J$27,S65="Non Lead")),"Tier 4",IF((AND('Service Line Inventory'!M65='Dropdown Answer Key'!$B$25,'Service Line Inventory'!Q65='Dropdown Answer Key'!$M$25,O65='Dropdown Answer Key'!$G$27,S65="Non Lead")),"Tier 4",IF((AND('Service Line Inventory'!M65='Dropdown Answer Key'!$B$25,'Service Line Inventory'!Q65='Dropdown Answer Key'!$M$25,'Service Line Inventory'!P65='Dropdown Answer Key'!$J$27,S65="Non Lead")),"Tier 4","Tier 5"))))))))</f>
        <v>Tier 5</v>
      </c>
      <c r="U65" s="115" t="str">
        <f t="shared" si="1"/>
        <v>NO</v>
      </c>
      <c r="V65" s="114" t="str">
        <f t="shared" si="2"/>
        <v>NO</v>
      </c>
      <c r="W65" s="114" t="str">
        <f t="shared" si="3"/>
        <v>NO</v>
      </c>
      <c r="X65" s="108"/>
      <c r="Y65" s="97"/>
      <c r="Z65" s="78"/>
    </row>
    <row r="66" spans="1:26" x14ac:dyDescent="0.3">
      <c r="A66" s="47">
        <v>412</v>
      </c>
      <c r="B66" s="73" t="s">
        <v>76</v>
      </c>
      <c r="C66" s="126" t="s">
        <v>1682</v>
      </c>
      <c r="D66" s="74" t="s">
        <v>72</v>
      </c>
      <c r="E66" s="74" t="s">
        <v>81</v>
      </c>
      <c r="F66" s="74" t="s">
        <v>81</v>
      </c>
      <c r="G66" s="90" t="s">
        <v>1910</v>
      </c>
      <c r="H66" s="74" t="s">
        <v>72</v>
      </c>
      <c r="I66" s="74" t="s">
        <v>72</v>
      </c>
      <c r="J66" s="75" t="s">
        <v>1913</v>
      </c>
      <c r="K66" s="75" t="s">
        <v>1913</v>
      </c>
      <c r="L66" s="93" t="str">
        <f t="shared" si="0"/>
        <v>Non Lead</v>
      </c>
      <c r="M66" s="110" t="s">
        <v>102</v>
      </c>
      <c r="N66" s="74" t="s">
        <v>72</v>
      </c>
      <c r="O66" s="74" t="s">
        <v>81</v>
      </c>
      <c r="P66" s="74" t="s">
        <v>81</v>
      </c>
      <c r="Q66" s="82" t="s">
        <v>109</v>
      </c>
      <c r="R66" s="90" t="s">
        <v>69</v>
      </c>
      <c r="S66" s="98" t="str">
        <f>IF(OR(B66="",$C$3="",$G$3=""),"ERROR",IF(AND(B66='Dropdown Answer Key'!$B$12,OR(E66="Lead",E66="U, May have L",E66="COM",E66="")),"Lead",IF(AND(B66='Dropdown Answer Key'!$B$12,OR(AND(E66="GALV",H66="Y"),AND(E66="GALV",H66="UN"),AND(E66="GALV",H66=""))),"GRR",IF(AND(B66='Dropdown Answer Key'!$B$12,E66="Unknown"),"Unknown SL",IF(AND(B66='Dropdown Answer Key'!$B$13,OR(F66="Lead",F66="U, May have L",F66="COM",F66="")),"Lead",IF(AND(B66='Dropdown Answer Key'!$B$13,OR(AND(F66="GALV",H66="Y"),AND(F66="GALV",H66="UN"),AND(F66="GALV",H66=""))),"GRR",IF(AND(B66='Dropdown Answer Key'!$B$13,F66="Unknown"),"Unknown SL",IF(AND(B66='Dropdown Answer Key'!$B$14,OR(E66="Lead",E66="U, May have L",E66="COM",E66="")),"Lead",IF(AND(B66='Dropdown Answer Key'!$B$14,OR(F66="Lead",F66="U, May have L",F66="COM",F66="")),"Lead",IF(AND(B66='Dropdown Answer Key'!$B$14,OR(AND(E66="GALV",H66="Y"),AND(E66="GALV",H66="UN"),AND(E66="GALV",H66=""),AND(F66="GALV",H66="Y"),AND(F66="GALV",H66="UN"),AND(F66="GALV",H66=""),AND(F66="GALV",I66="Y"),AND(F66="GALV",I66="UN"),AND(F66="GALV",I66=""))),"GRR",IF(AND(B66='Dropdown Answer Key'!$B$14,OR(E66="Unknown",F66="Unknown")),"Unknown SL","Non Lead")))))))))))</f>
        <v>Non Lead</v>
      </c>
      <c r="T66" s="76" t="str">
        <f>IF(OR(M66="",Q66="",S66="ERROR"),"BLANK",IF((AND(M66='Dropdown Answer Key'!$B$25,OR('Service Line Inventory'!S66="Lead",S66="Unknown SL"))),"Tier 1",IF(AND('Service Line Inventory'!M66='Dropdown Answer Key'!$B$26,OR('Service Line Inventory'!S66="Lead",S66="Unknown SL")),"Tier 2",IF(AND('Service Line Inventory'!M66='Dropdown Answer Key'!$B$27,OR('Service Line Inventory'!S66="Lead",S66="Unknown SL")),"Tier 2",IF('Service Line Inventory'!S66="GRR","Tier 3",IF((AND('Service Line Inventory'!M66='Dropdown Answer Key'!$B$25,'Service Line Inventory'!Q66='Dropdown Answer Key'!$M$25,O66='Dropdown Answer Key'!$G$27,'Service Line Inventory'!P66='Dropdown Answer Key'!$J$27,S66="Non Lead")),"Tier 4",IF((AND('Service Line Inventory'!M66='Dropdown Answer Key'!$B$25,'Service Line Inventory'!Q66='Dropdown Answer Key'!$M$25,O66='Dropdown Answer Key'!$G$27,S66="Non Lead")),"Tier 4",IF((AND('Service Line Inventory'!M66='Dropdown Answer Key'!$B$25,'Service Line Inventory'!Q66='Dropdown Answer Key'!$M$25,'Service Line Inventory'!P66='Dropdown Answer Key'!$J$27,S66="Non Lead")),"Tier 4","Tier 5"))))))))</f>
        <v>Tier 5</v>
      </c>
      <c r="U66" s="101" t="str">
        <f t="shared" si="1"/>
        <v>NO</v>
      </c>
      <c r="V66" s="76" t="str">
        <f t="shared" si="2"/>
        <v>NO</v>
      </c>
      <c r="W66" s="76" t="str">
        <f t="shared" si="3"/>
        <v>NO</v>
      </c>
      <c r="X66" s="107"/>
      <c r="Y66" s="77"/>
      <c r="Z66" s="78"/>
    </row>
    <row r="67" spans="1:26" x14ac:dyDescent="0.3">
      <c r="A67" s="47">
        <v>413</v>
      </c>
      <c r="B67" s="73" t="s">
        <v>76</v>
      </c>
      <c r="C67" s="126" t="s">
        <v>1683</v>
      </c>
      <c r="D67" s="74" t="s">
        <v>72</v>
      </c>
      <c r="E67" s="74" t="s">
        <v>81</v>
      </c>
      <c r="F67" s="74" t="s">
        <v>81</v>
      </c>
      <c r="G67" s="90" t="s">
        <v>1910</v>
      </c>
      <c r="H67" s="74" t="s">
        <v>72</v>
      </c>
      <c r="I67" s="74" t="s">
        <v>72</v>
      </c>
      <c r="J67" s="75" t="s">
        <v>1913</v>
      </c>
      <c r="K67" s="75" t="s">
        <v>1913</v>
      </c>
      <c r="L67" s="94" t="str">
        <f t="shared" si="0"/>
        <v>Non Lead</v>
      </c>
      <c r="M67" s="110" t="s">
        <v>102</v>
      </c>
      <c r="N67" s="74" t="s">
        <v>72</v>
      </c>
      <c r="O67" s="74" t="s">
        <v>81</v>
      </c>
      <c r="P67" s="74" t="s">
        <v>81</v>
      </c>
      <c r="Q67" s="82" t="s">
        <v>78</v>
      </c>
      <c r="R67" s="90" t="s">
        <v>69</v>
      </c>
      <c r="S67" s="113" t="str">
        <f>IF(OR(B67="",$C$3="",$G$3=""),"ERROR",IF(AND(B67='Dropdown Answer Key'!$B$12,OR(E67="Lead",E67="U, May have L",E67="COM",E67="")),"Lead",IF(AND(B67='Dropdown Answer Key'!$B$12,OR(AND(E67="GALV",H67="Y"),AND(E67="GALV",H67="UN"),AND(E67="GALV",H67=""))),"GRR",IF(AND(B67='Dropdown Answer Key'!$B$12,E67="Unknown"),"Unknown SL",IF(AND(B67='Dropdown Answer Key'!$B$13,OR(F67="Lead",F67="U, May have L",F67="COM",F67="")),"Lead",IF(AND(B67='Dropdown Answer Key'!$B$13,OR(AND(F67="GALV",H67="Y"),AND(F67="GALV",H67="UN"),AND(F67="GALV",H67=""))),"GRR",IF(AND(B67='Dropdown Answer Key'!$B$13,F67="Unknown"),"Unknown SL",IF(AND(B67='Dropdown Answer Key'!$B$14,OR(E67="Lead",E67="U, May have L",E67="COM",E67="")),"Lead",IF(AND(B67='Dropdown Answer Key'!$B$14,OR(F67="Lead",F67="U, May have L",F67="COM",F67="")),"Lead",IF(AND(B67='Dropdown Answer Key'!$B$14,OR(AND(E67="GALV",H67="Y"),AND(E67="GALV",H67="UN"),AND(E67="GALV",H67=""),AND(F67="GALV",H67="Y"),AND(F67="GALV",H67="UN"),AND(F67="GALV",H67=""),AND(F67="GALV",I67="Y"),AND(F67="GALV",I67="UN"),AND(F67="GALV",I67=""))),"GRR",IF(AND(B67='Dropdown Answer Key'!$B$14,OR(E67="Unknown",F67="Unknown")),"Unknown SL","Non Lead")))))))))))</f>
        <v>Non Lead</v>
      </c>
      <c r="T67" s="114" t="str">
        <f>IF(OR(M67="",Q67="",S67="ERROR"),"BLANK",IF((AND(M67='Dropdown Answer Key'!$B$25,OR('Service Line Inventory'!S67="Lead",S67="Unknown SL"))),"Tier 1",IF(AND('Service Line Inventory'!M67='Dropdown Answer Key'!$B$26,OR('Service Line Inventory'!S67="Lead",S67="Unknown SL")),"Tier 2",IF(AND('Service Line Inventory'!M67='Dropdown Answer Key'!$B$27,OR('Service Line Inventory'!S67="Lead",S67="Unknown SL")),"Tier 2",IF('Service Line Inventory'!S67="GRR","Tier 3",IF((AND('Service Line Inventory'!M67='Dropdown Answer Key'!$B$25,'Service Line Inventory'!Q67='Dropdown Answer Key'!$M$25,O67='Dropdown Answer Key'!$G$27,'Service Line Inventory'!P67='Dropdown Answer Key'!$J$27,S67="Non Lead")),"Tier 4",IF((AND('Service Line Inventory'!M67='Dropdown Answer Key'!$B$25,'Service Line Inventory'!Q67='Dropdown Answer Key'!$M$25,O67='Dropdown Answer Key'!$G$27,S67="Non Lead")),"Tier 4",IF((AND('Service Line Inventory'!M67='Dropdown Answer Key'!$B$25,'Service Line Inventory'!Q67='Dropdown Answer Key'!$M$25,'Service Line Inventory'!P67='Dropdown Answer Key'!$J$27,S67="Non Lead")),"Tier 4","Tier 5"))))))))</f>
        <v>Tier 5</v>
      </c>
      <c r="U67" s="115" t="str">
        <f t="shared" si="1"/>
        <v>NO</v>
      </c>
      <c r="V67" s="114" t="str">
        <f t="shared" si="2"/>
        <v>NO</v>
      </c>
      <c r="W67" s="114" t="str">
        <f t="shared" si="3"/>
        <v>NO</v>
      </c>
      <c r="X67" s="108"/>
      <c r="Y67" s="97"/>
      <c r="Z67" s="78"/>
    </row>
    <row r="68" spans="1:26" x14ac:dyDescent="0.3">
      <c r="A68" s="47">
        <v>414</v>
      </c>
      <c r="B68" s="73" t="s">
        <v>76</v>
      </c>
      <c r="C68" s="126" t="s">
        <v>1684</v>
      </c>
      <c r="D68" s="74" t="s">
        <v>72</v>
      </c>
      <c r="E68" s="74" t="s">
        <v>81</v>
      </c>
      <c r="F68" s="74" t="s">
        <v>81</v>
      </c>
      <c r="G68" s="90" t="s">
        <v>1910</v>
      </c>
      <c r="H68" s="74" t="s">
        <v>72</v>
      </c>
      <c r="I68" s="74" t="s">
        <v>72</v>
      </c>
      <c r="J68" s="75" t="s">
        <v>1913</v>
      </c>
      <c r="K68" s="75" t="s">
        <v>1913</v>
      </c>
      <c r="L68" s="93" t="str">
        <f>S68</f>
        <v>Non Lead</v>
      </c>
      <c r="M68" s="110" t="s">
        <v>102</v>
      </c>
      <c r="N68" s="74" t="s">
        <v>72</v>
      </c>
      <c r="O68" s="74" t="s">
        <v>81</v>
      </c>
      <c r="P68" s="74" t="s">
        <v>81</v>
      </c>
      <c r="Q68" s="73" t="s">
        <v>106</v>
      </c>
      <c r="R68" s="90" t="s">
        <v>69</v>
      </c>
      <c r="S68" s="98" t="str">
        <f>IF(OR(B68="",$C$3="",$G$3=""),"ERROR",IF(AND(B68='Dropdown Answer Key'!$B$12,OR(E68="Lead",E68="U, May have L",E68="COM",E68="")),"Lead",IF(AND(B68='Dropdown Answer Key'!$B$12,OR(AND(E68="GALV",H68="Y"),AND(E68="GALV",H68="UN"),AND(E68="GALV",H68=""))),"GRR",IF(AND(B68='Dropdown Answer Key'!$B$12,E68="Unknown"),"Unknown SL",IF(AND(B68='Dropdown Answer Key'!$B$13,OR(F68="Lead",F68="U, May have L",F68="COM",F68="")),"Lead",IF(AND(B68='Dropdown Answer Key'!$B$13,OR(AND(F68="GALV",H68="Y"),AND(F68="GALV",H68="UN"),AND(F68="GALV",H68=""))),"GRR",IF(AND(B68='Dropdown Answer Key'!$B$13,F68="Unknown"),"Unknown SL",IF(AND(B68='Dropdown Answer Key'!$B$14,OR(E68="Lead",E68="U, May have L",E68="COM",E68="")),"Lead",IF(AND(B68='Dropdown Answer Key'!$B$14,OR(F68="Lead",F68="U, May have L",F68="COM",F68="")),"Lead",IF(AND(B68='Dropdown Answer Key'!$B$14,OR(AND(E68="GALV",H68="Y"),AND(E68="GALV",H68="UN"),AND(E68="GALV",H68=""),AND(F68="GALV",H68="Y"),AND(F68="GALV",H68="UN"),AND(F68="GALV",H68=""),AND(F68="GALV",I68="Y"),AND(F68="GALV",I68="UN"),AND(F68="GALV",I68=""))),"GRR",IF(AND(B68='Dropdown Answer Key'!$B$14,OR(E68="Unknown",F68="Unknown")),"Unknown SL","Non Lead")))))))))))</f>
        <v>Non Lead</v>
      </c>
      <c r="T68" s="76" t="str">
        <f>IF(OR(M68="",Q68="",S68="ERROR"),"BLANK",IF((AND(M68='Dropdown Answer Key'!$B$25,OR('Service Line Inventory'!S68="Lead",S68="Unknown SL"))),"Tier 1",IF(AND('Service Line Inventory'!M68='Dropdown Answer Key'!$B$26,OR('Service Line Inventory'!S68="Lead",S68="Unknown SL")),"Tier 2",IF(AND('Service Line Inventory'!M68='Dropdown Answer Key'!$B$27,OR('Service Line Inventory'!S68="Lead",S68="Unknown SL")),"Tier 2",IF('Service Line Inventory'!S68="GRR","Tier 3",IF((AND('Service Line Inventory'!M68='Dropdown Answer Key'!$B$25,'Service Line Inventory'!Q68='Dropdown Answer Key'!$M$25,O68='Dropdown Answer Key'!$G$27,'Service Line Inventory'!P68='Dropdown Answer Key'!$J$27,S68="Non Lead")),"Tier 4",IF((AND('Service Line Inventory'!M68='Dropdown Answer Key'!$B$25,'Service Line Inventory'!Q68='Dropdown Answer Key'!$M$25,O68='Dropdown Answer Key'!$G$27,S68="Non Lead")),"Tier 4",IF((AND('Service Line Inventory'!M68='Dropdown Answer Key'!$B$25,'Service Line Inventory'!Q68='Dropdown Answer Key'!$M$25,'Service Line Inventory'!P68='Dropdown Answer Key'!$J$27,S68="Non Lead")),"Tier 4","Tier 5"))))))))</f>
        <v>Tier 5</v>
      </c>
      <c r="U68" s="101" t="str">
        <f t="shared" si="1"/>
        <v>NO</v>
      </c>
      <c r="V68" s="76" t="str">
        <f t="shared" si="2"/>
        <v>NO</v>
      </c>
      <c r="W68" s="76" t="str">
        <f t="shared" si="3"/>
        <v>NO</v>
      </c>
      <c r="X68" s="107"/>
      <c r="Y68" s="77"/>
      <c r="Z68" s="78"/>
    </row>
    <row r="69" spans="1:26" x14ac:dyDescent="0.3">
      <c r="A69" s="47">
        <v>16050</v>
      </c>
      <c r="B69" s="73" t="s">
        <v>76</v>
      </c>
      <c r="C69" s="126" t="s">
        <v>1914</v>
      </c>
      <c r="D69" s="74" t="s">
        <v>72</v>
      </c>
      <c r="E69" s="74" t="s">
        <v>81</v>
      </c>
      <c r="F69" s="74" t="s">
        <v>81</v>
      </c>
      <c r="G69" s="90" t="s">
        <v>1910</v>
      </c>
      <c r="H69" s="74" t="s">
        <v>72</v>
      </c>
      <c r="I69" s="74" t="s">
        <v>72</v>
      </c>
      <c r="J69" s="75" t="s">
        <v>1913</v>
      </c>
      <c r="K69" s="75" t="s">
        <v>1913</v>
      </c>
      <c r="L69" s="93" t="str">
        <f t="shared" si="0"/>
        <v>Non Lead</v>
      </c>
      <c r="M69" s="110" t="s">
        <v>102</v>
      </c>
      <c r="N69" s="74" t="s">
        <v>72</v>
      </c>
      <c r="O69" s="74" t="s">
        <v>81</v>
      </c>
      <c r="P69" s="74" t="s">
        <v>81</v>
      </c>
      <c r="Q69" s="73" t="s">
        <v>106</v>
      </c>
      <c r="R69" s="74" t="s">
        <v>73</v>
      </c>
      <c r="S69" s="98" t="str">
        <f>IF(OR(B69="",$C$3="",$G$3=""),"ERROR",IF(AND(B69='Dropdown Answer Key'!$B$12,OR(E69="Lead",E69="U, May have L",E69="COM",E69="")),"Lead",IF(AND(B69='Dropdown Answer Key'!$B$12,OR(AND(E69="GALV",H69="Y"),AND(E69="GALV",H69="UN"),AND(E69="GALV",H69=""))),"GRR",IF(AND(B69='Dropdown Answer Key'!$B$12,E69="Unknown"),"Unknown SL",IF(AND(B69='Dropdown Answer Key'!$B$13,OR(F69="Lead",F69="U, May have L",F69="COM",F69="")),"Lead",IF(AND(B69='Dropdown Answer Key'!$B$13,OR(AND(F69="GALV",H69="Y"),AND(F69="GALV",H69="UN"),AND(F69="GALV",H69=""))),"GRR",IF(AND(B69='Dropdown Answer Key'!$B$13,F69="Unknown"),"Unknown SL",IF(AND(B69='Dropdown Answer Key'!$B$14,OR(E69="Lead",E69="U, May have L",E69="COM",E69="")),"Lead",IF(AND(B69='Dropdown Answer Key'!$B$14,OR(F69="Lead",F69="U, May have L",F69="COM",F69="")),"Lead",IF(AND(B69='Dropdown Answer Key'!$B$14,OR(AND(E69="GALV",H69="Y"),AND(E69="GALV",H69="UN"),AND(E69="GALV",H69=""),AND(F69="GALV",H69="Y"),AND(F69="GALV",H69="UN"),AND(F69="GALV",H69=""),AND(F69="GALV",I69="Y"),AND(F69="GALV",I69="UN"),AND(F69="GALV",I69=""))),"GRR",IF(AND(B69='Dropdown Answer Key'!$B$14,OR(E69="Unknown",F69="Unknown")),"Unknown SL","Non Lead")))))))))))</f>
        <v>Non Lead</v>
      </c>
      <c r="T69" s="76" t="str">
        <f>IF(OR(M69="",Q69="",S69="ERROR"),"BLANK",IF((AND(M69='Dropdown Answer Key'!$B$25,OR('Service Line Inventory'!S69="Lead",S69="Unknown SL"))),"Tier 1",IF(AND('Service Line Inventory'!M69='Dropdown Answer Key'!$B$26,OR('Service Line Inventory'!S69="Lead",S69="Unknown SL")),"Tier 2",IF(AND('Service Line Inventory'!M69='Dropdown Answer Key'!$B$27,OR('Service Line Inventory'!S69="Lead",S69="Unknown SL")),"Tier 2",IF('Service Line Inventory'!S69="GRR","Tier 3",IF((AND('Service Line Inventory'!M69='Dropdown Answer Key'!$B$25,'Service Line Inventory'!Q69='Dropdown Answer Key'!$M$25,O69='Dropdown Answer Key'!$G$27,'Service Line Inventory'!P69='Dropdown Answer Key'!$J$27,S69="Non Lead")),"Tier 4",IF((AND('Service Line Inventory'!M69='Dropdown Answer Key'!$B$25,'Service Line Inventory'!Q69='Dropdown Answer Key'!$M$25,O69='Dropdown Answer Key'!$G$27,S69="Non Lead")),"Tier 4",IF((AND('Service Line Inventory'!M69='Dropdown Answer Key'!$B$25,'Service Line Inventory'!Q69='Dropdown Answer Key'!$M$25,'Service Line Inventory'!P69='Dropdown Answer Key'!$J$27,S69="Non Lead")),"Tier 4","Tier 5"))))))))</f>
        <v>Tier 5</v>
      </c>
      <c r="U69" s="101" t="str">
        <f t="shared" ref="U69:U78" si="4">IF(OR(S69="LEAD",S69="GRR",S69="Unknown SL"),"YES",IF(S69="ERROR","ERROR","NO"))</f>
        <v>NO</v>
      </c>
      <c r="V69" s="76" t="str">
        <f t="shared" ref="V69:V78" si="5">IF((OR(S69="LEAD",S69="GRR",S69="Unknown SL")),"YES",IF(S69="ERROR","ERROR","NO"))</f>
        <v>NO</v>
      </c>
      <c r="W69" s="76" t="str">
        <f t="shared" ref="W69:W78" si="6">IF(V69="YES","YES","NO")</f>
        <v>NO</v>
      </c>
      <c r="X69" s="107"/>
      <c r="Y69" s="76" t="s">
        <v>104</v>
      </c>
      <c r="Z69" s="78"/>
    </row>
    <row r="70" spans="1:26" x14ac:dyDescent="0.3">
      <c r="A70" s="47">
        <v>16400</v>
      </c>
      <c r="B70" s="73" t="s">
        <v>76</v>
      </c>
      <c r="C70" s="126" t="s">
        <v>1915</v>
      </c>
      <c r="D70" s="74" t="s">
        <v>72</v>
      </c>
      <c r="E70" s="74" t="s">
        <v>81</v>
      </c>
      <c r="F70" s="74" t="s">
        <v>81</v>
      </c>
      <c r="G70" s="90" t="s">
        <v>1910</v>
      </c>
      <c r="H70" s="74" t="s">
        <v>72</v>
      </c>
      <c r="I70" s="74" t="s">
        <v>72</v>
      </c>
      <c r="J70" s="75" t="s">
        <v>1913</v>
      </c>
      <c r="K70" s="75" t="s">
        <v>1913</v>
      </c>
      <c r="L70" s="93" t="str">
        <f t="shared" si="0"/>
        <v>Non Lead</v>
      </c>
      <c r="M70" s="110" t="s">
        <v>102</v>
      </c>
      <c r="N70" s="74" t="s">
        <v>72</v>
      </c>
      <c r="O70" s="74" t="s">
        <v>81</v>
      </c>
      <c r="P70" s="74" t="s">
        <v>81</v>
      </c>
      <c r="Q70" s="73" t="s">
        <v>103</v>
      </c>
      <c r="R70" s="74" t="s">
        <v>73</v>
      </c>
      <c r="S70" s="98" t="str">
        <f>IF(OR(B70="",$C$3="",$G$3=""),"ERROR",IF(AND(B70='Dropdown Answer Key'!$B$12,OR(E70="Lead",E70="U, May have L",E70="COM",E70="")),"Lead",IF(AND(B70='Dropdown Answer Key'!$B$12,OR(AND(E70="GALV",H70="Y"),AND(E70="GALV",H70="UN"),AND(E70="GALV",H70=""))),"GRR",IF(AND(B70='Dropdown Answer Key'!$B$12,E70="Unknown"),"Unknown SL",IF(AND(B70='Dropdown Answer Key'!$B$13,OR(F70="Lead",F70="U, May have L",F70="COM",F70="")),"Lead",IF(AND(B70='Dropdown Answer Key'!$B$13,OR(AND(F70="GALV",H70="Y"),AND(F70="GALV",H70="UN"),AND(F70="GALV",H70=""))),"GRR",IF(AND(B70='Dropdown Answer Key'!$B$13,F70="Unknown"),"Unknown SL",IF(AND(B70='Dropdown Answer Key'!$B$14,OR(E70="Lead",E70="U, May have L",E70="COM",E70="")),"Lead",IF(AND(B70='Dropdown Answer Key'!$B$14,OR(F70="Lead",F70="U, May have L",F70="COM",F70="")),"Lead",IF(AND(B70='Dropdown Answer Key'!$B$14,OR(AND(E70="GALV",H70="Y"),AND(E70="GALV",H70="UN"),AND(E70="GALV",H70=""),AND(F70="GALV",H70="Y"),AND(F70="GALV",H70="UN"),AND(F70="GALV",H70=""),AND(F70="GALV",I70="Y"),AND(F70="GALV",I70="UN"),AND(F70="GALV",I70=""))),"GRR",IF(AND(B70='Dropdown Answer Key'!$B$14,OR(E70="Unknown",F70="Unknown")),"Unknown SL","Non Lead")))))))))))</f>
        <v>Non Lead</v>
      </c>
      <c r="T70" s="76" t="str">
        <f>IF(OR(M70="",Q70="",S70="ERROR"),"BLANK",IF((AND(M70='Dropdown Answer Key'!$B$25,OR('Service Line Inventory'!S70="Lead",S70="Unknown SL"))),"Tier 1",IF(AND('Service Line Inventory'!M70='Dropdown Answer Key'!$B$26,OR('Service Line Inventory'!S70="Lead",S70="Unknown SL")),"Tier 2",IF(AND('Service Line Inventory'!M70='Dropdown Answer Key'!$B$27,OR('Service Line Inventory'!S70="Lead",S70="Unknown SL")),"Tier 2",IF('Service Line Inventory'!S70="GRR","Tier 3",IF((AND('Service Line Inventory'!M70='Dropdown Answer Key'!$B$25,'Service Line Inventory'!Q70='Dropdown Answer Key'!$M$25,O70='Dropdown Answer Key'!$G$27,'Service Line Inventory'!P70='Dropdown Answer Key'!$J$27,S70="Non Lead")),"Tier 4",IF((AND('Service Line Inventory'!M70='Dropdown Answer Key'!$B$25,'Service Line Inventory'!Q70='Dropdown Answer Key'!$M$25,O70='Dropdown Answer Key'!$G$27,S70="Non Lead")),"Tier 4",IF((AND('Service Line Inventory'!M70='Dropdown Answer Key'!$B$25,'Service Line Inventory'!Q70='Dropdown Answer Key'!$M$25,'Service Line Inventory'!P70='Dropdown Answer Key'!$J$27,S70="Non Lead")),"Tier 4","Tier 5"))))))))</f>
        <v>Tier 5</v>
      </c>
      <c r="U70" s="101" t="str">
        <f t="shared" si="4"/>
        <v>NO</v>
      </c>
      <c r="V70" s="76" t="str">
        <f t="shared" si="5"/>
        <v>NO</v>
      </c>
      <c r="W70" s="76" t="str">
        <f t="shared" si="6"/>
        <v>NO</v>
      </c>
      <c r="X70" s="107"/>
      <c r="Y70" s="76" t="s">
        <v>104</v>
      </c>
      <c r="Z70" s="78"/>
    </row>
    <row r="71" spans="1:26" x14ac:dyDescent="0.3">
      <c r="A71" s="47">
        <v>16450</v>
      </c>
      <c r="B71" s="73" t="s">
        <v>76</v>
      </c>
      <c r="C71" s="126" t="s">
        <v>1915</v>
      </c>
      <c r="D71" s="74" t="s">
        <v>72</v>
      </c>
      <c r="E71" s="74" t="s">
        <v>81</v>
      </c>
      <c r="F71" s="74" t="s">
        <v>81</v>
      </c>
      <c r="G71" s="90" t="s">
        <v>1910</v>
      </c>
      <c r="H71" s="74" t="s">
        <v>72</v>
      </c>
      <c r="I71" s="74" t="s">
        <v>72</v>
      </c>
      <c r="J71" s="75" t="s">
        <v>1913</v>
      </c>
      <c r="K71" s="75" t="s">
        <v>1913</v>
      </c>
      <c r="L71" s="93" t="str">
        <f t="shared" si="0"/>
        <v>Non Lead</v>
      </c>
      <c r="M71" s="110" t="s">
        <v>102</v>
      </c>
      <c r="N71" s="74" t="s">
        <v>72</v>
      </c>
      <c r="O71" s="74" t="s">
        <v>81</v>
      </c>
      <c r="P71" s="74" t="s">
        <v>81</v>
      </c>
      <c r="Q71" s="73" t="s">
        <v>103</v>
      </c>
      <c r="R71" s="74" t="s">
        <v>73</v>
      </c>
      <c r="S71" s="98" t="str">
        <f>IF(OR(B71="",$C$3="",$G$3=""),"ERROR",IF(AND(B71='Dropdown Answer Key'!$B$12,OR(E71="Lead",E71="U, May have L",E71="COM",E71="")),"Lead",IF(AND(B71='Dropdown Answer Key'!$B$12,OR(AND(E71="GALV",H71="Y"),AND(E71="GALV",H71="UN"),AND(E71="GALV",H71=""))),"GRR",IF(AND(B71='Dropdown Answer Key'!$B$12,E71="Unknown"),"Unknown SL",IF(AND(B71='Dropdown Answer Key'!$B$13,OR(F71="Lead",F71="U, May have L",F71="COM",F71="")),"Lead",IF(AND(B71='Dropdown Answer Key'!$B$13,OR(AND(F71="GALV",H71="Y"),AND(F71="GALV",H71="UN"),AND(F71="GALV",H71=""))),"GRR",IF(AND(B71='Dropdown Answer Key'!$B$13,F71="Unknown"),"Unknown SL",IF(AND(B71='Dropdown Answer Key'!$B$14,OR(E71="Lead",E71="U, May have L",E71="COM",E71="")),"Lead",IF(AND(B71='Dropdown Answer Key'!$B$14,OR(F71="Lead",F71="U, May have L",F71="COM",F71="")),"Lead",IF(AND(B71='Dropdown Answer Key'!$B$14,OR(AND(E71="GALV",H71="Y"),AND(E71="GALV",H71="UN"),AND(E71="GALV",H71=""),AND(F71="GALV",H71="Y"),AND(F71="GALV",H71="UN"),AND(F71="GALV",H71=""),AND(F71="GALV",I71="Y"),AND(F71="GALV",I71="UN"),AND(F71="GALV",I71=""))),"GRR",IF(AND(B71='Dropdown Answer Key'!$B$14,OR(E71="Unknown",F71="Unknown")),"Unknown SL","Non Lead")))))))))))</f>
        <v>Non Lead</v>
      </c>
      <c r="T71" s="76" t="str">
        <f>IF(OR(M71="",Q71="",S71="ERROR"),"BLANK",IF((AND(M71='Dropdown Answer Key'!$B$25,OR('Service Line Inventory'!S71="Lead",S71="Unknown SL"))),"Tier 1",IF(AND('Service Line Inventory'!M71='Dropdown Answer Key'!$B$26,OR('Service Line Inventory'!S71="Lead",S71="Unknown SL")),"Tier 2",IF(AND('Service Line Inventory'!M71='Dropdown Answer Key'!$B$27,OR('Service Line Inventory'!S71="Lead",S71="Unknown SL")),"Tier 2",IF('Service Line Inventory'!S71="GRR","Tier 3",IF((AND('Service Line Inventory'!M71='Dropdown Answer Key'!$B$25,'Service Line Inventory'!Q71='Dropdown Answer Key'!$M$25,O71='Dropdown Answer Key'!$G$27,'Service Line Inventory'!P71='Dropdown Answer Key'!$J$27,S71="Non Lead")),"Tier 4",IF((AND('Service Line Inventory'!M71='Dropdown Answer Key'!$B$25,'Service Line Inventory'!Q71='Dropdown Answer Key'!$M$25,O71='Dropdown Answer Key'!$G$27,S71="Non Lead")),"Tier 4",IF((AND('Service Line Inventory'!M71='Dropdown Answer Key'!$B$25,'Service Line Inventory'!Q71='Dropdown Answer Key'!$M$25,'Service Line Inventory'!P71='Dropdown Answer Key'!$J$27,S71="Non Lead")),"Tier 4","Tier 5"))))))))</f>
        <v>Tier 5</v>
      </c>
      <c r="U71" s="101" t="str">
        <f t="shared" si="4"/>
        <v>NO</v>
      </c>
      <c r="V71" s="76" t="str">
        <f t="shared" si="5"/>
        <v>NO</v>
      </c>
      <c r="W71" s="76" t="str">
        <f t="shared" si="6"/>
        <v>NO</v>
      </c>
      <c r="X71" s="107"/>
      <c r="Y71" s="76" t="s">
        <v>104</v>
      </c>
      <c r="Z71" s="78"/>
    </row>
    <row r="72" spans="1:26" x14ac:dyDescent="0.3">
      <c r="A72" s="47">
        <v>17800</v>
      </c>
      <c r="B72" s="73" t="s">
        <v>76</v>
      </c>
      <c r="C72" s="126" t="s">
        <v>1915</v>
      </c>
      <c r="D72" s="74" t="s">
        <v>72</v>
      </c>
      <c r="E72" s="74" t="s">
        <v>81</v>
      </c>
      <c r="F72" s="74" t="s">
        <v>81</v>
      </c>
      <c r="G72" s="90" t="s">
        <v>1910</v>
      </c>
      <c r="H72" s="74" t="s">
        <v>72</v>
      </c>
      <c r="I72" s="74" t="s">
        <v>72</v>
      </c>
      <c r="J72" s="75" t="s">
        <v>1913</v>
      </c>
      <c r="K72" s="75" t="s">
        <v>1913</v>
      </c>
      <c r="L72" s="93" t="str">
        <f t="shared" ref="L72:L78" si="7">S72</f>
        <v>Non Lead</v>
      </c>
      <c r="M72" s="110" t="s">
        <v>102</v>
      </c>
      <c r="N72" s="74" t="s">
        <v>72</v>
      </c>
      <c r="O72" s="74" t="s">
        <v>81</v>
      </c>
      <c r="P72" s="74" t="s">
        <v>81</v>
      </c>
      <c r="Q72" s="73" t="s">
        <v>109</v>
      </c>
      <c r="R72" s="74" t="s">
        <v>73</v>
      </c>
      <c r="S72" s="98" t="str">
        <f>IF(OR(B72="",$C$3="",$G$3=""),"ERROR",IF(AND(B72='Dropdown Answer Key'!$B$12,OR(E72="Lead",E72="U, May have L",E72="COM",E72="")),"Lead",IF(AND(B72='Dropdown Answer Key'!$B$12,OR(AND(E72="GALV",H72="Y"),AND(E72="GALV",H72="UN"),AND(E72="GALV",H72=""))),"GRR",IF(AND(B72='Dropdown Answer Key'!$B$12,E72="Unknown"),"Unknown SL",IF(AND(B72='Dropdown Answer Key'!$B$13,OR(F72="Lead",F72="U, May have L",F72="COM",F72="")),"Lead",IF(AND(B72='Dropdown Answer Key'!$B$13,OR(AND(F72="GALV",H72="Y"),AND(F72="GALV",H72="UN"),AND(F72="GALV",H72=""))),"GRR",IF(AND(B72='Dropdown Answer Key'!$B$13,F72="Unknown"),"Unknown SL",IF(AND(B72='Dropdown Answer Key'!$B$14,OR(E72="Lead",E72="U, May have L",E72="COM",E72="")),"Lead",IF(AND(B72='Dropdown Answer Key'!$B$14,OR(F72="Lead",F72="U, May have L",F72="COM",F72="")),"Lead",IF(AND(B72='Dropdown Answer Key'!$B$14,OR(AND(E72="GALV",H72="Y"),AND(E72="GALV",H72="UN"),AND(E72="GALV",H72=""),AND(F72="GALV",H72="Y"),AND(F72="GALV",H72="UN"),AND(F72="GALV",H72=""),AND(F72="GALV",I72="Y"),AND(F72="GALV",I72="UN"),AND(F72="GALV",I72=""))),"GRR",IF(AND(B72='Dropdown Answer Key'!$B$14,OR(E72="Unknown",F72="Unknown")),"Unknown SL","Non Lead")))))))))))</f>
        <v>Non Lead</v>
      </c>
      <c r="T72" s="76" t="str">
        <f>IF(OR(M72="",Q72="",S72="ERROR"),"BLANK",IF((AND(M72='Dropdown Answer Key'!$B$25,OR('Service Line Inventory'!S72="Lead",S72="Unknown SL"))),"Tier 1",IF(AND('Service Line Inventory'!M72='Dropdown Answer Key'!$B$26,OR('Service Line Inventory'!S72="Lead",S72="Unknown SL")),"Tier 2",IF(AND('Service Line Inventory'!M72='Dropdown Answer Key'!$B$27,OR('Service Line Inventory'!S72="Lead",S72="Unknown SL")),"Tier 2",IF('Service Line Inventory'!S72="GRR","Tier 3",IF((AND('Service Line Inventory'!M72='Dropdown Answer Key'!$B$25,'Service Line Inventory'!Q72='Dropdown Answer Key'!$M$25,O72='Dropdown Answer Key'!$G$27,'Service Line Inventory'!P72='Dropdown Answer Key'!$J$27,S72="Non Lead")),"Tier 4",IF((AND('Service Line Inventory'!M72='Dropdown Answer Key'!$B$25,'Service Line Inventory'!Q72='Dropdown Answer Key'!$M$25,O72='Dropdown Answer Key'!$G$27,S72="Non Lead")),"Tier 4",IF((AND('Service Line Inventory'!M72='Dropdown Answer Key'!$B$25,'Service Line Inventory'!Q72='Dropdown Answer Key'!$M$25,'Service Line Inventory'!P72='Dropdown Answer Key'!$J$27,S72="Non Lead")),"Tier 4","Tier 5"))))))))</f>
        <v>Tier 5</v>
      </c>
      <c r="U72" s="101" t="str">
        <f t="shared" si="4"/>
        <v>NO</v>
      </c>
      <c r="V72" s="76" t="str">
        <f t="shared" si="5"/>
        <v>NO</v>
      </c>
      <c r="W72" s="76" t="str">
        <f t="shared" si="6"/>
        <v>NO</v>
      </c>
      <c r="X72" s="107"/>
      <c r="Y72" s="76" t="s">
        <v>104</v>
      </c>
      <c r="Z72" s="78"/>
    </row>
    <row r="73" spans="1:26" x14ac:dyDescent="0.3">
      <c r="A73" s="47">
        <v>16100</v>
      </c>
      <c r="B73" s="73" t="s">
        <v>76</v>
      </c>
      <c r="C73" s="126" t="s">
        <v>1916</v>
      </c>
      <c r="D73" s="74" t="s">
        <v>72</v>
      </c>
      <c r="E73" s="74" t="s">
        <v>81</v>
      </c>
      <c r="F73" s="74" t="s">
        <v>81</v>
      </c>
      <c r="G73" s="90" t="s">
        <v>1910</v>
      </c>
      <c r="H73" s="74" t="s">
        <v>72</v>
      </c>
      <c r="I73" s="74" t="s">
        <v>72</v>
      </c>
      <c r="J73" s="75" t="s">
        <v>1913</v>
      </c>
      <c r="K73" s="75" t="s">
        <v>1913</v>
      </c>
      <c r="L73" s="93" t="str">
        <f t="shared" si="7"/>
        <v>Non Lead</v>
      </c>
      <c r="M73" s="110" t="s">
        <v>102</v>
      </c>
      <c r="N73" s="74" t="s">
        <v>72</v>
      </c>
      <c r="O73" s="74" t="s">
        <v>81</v>
      </c>
      <c r="P73" s="74" t="s">
        <v>81</v>
      </c>
      <c r="Q73" s="73" t="s">
        <v>109</v>
      </c>
      <c r="R73" s="74" t="s">
        <v>73</v>
      </c>
      <c r="S73" s="98" t="str">
        <f>IF(OR(B73="",$C$3="",$G$3=""),"ERROR",IF(AND(B73='Dropdown Answer Key'!$B$12,OR(E73="Lead",E73="U, May have L",E73="COM",E73="")),"Lead",IF(AND(B73='Dropdown Answer Key'!$B$12,OR(AND(E73="GALV",H73="Y"),AND(E73="GALV",H73="UN"),AND(E73="GALV",H73=""))),"GRR",IF(AND(B73='Dropdown Answer Key'!$B$12,E73="Unknown"),"Unknown SL",IF(AND(B73='Dropdown Answer Key'!$B$13,OR(F73="Lead",F73="U, May have L",F73="COM",F73="")),"Lead",IF(AND(B73='Dropdown Answer Key'!$B$13,OR(AND(F73="GALV",H73="Y"),AND(F73="GALV",H73="UN"),AND(F73="GALV",H73=""))),"GRR",IF(AND(B73='Dropdown Answer Key'!$B$13,F73="Unknown"),"Unknown SL",IF(AND(B73='Dropdown Answer Key'!$B$14,OR(E73="Lead",E73="U, May have L",E73="COM",E73="")),"Lead",IF(AND(B73='Dropdown Answer Key'!$B$14,OR(F73="Lead",F73="U, May have L",F73="COM",F73="")),"Lead",IF(AND(B73='Dropdown Answer Key'!$B$14,OR(AND(E73="GALV",H73="Y"),AND(E73="GALV",H73="UN"),AND(E73="GALV",H73=""),AND(F73="GALV",H73="Y"),AND(F73="GALV",H73="UN"),AND(F73="GALV",H73=""),AND(F73="GALV",I73="Y"),AND(F73="GALV",I73="UN"),AND(F73="GALV",I73=""))),"GRR",IF(AND(B73='Dropdown Answer Key'!$B$14,OR(E73="Unknown",F73="Unknown")),"Unknown SL","Non Lead")))))))))))</f>
        <v>Non Lead</v>
      </c>
      <c r="T73" s="76" t="str">
        <f>IF(OR(M73="",Q73="",S73="ERROR"),"BLANK",IF((AND(M73='Dropdown Answer Key'!$B$25,OR('Service Line Inventory'!S73="Lead",S73="Unknown SL"))),"Tier 1",IF(AND('Service Line Inventory'!M73='Dropdown Answer Key'!$B$26,OR('Service Line Inventory'!S73="Lead",S73="Unknown SL")),"Tier 2",IF(AND('Service Line Inventory'!M73='Dropdown Answer Key'!$B$27,OR('Service Line Inventory'!S73="Lead",S73="Unknown SL")),"Tier 2",IF('Service Line Inventory'!S73="GRR","Tier 3",IF((AND('Service Line Inventory'!M73='Dropdown Answer Key'!$B$25,'Service Line Inventory'!Q73='Dropdown Answer Key'!$M$25,O73='Dropdown Answer Key'!$G$27,'Service Line Inventory'!P73='Dropdown Answer Key'!$J$27,S73="Non Lead")),"Tier 4",IF((AND('Service Line Inventory'!M73='Dropdown Answer Key'!$B$25,'Service Line Inventory'!Q73='Dropdown Answer Key'!$M$25,O73='Dropdown Answer Key'!$G$27,S73="Non Lead")),"Tier 4",IF((AND('Service Line Inventory'!M73='Dropdown Answer Key'!$B$25,'Service Line Inventory'!Q73='Dropdown Answer Key'!$M$25,'Service Line Inventory'!P73='Dropdown Answer Key'!$J$27,S73="Non Lead")),"Tier 4","Tier 5"))))))))</f>
        <v>Tier 5</v>
      </c>
      <c r="U73" s="101" t="str">
        <f t="shared" si="4"/>
        <v>NO</v>
      </c>
      <c r="V73" s="76" t="str">
        <f t="shared" si="5"/>
        <v>NO</v>
      </c>
      <c r="W73" s="76" t="str">
        <f t="shared" si="6"/>
        <v>NO</v>
      </c>
      <c r="X73" s="107"/>
      <c r="Y73" s="76" t="s">
        <v>104</v>
      </c>
      <c r="Z73" s="78"/>
    </row>
    <row r="74" spans="1:26" x14ac:dyDescent="0.3">
      <c r="A74" s="47">
        <v>16200</v>
      </c>
      <c r="B74" s="73" t="s">
        <v>76</v>
      </c>
      <c r="C74" s="126" t="s">
        <v>1917</v>
      </c>
      <c r="D74" s="74" t="s">
        <v>72</v>
      </c>
      <c r="E74" s="74" t="s">
        <v>81</v>
      </c>
      <c r="F74" s="74" t="s">
        <v>81</v>
      </c>
      <c r="G74" s="90" t="s">
        <v>1910</v>
      </c>
      <c r="H74" s="74" t="s">
        <v>72</v>
      </c>
      <c r="I74" s="74" t="s">
        <v>72</v>
      </c>
      <c r="J74" s="75" t="s">
        <v>1913</v>
      </c>
      <c r="K74" s="75" t="s">
        <v>1913</v>
      </c>
      <c r="L74" s="93" t="str">
        <f t="shared" si="7"/>
        <v>Non Lead</v>
      </c>
      <c r="M74" s="110" t="s">
        <v>102</v>
      </c>
      <c r="N74" s="74" t="s">
        <v>72</v>
      </c>
      <c r="O74" s="74" t="s">
        <v>81</v>
      </c>
      <c r="P74" s="74" t="s">
        <v>81</v>
      </c>
      <c r="Q74" s="73" t="s">
        <v>106</v>
      </c>
      <c r="R74" s="74" t="s">
        <v>73</v>
      </c>
      <c r="S74" s="98" t="str">
        <f>IF(OR(B74="",$C$3="",$G$3=""),"ERROR",IF(AND(B74='Dropdown Answer Key'!$B$12,OR(E74="Lead",E74="U, May have L",E74="COM",E74="")),"Lead",IF(AND(B74='Dropdown Answer Key'!$B$12,OR(AND(E74="GALV",H74="Y"),AND(E74="GALV",H74="UN"),AND(E74="GALV",H74=""))),"GRR",IF(AND(B74='Dropdown Answer Key'!$B$12,E74="Unknown"),"Unknown SL",IF(AND(B74='Dropdown Answer Key'!$B$13,OR(F74="Lead",F74="U, May have L",F74="COM",F74="")),"Lead",IF(AND(B74='Dropdown Answer Key'!$B$13,OR(AND(F74="GALV",H74="Y"),AND(F74="GALV",H74="UN"),AND(F74="GALV",H74=""))),"GRR",IF(AND(B74='Dropdown Answer Key'!$B$13,F74="Unknown"),"Unknown SL",IF(AND(B74='Dropdown Answer Key'!$B$14,OR(E74="Lead",E74="U, May have L",E74="COM",E74="")),"Lead",IF(AND(B74='Dropdown Answer Key'!$B$14,OR(F74="Lead",F74="U, May have L",F74="COM",F74="")),"Lead",IF(AND(B74='Dropdown Answer Key'!$B$14,OR(AND(E74="GALV",H74="Y"),AND(E74="GALV",H74="UN"),AND(E74="GALV",H74=""),AND(F74="GALV",H74="Y"),AND(F74="GALV",H74="UN"),AND(F74="GALV",H74=""),AND(F74="GALV",I74="Y"),AND(F74="GALV",I74="UN"),AND(F74="GALV",I74=""))),"GRR",IF(AND(B74='Dropdown Answer Key'!$B$14,OR(E74="Unknown",F74="Unknown")),"Unknown SL","Non Lead")))))))))))</f>
        <v>Non Lead</v>
      </c>
      <c r="T74" s="76" t="str">
        <f>IF(OR(M74="",Q74="",S74="ERROR"),"BLANK",IF((AND(M74='Dropdown Answer Key'!$B$25,OR('Service Line Inventory'!S74="Lead",S74="Unknown SL"))),"Tier 1",IF(AND('Service Line Inventory'!M74='Dropdown Answer Key'!$B$26,OR('Service Line Inventory'!S74="Lead",S74="Unknown SL")),"Tier 2",IF(AND('Service Line Inventory'!M74='Dropdown Answer Key'!$B$27,OR('Service Line Inventory'!S74="Lead",S74="Unknown SL")),"Tier 2",IF('Service Line Inventory'!S74="GRR","Tier 3",IF((AND('Service Line Inventory'!M74='Dropdown Answer Key'!$B$25,'Service Line Inventory'!Q74='Dropdown Answer Key'!$M$25,O74='Dropdown Answer Key'!$G$27,'Service Line Inventory'!P74='Dropdown Answer Key'!$J$27,S74="Non Lead")),"Tier 4",IF((AND('Service Line Inventory'!M74='Dropdown Answer Key'!$B$25,'Service Line Inventory'!Q74='Dropdown Answer Key'!$M$25,O74='Dropdown Answer Key'!$G$27,S74="Non Lead")),"Tier 4",IF((AND('Service Line Inventory'!M74='Dropdown Answer Key'!$B$25,'Service Line Inventory'!Q74='Dropdown Answer Key'!$M$25,'Service Line Inventory'!P74='Dropdown Answer Key'!$J$27,S74="Non Lead")),"Tier 4","Tier 5"))))))))</f>
        <v>Tier 5</v>
      </c>
      <c r="U74" s="101" t="str">
        <f t="shared" si="4"/>
        <v>NO</v>
      </c>
      <c r="V74" s="76" t="str">
        <f t="shared" si="5"/>
        <v>NO</v>
      </c>
      <c r="W74" s="76" t="str">
        <f t="shared" si="6"/>
        <v>NO</v>
      </c>
      <c r="X74" s="107"/>
      <c r="Y74" s="76" t="s">
        <v>104</v>
      </c>
      <c r="Z74" s="78"/>
    </row>
    <row r="75" spans="1:26" x14ac:dyDescent="0.3">
      <c r="A75" s="47">
        <v>16150</v>
      </c>
      <c r="B75" s="73" t="s">
        <v>76</v>
      </c>
      <c r="C75" s="126" t="s">
        <v>1915</v>
      </c>
      <c r="D75" s="74" t="s">
        <v>72</v>
      </c>
      <c r="E75" s="74" t="s">
        <v>81</v>
      </c>
      <c r="F75" s="74" t="s">
        <v>81</v>
      </c>
      <c r="G75" s="90" t="s">
        <v>1910</v>
      </c>
      <c r="H75" s="74" t="s">
        <v>72</v>
      </c>
      <c r="I75" s="74" t="s">
        <v>72</v>
      </c>
      <c r="J75" s="75" t="s">
        <v>1913</v>
      </c>
      <c r="K75" s="75" t="s">
        <v>1913</v>
      </c>
      <c r="L75" s="93" t="str">
        <f t="shared" si="7"/>
        <v>Non Lead</v>
      </c>
      <c r="M75" s="110" t="s">
        <v>102</v>
      </c>
      <c r="N75" s="74" t="s">
        <v>72</v>
      </c>
      <c r="O75" s="74" t="s">
        <v>81</v>
      </c>
      <c r="P75" s="74" t="s">
        <v>81</v>
      </c>
      <c r="Q75" s="73" t="s">
        <v>103</v>
      </c>
      <c r="R75" s="74" t="s">
        <v>73</v>
      </c>
      <c r="S75" s="98" t="str">
        <f>IF(OR(B75="",$C$3="",$G$3=""),"ERROR",IF(AND(B75='Dropdown Answer Key'!$B$12,OR(E75="Lead",E75="U, May have L",E75="COM",E75="")),"Lead",IF(AND(B75='Dropdown Answer Key'!$B$12,OR(AND(E75="GALV",H75="Y"),AND(E75="GALV",H75="UN"),AND(E75="GALV",H75=""))),"GRR",IF(AND(B75='Dropdown Answer Key'!$B$12,E75="Unknown"),"Unknown SL",IF(AND(B75='Dropdown Answer Key'!$B$13,OR(F75="Lead",F75="U, May have L",F75="COM",F75="")),"Lead",IF(AND(B75='Dropdown Answer Key'!$B$13,OR(AND(F75="GALV",H75="Y"),AND(F75="GALV",H75="UN"),AND(F75="GALV",H75=""))),"GRR",IF(AND(B75='Dropdown Answer Key'!$B$13,F75="Unknown"),"Unknown SL",IF(AND(B75='Dropdown Answer Key'!$B$14,OR(E75="Lead",E75="U, May have L",E75="COM",E75="")),"Lead",IF(AND(B75='Dropdown Answer Key'!$B$14,OR(F75="Lead",F75="U, May have L",F75="COM",F75="")),"Lead",IF(AND(B75='Dropdown Answer Key'!$B$14,OR(AND(E75="GALV",H75="Y"),AND(E75="GALV",H75="UN"),AND(E75="GALV",H75=""),AND(F75="GALV",H75="Y"),AND(F75="GALV",H75="UN"),AND(F75="GALV",H75=""),AND(F75="GALV",I75="Y"),AND(F75="GALV",I75="UN"),AND(F75="GALV",I75=""))),"GRR",IF(AND(B75='Dropdown Answer Key'!$B$14,OR(E75="Unknown",F75="Unknown")),"Unknown SL","Non Lead")))))))))))</f>
        <v>Non Lead</v>
      </c>
      <c r="T75" s="76" t="str">
        <f>IF(OR(M75="",Q75="",S75="ERROR"),"BLANK",IF((AND(M75='Dropdown Answer Key'!$B$25,OR('Service Line Inventory'!S75="Lead",S75="Unknown SL"))),"Tier 1",IF(AND('Service Line Inventory'!M75='Dropdown Answer Key'!$B$26,OR('Service Line Inventory'!S75="Lead",S75="Unknown SL")),"Tier 2",IF(AND('Service Line Inventory'!M75='Dropdown Answer Key'!$B$27,OR('Service Line Inventory'!S75="Lead",S75="Unknown SL")),"Tier 2",IF('Service Line Inventory'!S75="GRR","Tier 3",IF((AND('Service Line Inventory'!M75='Dropdown Answer Key'!$B$25,'Service Line Inventory'!Q75='Dropdown Answer Key'!$M$25,O75='Dropdown Answer Key'!$G$27,'Service Line Inventory'!P75='Dropdown Answer Key'!$J$27,S75="Non Lead")),"Tier 4",IF((AND('Service Line Inventory'!M75='Dropdown Answer Key'!$B$25,'Service Line Inventory'!Q75='Dropdown Answer Key'!$M$25,O75='Dropdown Answer Key'!$G$27,S75="Non Lead")),"Tier 4",IF((AND('Service Line Inventory'!M75='Dropdown Answer Key'!$B$25,'Service Line Inventory'!Q75='Dropdown Answer Key'!$M$25,'Service Line Inventory'!P75='Dropdown Answer Key'!$J$27,S75="Non Lead")),"Tier 4","Tier 5"))))))))</f>
        <v>Tier 5</v>
      </c>
      <c r="U75" s="101" t="str">
        <f t="shared" si="4"/>
        <v>NO</v>
      </c>
      <c r="V75" s="76" t="str">
        <f t="shared" si="5"/>
        <v>NO</v>
      </c>
      <c r="W75" s="76" t="str">
        <f t="shared" si="6"/>
        <v>NO</v>
      </c>
      <c r="X75" s="107"/>
      <c r="Y75" s="76" t="s">
        <v>104</v>
      </c>
      <c r="Z75" s="78"/>
    </row>
    <row r="76" spans="1:26" x14ac:dyDescent="0.3">
      <c r="A76" s="47">
        <v>16350</v>
      </c>
      <c r="B76" s="73" t="s">
        <v>76</v>
      </c>
      <c r="C76" s="126" t="s">
        <v>1915</v>
      </c>
      <c r="D76" s="74" t="s">
        <v>72</v>
      </c>
      <c r="E76" s="74" t="s">
        <v>81</v>
      </c>
      <c r="F76" s="74" t="s">
        <v>81</v>
      </c>
      <c r="G76" s="90" t="s">
        <v>1910</v>
      </c>
      <c r="H76" s="74" t="s">
        <v>72</v>
      </c>
      <c r="I76" s="74" t="s">
        <v>72</v>
      </c>
      <c r="J76" s="75" t="s">
        <v>1913</v>
      </c>
      <c r="K76" s="75" t="s">
        <v>1913</v>
      </c>
      <c r="L76" s="93" t="str">
        <f t="shared" si="7"/>
        <v>Non Lead</v>
      </c>
      <c r="M76" s="110" t="s">
        <v>102</v>
      </c>
      <c r="N76" s="74" t="s">
        <v>72</v>
      </c>
      <c r="O76" s="74" t="s">
        <v>81</v>
      </c>
      <c r="P76" s="74" t="s">
        <v>81</v>
      </c>
      <c r="Q76" s="73" t="s">
        <v>103</v>
      </c>
      <c r="R76" s="74" t="s">
        <v>73</v>
      </c>
      <c r="S76" s="98" t="str">
        <f>IF(OR(B76="",$C$3="",$G$3=""),"ERROR",IF(AND(B76='Dropdown Answer Key'!$B$12,OR(E76="Lead",E76="U, May have L",E76="COM",E76="")),"Lead",IF(AND(B76='Dropdown Answer Key'!$B$12,OR(AND(E76="GALV",H76="Y"),AND(E76="GALV",H76="UN"),AND(E76="GALV",H76=""))),"GRR",IF(AND(B76='Dropdown Answer Key'!$B$12,E76="Unknown"),"Unknown SL",IF(AND(B76='Dropdown Answer Key'!$B$13,OR(F76="Lead",F76="U, May have L",F76="COM",F76="")),"Lead",IF(AND(B76='Dropdown Answer Key'!$B$13,OR(AND(F76="GALV",H76="Y"),AND(F76="GALV",H76="UN"),AND(F76="GALV",H76=""))),"GRR",IF(AND(B76='Dropdown Answer Key'!$B$13,F76="Unknown"),"Unknown SL",IF(AND(B76='Dropdown Answer Key'!$B$14,OR(E76="Lead",E76="U, May have L",E76="COM",E76="")),"Lead",IF(AND(B76='Dropdown Answer Key'!$B$14,OR(F76="Lead",F76="U, May have L",F76="COM",F76="")),"Lead",IF(AND(B76='Dropdown Answer Key'!$B$14,OR(AND(E76="GALV",H76="Y"),AND(E76="GALV",H76="UN"),AND(E76="GALV",H76=""),AND(F76="GALV",H76="Y"),AND(F76="GALV",H76="UN"),AND(F76="GALV",H76=""),AND(F76="GALV",I76="Y"),AND(F76="GALV",I76="UN"),AND(F76="GALV",I76=""))),"GRR",IF(AND(B76='Dropdown Answer Key'!$B$14,OR(E76="Unknown",F76="Unknown")),"Unknown SL","Non Lead")))))))))))</f>
        <v>Non Lead</v>
      </c>
      <c r="T76" s="76" t="str">
        <f>IF(OR(M76="",Q76="",S76="ERROR"),"BLANK",IF((AND(M76='Dropdown Answer Key'!$B$25,OR('Service Line Inventory'!S76="Lead",S76="Unknown SL"))),"Tier 1",IF(AND('Service Line Inventory'!M76='Dropdown Answer Key'!$B$26,OR('Service Line Inventory'!S76="Lead",S76="Unknown SL")),"Tier 2",IF(AND('Service Line Inventory'!M76='Dropdown Answer Key'!$B$27,OR('Service Line Inventory'!S76="Lead",S76="Unknown SL")),"Tier 2",IF('Service Line Inventory'!S76="GRR","Tier 3",IF((AND('Service Line Inventory'!M76='Dropdown Answer Key'!$B$25,'Service Line Inventory'!Q76='Dropdown Answer Key'!$M$25,O76='Dropdown Answer Key'!$G$27,'Service Line Inventory'!P76='Dropdown Answer Key'!$J$27,S76="Non Lead")),"Tier 4",IF((AND('Service Line Inventory'!M76='Dropdown Answer Key'!$B$25,'Service Line Inventory'!Q76='Dropdown Answer Key'!$M$25,O76='Dropdown Answer Key'!$G$27,S76="Non Lead")),"Tier 4",IF((AND('Service Line Inventory'!M76='Dropdown Answer Key'!$B$25,'Service Line Inventory'!Q76='Dropdown Answer Key'!$M$25,'Service Line Inventory'!P76='Dropdown Answer Key'!$J$27,S76="Non Lead")),"Tier 4","Tier 5"))))))))</f>
        <v>Tier 5</v>
      </c>
      <c r="U76" s="101" t="str">
        <f t="shared" si="4"/>
        <v>NO</v>
      </c>
      <c r="V76" s="76" t="str">
        <f t="shared" si="5"/>
        <v>NO</v>
      </c>
      <c r="W76" s="76" t="str">
        <f t="shared" si="6"/>
        <v>NO</v>
      </c>
      <c r="X76" s="107"/>
      <c r="Y76" s="76" t="s">
        <v>104</v>
      </c>
      <c r="Z76" s="78"/>
    </row>
    <row r="77" spans="1:26" x14ac:dyDescent="0.3">
      <c r="A77" s="47">
        <v>16250</v>
      </c>
      <c r="B77" s="73" t="s">
        <v>76</v>
      </c>
      <c r="C77" s="126" t="s">
        <v>1915</v>
      </c>
      <c r="D77" s="74" t="s">
        <v>72</v>
      </c>
      <c r="E77" s="74" t="s">
        <v>81</v>
      </c>
      <c r="F77" s="74" t="s">
        <v>81</v>
      </c>
      <c r="G77" s="90" t="s">
        <v>1910</v>
      </c>
      <c r="H77" s="74" t="s">
        <v>72</v>
      </c>
      <c r="I77" s="74" t="s">
        <v>72</v>
      </c>
      <c r="J77" s="75" t="s">
        <v>1913</v>
      </c>
      <c r="K77" s="75" t="s">
        <v>1913</v>
      </c>
      <c r="L77" s="93" t="str">
        <f t="shared" si="7"/>
        <v>Non Lead</v>
      </c>
      <c r="M77" s="110" t="s">
        <v>102</v>
      </c>
      <c r="N77" s="74" t="s">
        <v>72</v>
      </c>
      <c r="O77" s="74" t="s">
        <v>81</v>
      </c>
      <c r="P77" s="74" t="s">
        <v>81</v>
      </c>
      <c r="Q77" s="73" t="s">
        <v>103</v>
      </c>
      <c r="R77" s="74" t="s">
        <v>73</v>
      </c>
      <c r="S77" s="98" t="str">
        <f>IF(OR(B77="",$C$3="",$G$3=""),"ERROR",IF(AND(B77='Dropdown Answer Key'!$B$12,OR(E77="Lead",E77="U, May have L",E77="COM",E77="")),"Lead",IF(AND(B77='Dropdown Answer Key'!$B$12,OR(AND(E77="GALV",H77="Y"),AND(E77="GALV",H77="UN"),AND(E77="GALV",H77=""))),"GRR",IF(AND(B77='Dropdown Answer Key'!$B$12,E77="Unknown"),"Unknown SL",IF(AND(B77='Dropdown Answer Key'!$B$13,OR(F77="Lead",F77="U, May have L",F77="COM",F77="")),"Lead",IF(AND(B77='Dropdown Answer Key'!$B$13,OR(AND(F77="GALV",H77="Y"),AND(F77="GALV",H77="UN"),AND(F77="GALV",H77=""))),"GRR",IF(AND(B77='Dropdown Answer Key'!$B$13,F77="Unknown"),"Unknown SL",IF(AND(B77='Dropdown Answer Key'!$B$14,OR(E77="Lead",E77="U, May have L",E77="COM",E77="")),"Lead",IF(AND(B77='Dropdown Answer Key'!$B$14,OR(F77="Lead",F77="U, May have L",F77="COM",F77="")),"Lead",IF(AND(B77='Dropdown Answer Key'!$B$14,OR(AND(E77="GALV",H77="Y"),AND(E77="GALV",H77="UN"),AND(E77="GALV",H77=""),AND(F77="GALV",H77="Y"),AND(F77="GALV",H77="UN"),AND(F77="GALV",H77=""),AND(F77="GALV",I77="Y"),AND(F77="GALV",I77="UN"),AND(F77="GALV",I77=""))),"GRR",IF(AND(B77='Dropdown Answer Key'!$B$14,OR(E77="Unknown",F77="Unknown")),"Unknown SL","Non Lead")))))))))))</f>
        <v>Non Lead</v>
      </c>
      <c r="T77" s="76" t="str">
        <f>IF(OR(M77="",Q77="",S77="ERROR"),"BLANK",IF((AND(M77='Dropdown Answer Key'!$B$25,OR('Service Line Inventory'!S77="Lead",S77="Unknown SL"))),"Tier 1",IF(AND('Service Line Inventory'!M77='Dropdown Answer Key'!$B$26,OR('Service Line Inventory'!S77="Lead",S77="Unknown SL")),"Tier 2",IF(AND('Service Line Inventory'!M77='Dropdown Answer Key'!$B$27,OR('Service Line Inventory'!S77="Lead",S77="Unknown SL")),"Tier 2",IF('Service Line Inventory'!S77="GRR","Tier 3",IF((AND('Service Line Inventory'!M77='Dropdown Answer Key'!$B$25,'Service Line Inventory'!Q77='Dropdown Answer Key'!$M$25,O77='Dropdown Answer Key'!$G$27,'Service Line Inventory'!P77='Dropdown Answer Key'!$J$27,S77="Non Lead")),"Tier 4",IF((AND('Service Line Inventory'!M77='Dropdown Answer Key'!$B$25,'Service Line Inventory'!Q77='Dropdown Answer Key'!$M$25,O77='Dropdown Answer Key'!$G$27,S77="Non Lead")),"Tier 4",IF((AND('Service Line Inventory'!M77='Dropdown Answer Key'!$B$25,'Service Line Inventory'!Q77='Dropdown Answer Key'!$M$25,'Service Line Inventory'!P77='Dropdown Answer Key'!$J$27,S77="Non Lead")),"Tier 4","Tier 5"))))))))</f>
        <v>Tier 5</v>
      </c>
      <c r="U77" s="101" t="str">
        <f t="shared" si="4"/>
        <v>NO</v>
      </c>
      <c r="V77" s="76" t="str">
        <f t="shared" si="5"/>
        <v>NO</v>
      </c>
      <c r="W77" s="76" t="str">
        <f t="shared" si="6"/>
        <v>NO</v>
      </c>
      <c r="X77" s="107"/>
      <c r="Y77" s="76" t="s">
        <v>104</v>
      </c>
      <c r="Z77" s="78"/>
    </row>
    <row r="78" spans="1:26" x14ac:dyDescent="0.3">
      <c r="A78" s="47">
        <v>16325</v>
      </c>
      <c r="B78" s="73" t="s">
        <v>76</v>
      </c>
      <c r="C78" s="126" t="s">
        <v>1915</v>
      </c>
      <c r="D78" s="74" t="s">
        <v>72</v>
      </c>
      <c r="E78" s="74" t="s">
        <v>81</v>
      </c>
      <c r="F78" s="74" t="s">
        <v>81</v>
      </c>
      <c r="G78" s="90" t="s">
        <v>1910</v>
      </c>
      <c r="H78" s="74" t="s">
        <v>72</v>
      </c>
      <c r="I78" s="74" t="s">
        <v>72</v>
      </c>
      <c r="J78" s="75" t="s">
        <v>1913</v>
      </c>
      <c r="K78" s="75" t="s">
        <v>1913</v>
      </c>
      <c r="L78" s="93" t="str">
        <f t="shared" si="7"/>
        <v>Non Lead</v>
      </c>
      <c r="M78" s="110" t="s">
        <v>102</v>
      </c>
      <c r="N78" s="74" t="s">
        <v>72</v>
      </c>
      <c r="O78" s="74" t="s">
        <v>81</v>
      </c>
      <c r="P78" s="74" t="s">
        <v>81</v>
      </c>
      <c r="Q78" s="73" t="s">
        <v>103</v>
      </c>
      <c r="R78" s="74" t="s">
        <v>73</v>
      </c>
      <c r="S78" s="98" t="str">
        <f>IF(OR(B78="",$C$3="",$G$3=""),"ERROR",IF(AND(B78='Dropdown Answer Key'!$B$12,OR(E78="Lead",E78="U, May have L",E78="COM",E78="")),"Lead",IF(AND(B78='Dropdown Answer Key'!$B$12,OR(AND(E78="GALV",H78="Y"),AND(E78="GALV",H78="UN"),AND(E78="GALV",H78=""))),"GRR",IF(AND(B78='Dropdown Answer Key'!$B$12,E78="Unknown"),"Unknown SL",IF(AND(B78='Dropdown Answer Key'!$B$13,OR(F78="Lead",F78="U, May have L",F78="COM",F78="")),"Lead",IF(AND(B78='Dropdown Answer Key'!$B$13,OR(AND(F78="GALV",H78="Y"),AND(F78="GALV",H78="UN"),AND(F78="GALV",H78=""))),"GRR",IF(AND(B78='Dropdown Answer Key'!$B$13,F78="Unknown"),"Unknown SL",IF(AND(B78='Dropdown Answer Key'!$B$14,OR(E78="Lead",E78="U, May have L",E78="COM",E78="")),"Lead",IF(AND(B78='Dropdown Answer Key'!$B$14,OR(F78="Lead",F78="U, May have L",F78="COM",F78="")),"Lead",IF(AND(B78='Dropdown Answer Key'!$B$14,OR(AND(E78="GALV",H78="Y"),AND(E78="GALV",H78="UN"),AND(E78="GALV",H78=""),AND(F78="GALV",H78="Y"),AND(F78="GALV",H78="UN"),AND(F78="GALV",H78=""),AND(F78="GALV",I78="Y"),AND(F78="GALV",I78="UN"),AND(F78="GALV",I78=""))),"GRR",IF(AND(B78='Dropdown Answer Key'!$B$14,OR(E78="Unknown",F78="Unknown")),"Unknown SL","Non Lead")))))))))))</f>
        <v>Non Lead</v>
      </c>
      <c r="T78" s="76" t="str">
        <f>IF(OR(M78="",Q78="",S78="ERROR"),"BLANK",IF((AND(M78='Dropdown Answer Key'!$B$25,OR('Service Line Inventory'!S78="Lead",S78="Unknown SL"))),"Tier 1",IF(AND('Service Line Inventory'!M78='Dropdown Answer Key'!$B$26,OR('Service Line Inventory'!S78="Lead",S78="Unknown SL")),"Tier 2",IF(AND('Service Line Inventory'!M78='Dropdown Answer Key'!$B$27,OR('Service Line Inventory'!S78="Lead",S78="Unknown SL")),"Tier 2",IF('Service Line Inventory'!S78="GRR","Tier 3",IF((AND('Service Line Inventory'!M78='Dropdown Answer Key'!$B$25,'Service Line Inventory'!Q78='Dropdown Answer Key'!$M$25,O78='Dropdown Answer Key'!$G$27,'Service Line Inventory'!P78='Dropdown Answer Key'!$J$27,S78="Non Lead")),"Tier 4",IF((AND('Service Line Inventory'!M78='Dropdown Answer Key'!$B$25,'Service Line Inventory'!Q78='Dropdown Answer Key'!$M$25,O78='Dropdown Answer Key'!$G$27,S78="Non Lead")),"Tier 4",IF((AND('Service Line Inventory'!M78='Dropdown Answer Key'!$B$25,'Service Line Inventory'!Q78='Dropdown Answer Key'!$M$25,'Service Line Inventory'!P78='Dropdown Answer Key'!$J$27,S78="Non Lead")),"Tier 4","Tier 5"))))))))</f>
        <v>Tier 5</v>
      </c>
      <c r="U78" s="101" t="str">
        <f t="shared" si="4"/>
        <v>NO</v>
      </c>
      <c r="V78" s="76" t="str">
        <f t="shared" si="5"/>
        <v>NO</v>
      </c>
      <c r="W78" s="76" t="str">
        <f t="shared" si="6"/>
        <v>NO</v>
      </c>
      <c r="X78" s="107"/>
      <c r="Y78" s="76" t="s">
        <v>104</v>
      </c>
      <c r="Z78" s="78"/>
    </row>
    <row r="79" spans="1:26" x14ac:dyDescent="0.3">
      <c r="A79" s="47">
        <v>418</v>
      </c>
      <c r="B79" s="73" t="s">
        <v>76</v>
      </c>
      <c r="C79" s="126" t="s">
        <v>252</v>
      </c>
      <c r="D79" s="74" t="s">
        <v>72</v>
      </c>
      <c r="E79" s="74" t="s">
        <v>81</v>
      </c>
      <c r="F79" s="74" t="s">
        <v>81</v>
      </c>
      <c r="G79" s="90" t="s">
        <v>1910</v>
      </c>
      <c r="H79" s="74" t="s">
        <v>72</v>
      </c>
      <c r="I79" s="74" t="s">
        <v>72</v>
      </c>
      <c r="J79" s="75" t="s">
        <v>1913</v>
      </c>
      <c r="K79" s="75" t="s">
        <v>1913</v>
      </c>
      <c r="L79" s="93" t="str">
        <f t="shared" ref="L79:L141" si="8">S79</f>
        <v>Non Lead</v>
      </c>
      <c r="M79" s="109"/>
      <c r="N79" s="74"/>
      <c r="O79" s="74"/>
      <c r="P79" s="74"/>
      <c r="Q79" s="73"/>
      <c r="R79" s="74"/>
      <c r="S79" s="98" t="str">
        <f>IF(OR(B79="",$C$3="",$G$3=""),"ERROR",IF(AND(B79='Dropdown Answer Key'!$B$12,OR(E79="Lead",E79="U, May have L",E79="COM",E79="")),"Lead",IF(AND(B79='Dropdown Answer Key'!$B$12,OR(AND(E79="GALV",H79="Y"),AND(E79="GALV",H79="UN"),AND(E79="GALV",H79=""))),"GRR",IF(AND(B79='Dropdown Answer Key'!$B$12,E79="Unknown"),"Unknown SL",IF(AND(B79='Dropdown Answer Key'!$B$13,OR(F79="Lead",F79="U, May have L",F79="COM",F79="")),"Lead",IF(AND(B79='Dropdown Answer Key'!$B$13,OR(AND(F79="GALV",H79="Y"),AND(F79="GALV",H79="UN"),AND(F79="GALV",H79=""))),"GRR",IF(AND(B79='Dropdown Answer Key'!$B$13,F79="Unknown"),"Unknown SL",IF(AND(B79='Dropdown Answer Key'!$B$14,OR(E79="Lead",E79="U, May have L",E79="COM",E79="")),"Lead",IF(AND(B79='Dropdown Answer Key'!$B$14,OR(F79="Lead",F79="U, May have L",F79="COM",F79="")),"Lead",IF(AND(B79='Dropdown Answer Key'!$B$14,OR(AND(E79="GALV",H79="Y"),AND(E79="GALV",H79="UN"),AND(E79="GALV",H79=""),AND(F79="GALV",H79="Y"),AND(F79="GALV",H79="UN"),AND(F79="GALV",H79=""),AND(F79="GALV",I79="Y"),AND(F79="GALV",I79="UN"),AND(F79="GALV",I79=""))),"GRR",IF(AND(B79='Dropdown Answer Key'!$B$14,OR(E79="Unknown",F79="Unknown")),"Unknown SL","Non Lead")))))))))))</f>
        <v>Non Lead</v>
      </c>
      <c r="T79" s="76" t="str">
        <f>IF(OR(M79="",Q79="",S79="ERROR"),"BLANK",IF((AND(M79='Dropdown Answer Key'!$B$25,OR('Service Line Inventory'!S79="Lead",S79="Unknown SL"))),"Tier 1",IF(AND('Service Line Inventory'!M79='Dropdown Answer Key'!$B$26,OR('Service Line Inventory'!S79="Lead",S79="Unknown SL")),"Tier 2",IF(AND('Service Line Inventory'!M79='Dropdown Answer Key'!$B$27,OR('Service Line Inventory'!S79="Lead",S79="Unknown SL")),"Tier 2",IF('Service Line Inventory'!S79="GRR","Tier 3",IF((AND('Service Line Inventory'!M79='Dropdown Answer Key'!$B$25,'Service Line Inventory'!Q79='Dropdown Answer Key'!$M$25,O79='Dropdown Answer Key'!$G$27,'Service Line Inventory'!P79='Dropdown Answer Key'!$J$27,S79="Non Lead")),"Tier 4",IF((AND('Service Line Inventory'!M79='Dropdown Answer Key'!$B$25,'Service Line Inventory'!Q79='Dropdown Answer Key'!$M$25,O79='Dropdown Answer Key'!$G$27,S79="Non Lead")),"Tier 4",IF((AND('Service Line Inventory'!M79='Dropdown Answer Key'!$B$25,'Service Line Inventory'!Q79='Dropdown Answer Key'!$M$25,'Service Line Inventory'!P79='Dropdown Answer Key'!$J$27,S79="Non Lead")),"Tier 4","Tier 5"))))))))</f>
        <v>BLANK</v>
      </c>
      <c r="U79" s="101" t="str">
        <f t="shared" si="1"/>
        <v>NO</v>
      </c>
      <c r="V79" s="76" t="str">
        <f t="shared" si="2"/>
        <v>NO</v>
      </c>
      <c r="W79" s="76" t="str">
        <f t="shared" si="3"/>
        <v>NO</v>
      </c>
      <c r="X79" s="107"/>
      <c r="Y79" s="77"/>
      <c r="Z79" s="78"/>
    </row>
    <row r="80" spans="1:26" x14ac:dyDescent="0.3">
      <c r="A80" s="47">
        <v>420</v>
      </c>
      <c r="B80" s="73" t="s">
        <v>76</v>
      </c>
      <c r="C80" s="126" t="s">
        <v>253</v>
      </c>
      <c r="D80" s="74" t="s">
        <v>72</v>
      </c>
      <c r="E80" s="74" t="s">
        <v>81</v>
      </c>
      <c r="F80" s="74" t="s">
        <v>81</v>
      </c>
      <c r="G80" s="90" t="s">
        <v>1910</v>
      </c>
      <c r="H80" s="74" t="s">
        <v>72</v>
      </c>
      <c r="I80" s="74" t="s">
        <v>72</v>
      </c>
      <c r="J80" s="75" t="s">
        <v>1913</v>
      </c>
      <c r="K80" s="75" t="s">
        <v>1913</v>
      </c>
      <c r="L80" s="94" t="str">
        <f t="shared" si="8"/>
        <v>Non Lead</v>
      </c>
      <c r="M80" s="110"/>
      <c r="N80" s="74"/>
      <c r="O80" s="74"/>
      <c r="P80" s="74"/>
      <c r="Q80" s="82"/>
      <c r="R80" s="83"/>
      <c r="S80" s="113" t="str">
        <f>IF(OR(B80="",$C$3="",$G$3=""),"ERROR",IF(AND(B80='Dropdown Answer Key'!$B$12,OR(E80="Lead",E80="U, May have L",E80="COM",E80="")),"Lead",IF(AND(B80='Dropdown Answer Key'!$B$12,OR(AND(E80="GALV",H80="Y"),AND(E80="GALV",H80="UN"),AND(E80="GALV",H80=""))),"GRR",IF(AND(B80='Dropdown Answer Key'!$B$12,E80="Unknown"),"Unknown SL",IF(AND(B80='Dropdown Answer Key'!$B$13,OR(F80="Lead",F80="U, May have L",F80="COM",F80="")),"Lead",IF(AND(B80='Dropdown Answer Key'!$B$13,OR(AND(F80="GALV",H80="Y"),AND(F80="GALV",H80="UN"),AND(F80="GALV",H80=""))),"GRR",IF(AND(B80='Dropdown Answer Key'!$B$13,F80="Unknown"),"Unknown SL",IF(AND(B80='Dropdown Answer Key'!$B$14,OR(E80="Lead",E80="U, May have L",E80="COM",E80="")),"Lead",IF(AND(B80='Dropdown Answer Key'!$B$14,OR(F80="Lead",F80="U, May have L",F80="COM",F80="")),"Lead",IF(AND(B80='Dropdown Answer Key'!$B$14,OR(AND(E80="GALV",H80="Y"),AND(E80="GALV",H80="UN"),AND(E80="GALV",H80=""),AND(F80="GALV",H80="Y"),AND(F80="GALV",H80="UN"),AND(F80="GALV",H80=""),AND(F80="GALV",I80="Y"),AND(F80="GALV",I80="UN"),AND(F80="GALV",I80=""))),"GRR",IF(AND(B80='Dropdown Answer Key'!$B$14,OR(E80="Unknown",F80="Unknown")),"Unknown SL","Non Lead")))))))))))</f>
        <v>Non Lead</v>
      </c>
      <c r="T80" s="114" t="str">
        <f>IF(OR(M80="",Q80="",S80="ERROR"),"BLANK",IF((AND(M80='Dropdown Answer Key'!$B$25,OR('Service Line Inventory'!S80="Lead",S80="Unknown SL"))),"Tier 1",IF(AND('Service Line Inventory'!M80='Dropdown Answer Key'!$B$26,OR('Service Line Inventory'!S80="Lead",S80="Unknown SL")),"Tier 2",IF(AND('Service Line Inventory'!M80='Dropdown Answer Key'!$B$27,OR('Service Line Inventory'!S80="Lead",S80="Unknown SL")),"Tier 2",IF('Service Line Inventory'!S80="GRR","Tier 3",IF((AND('Service Line Inventory'!M80='Dropdown Answer Key'!$B$25,'Service Line Inventory'!Q80='Dropdown Answer Key'!$M$25,O80='Dropdown Answer Key'!$G$27,'Service Line Inventory'!P80='Dropdown Answer Key'!$J$27,S80="Non Lead")),"Tier 4",IF((AND('Service Line Inventory'!M80='Dropdown Answer Key'!$B$25,'Service Line Inventory'!Q80='Dropdown Answer Key'!$M$25,O80='Dropdown Answer Key'!$G$27,S80="Non Lead")),"Tier 4",IF((AND('Service Line Inventory'!M80='Dropdown Answer Key'!$B$25,'Service Line Inventory'!Q80='Dropdown Answer Key'!$M$25,'Service Line Inventory'!P80='Dropdown Answer Key'!$J$27,S80="Non Lead")),"Tier 4","Tier 5"))))))))</f>
        <v>BLANK</v>
      </c>
      <c r="U80" s="115" t="str">
        <f t="shared" ref="U80:U142" si="9">IF(OR(S80="LEAD",S80="GRR",S80="Unknown SL"),"YES",IF(S80="ERROR","ERROR","NO"))</f>
        <v>NO</v>
      </c>
      <c r="V80" s="114" t="str">
        <f t="shared" ref="V80:V142" si="10">IF((OR(S80="LEAD",S80="GRR",S80="Unknown SL")),"YES",IF(S80="ERROR","ERROR","NO"))</f>
        <v>NO</v>
      </c>
      <c r="W80" s="114" t="str">
        <f t="shared" ref="W80:W142" si="11">IF(V80="YES","YES","NO")</f>
        <v>NO</v>
      </c>
      <c r="X80" s="108"/>
      <c r="Y80" s="97"/>
      <c r="Z80" s="78"/>
    </row>
    <row r="81" spans="1:26" x14ac:dyDescent="0.3">
      <c r="A81" s="47">
        <v>425</v>
      </c>
      <c r="B81" s="73" t="s">
        <v>76</v>
      </c>
      <c r="C81" s="126" t="s">
        <v>254</v>
      </c>
      <c r="D81" s="74" t="s">
        <v>72</v>
      </c>
      <c r="E81" s="74" t="s">
        <v>81</v>
      </c>
      <c r="F81" s="74" t="s">
        <v>81</v>
      </c>
      <c r="G81" s="90" t="s">
        <v>1910</v>
      </c>
      <c r="H81" s="74" t="s">
        <v>72</v>
      </c>
      <c r="I81" s="74" t="s">
        <v>72</v>
      </c>
      <c r="J81" s="75" t="s">
        <v>1913</v>
      </c>
      <c r="K81" s="75" t="s">
        <v>1913</v>
      </c>
      <c r="L81" s="93" t="str">
        <f t="shared" si="8"/>
        <v>Non Lead</v>
      </c>
      <c r="M81" s="109"/>
      <c r="N81" s="74"/>
      <c r="O81" s="74"/>
      <c r="P81" s="74"/>
      <c r="Q81" s="73"/>
      <c r="R81" s="74"/>
      <c r="S81" s="98" t="str">
        <f>IF(OR(B81="",$C$3="",$G$3=""),"ERROR",IF(AND(B81='Dropdown Answer Key'!$B$12,OR(E81="Lead",E81="U, May have L",E81="COM",E81="")),"Lead",IF(AND(B81='Dropdown Answer Key'!$B$12,OR(AND(E81="GALV",H81="Y"),AND(E81="GALV",H81="UN"),AND(E81="GALV",H81=""))),"GRR",IF(AND(B81='Dropdown Answer Key'!$B$12,E81="Unknown"),"Unknown SL",IF(AND(B81='Dropdown Answer Key'!$B$13,OR(F81="Lead",F81="U, May have L",F81="COM",F81="")),"Lead",IF(AND(B81='Dropdown Answer Key'!$B$13,OR(AND(F81="GALV",H81="Y"),AND(F81="GALV",H81="UN"),AND(F81="GALV",H81=""))),"GRR",IF(AND(B81='Dropdown Answer Key'!$B$13,F81="Unknown"),"Unknown SL",IF(AND(B81='Dropdown Answer Key'!$B$14,OR(E81="Lead",E81="U, May have L",E81="COM",E81="")),"Lead",IF(AND(B81='Dropdown Answer Key'!$B$14,OR(F81="Lead",F81="U, May have L",F81="COM",F81="")),"Lead",IF(AND(B81='Dropdown Answer Key'!$B$14,OR(AND(E81="GALV",H81="Y"),AND(E81="GALV",H81="UN"),AND(E81="GALV",H81=""),AND(F81="GALV",H81="Y"),AND(F81="GALV",H81="UN"),AND(F81="GALV",H81=""),AND(F81="GALV",I81="Y"),AND(F81="GALV",I81="UN"),AND(F81="GALV",I81=""))),"GRR",IF(AND(B81='Dropdown Answer Key'!$B$14,OR(E81="Unknown",F81="Unknown")),"Unknown SL","Non Lead")))))))))))</f>
        <v>Non Lead</v>
      </c>
      <c r="T81" s="76" t="str">
        <f>IF(OR(M81="",Q81="",S81="ERROR"),"BLANK",IF((AND(M81='Dropdown Answer Key'!$B$25,OR('Service Line Inventory'!S81="Lead",S81="Unknown SL"))),"Tier 1",IF(AND('Service Line Inventory'!M81='Dropdown Answer Key'!$B$26,OR('Service Line Inventory'!S81="Lead",S81="Unknown SL")),"Tier 2",IF(AND('Service Line Inventory'!M81='Dropdown Answer Key'!$B$27,OR('Service Line Inventory'!S81="Lead",S81="Unknown SL")),"Tier 2",IF('Service Line Inventory'!S81="GRR","Tier 3",IF((AND('Service Line Inventory'!M81='Dropdown Answer Key'!$B$25,'Service Line Inventory'!Q81='Dropdown Answer Key'!$M$25,O81='Dropdown Answer Key'!$G$27,'Service Line Inventory'!P81='Dropdown Answer Key'!$J$27,S81="Non Lead")),"Tier 4",IF((AND('Service Line Inventory'!M81='Dropdown Answer Key'!$B$25,'Service Line Inventory'!Q81='Dropdown Answer Key'!$M$25,O81='Dropdown Answer Key'!$G$27,S81="Non Lead")),"Tier 4",IF((AND('Service Line Inventory'!M81='Dropdown Answer Key'!$B$25,'Service Line Inventory'!Q81='Dropdown Answer Key'!$M$25,'Service Line Inventory'!P81='Dropdown Answer Key'!$J$27,S81="Non Lead")),"Tier 4","Tier 5"))))))))</f>
        <v>BLANK</v>
      </c>
      <c r="U81" s="101" t="str">
        <f t="shared" si="9"/>
        <v>NO</v>
      </c>
      <c r="V81" s="76" t="str">
        <f t="shared" si="10"/>
        <v>NO</v>
      </c>
      <c r="W81" s="76" t="str">
        <f t="shared" si="11"/>
        <v>NO</v>
      </c>
      <c r="X81" s="107"/>
      <c r="Y81" s="77"/>
      <c r="Z81" s="78"/>
    </row>
    <row r="82" spans="1:26" x14ac:dyDescent="0.3">
      <c r="A82" s="47">
        <v>428</v>
      </c>
      <c r="B82" s="73" t="s">
        <v>76</v>
      </c>
      <c r="C82" s="126" t="s">
        <v>255</v>
      </c>
      <c r="D82" s="74" t="s">
        <v>72</v>
      </c>
      <c r="E82" s="74" t="s">
        <v>81</v>
      </c>
      <c r="F82" s="74" t="s">
        <v>81</v>
      </c>
      <c r="G82" s="90" t="s">
        <v>1910</v>
      </c>
      <c r="H82" s="74" t="s">
        <v>72</v>
      </c>
      <c r="I82" s="74" t="s">
        <v>72</v>
      </c>
      <c r="J82" s="75" t="s">
        <v>1913</v>
      </c>
      <c r="K82" s="75" t="s">
        <v>1913</v>
      </c>
      <c r="L82" s="94" t="str">
        <f t="shared" si="8"/>
        <v>Non Lead</v>
      </c>
      <c r="M82" s="110"/>
      <c r="N82" s="74"/>
      <c r="O82" s="74"/>
      <c r="P82" s="74"/>
      <c r="Q82" s="82"/>
      <c r="R82" s="83"/>
      <c r="S82" s="113" t="str">
        <f>IF(OR(B82="",$C$3="",$G$3=""),"ERROR",IF(AND(B82='Dropdown Answer Key'!$B$12,OR(E82="Lead",E82="U, May have L",E82="COM",E82="")),"Lead",IF(AND(B82='Dropdown Answer Key'!$B$12,OR(AND(E82="GALV",H82="Y"),AND(E82="GALV",H82="UN"),AND(E82="GALV",H82=""))),"GRR",IF(AND(B82='Dropdown Answer Key'!$B$12,E82="Unknown"),"Unknown SL",IF(AND(B82='Dropdown Answer Key'!$B$13,OR(F82="Lead",F82="U, May have L",F82="COM",F82="")),"Lead",IF(AND(B82='Dropdown Answer Key'!$B$13,OR(AND(F82="GALV",H82="Y"),AND(F82="GALV",H82="UN"),AND(F82="GALV",H82=""))),"GRR",IF(AND(B82='Dropdown Answer Key'!$B$13,F82="Unknown"),"Unknown SL",IF(AND(B82='Dropdown Answer Key'!$B$14,OR(E82="Lead",E82="U, May have L",E82="COM",E82="")),"Lead",IF(AND(B82='Dropdown Answer Key'!$B$14,OR(F82="Lead",F82="U, May have L",F82="COM",F82="")),"Lead",IF(AND(B82='Dropdown Answer Key'!$B$14,OR(AND(E82="GALV",H82="Y"),AND(E82="GALV",H82="UN"),AND(E82="GALV",H82=""),AND(F82="GALV",H82="Y"),AND(F82="GALV",H82="UN"),AND(F82="GALV",H82=""),AND(F82="GALV",I82="Y"),AND(F82="GALV",I82="UN"),AND(F82="GALV",I82=""))),"GRR",IF(AND(B82='Dropdown Answer Key'!$B$14,OR(E82="Unknown",F82="Unknown")),"Unknown SL","Non Lead")))))))))))</f>
        <v>Non Lead</v>
      </c>
      <c r="T82" s="114" t="str">
        <f>IF(OR(M82="",Q82="",S82="ERROR"),"BLANK",IF((AND(M82='Dropdown Answer Key'!$B$25,OR('Service Line Inventory'!S82="Lead",S82="Unknown SL"))),"Tier 1",IF(AND('Service Line Inventory'!M82='Dropdown Answer Key'!$B$26,OR('Service Line Inventory'!S82="Lead",S82="Unknown SL")),"Tier 2",IF(AND('Service Line Inventory'!M82='Dropdown Answer Key'!$B$27,OR('Service Line Inventory'!S82="Lead",S82="Unknown SL")),"Tier 2",IF('Service Line Inventory'!S82="GRR","Tier 3",IF((AND('Service Line Inventory'!M82='Dropdown Answer Key'!$B$25,'Service Line Inventory'!Q82='Dropdown Answer Key'!$M$25,O82='Dropdown Answer Key'!$G$27,'Service Line Inventory'!P82='Dropdown Answer Key'!$J$27,S82="Non Lead")),"Tier 4",IF((AND('Service Line Inventory'!M82='Dropdown Answer Key'!$B$25,'Service Line Inventory'!Q82='Dropdown Answer Key'!$M$25,O82='Dropdown Answer Key'!$G$27,S82="Non Lead")),"Tier 4",IF((AND('Service Line Inventory'!M82='Dropdown Answer Key'!$B$25,'Service Line Inventory'!Q82='Dropdown Answer Key'!$M$25,'Service Line Inventory'!P82='Dropdown Answer Key'!$J$27,S82="Non Lead")),"Tier 4","Tier 5"))))))))</f>
        <v>BLANK</v>
      </c>
      <c r="U82" s="115" t="str">
        <f t="shared" si="9"/>
        <v>NO</v>
      </c>
      <c r="V82" s="114" t="str">
        <f t="shared" si="10"/>
        <v>NO</v>
      </c>
      <c r="W82" s="114" t="str">
        <f t="shared" si="11"/>
        <v>NO</v>
      </c>
      <c r="X82" s="108"/>
      <c r="Y82" s="97"/>
      <c r="Z82" s="78"/>
    </row>
    <row r="83" spans="1:26" x14ac:dyDescent="0.3">
      <c r="A83" s="47">
        <v>430</v>
      </c>
      <c r="B83" s="73" t="s">
        <v>76</v>
      </c>
      <c r="C83" s="126" t="s">
        <v>256</v>
      </c>
      <c r="D83" s="74" t="s">
        <v>72</v>
      </c>
      <c r="E83" s="74" t="s">
        <v>81</v>
      </c>
      <c r="F83" s="74" t="s">
        <v>81</v>
      </c>
      <c r="G83" s="90" t="s">
        <v>1910</v>
      </c>
      <c r="H83" s="74" t="s">
        <v>72</v>
      </c>
      <c r="I83" s="74" t="s">
        <v>72</v>
      </c>
      <c r="J83" s="75" t="s">
        <v>1913</v>
      </c>
      <c r="K83" s="75" t="s">
        <v>1913</v>
      </c>
      <c r="L83" s="93" t="str">
        <f t="shared" si="8"/>
        <v>Non Lead</v>
      </c>
      <c r="M83" s="109"/>
      <c r="N83" s="74"/>
      <c r="O83" s="74"/>
      <c r="P83" s="74"/>
      <c r="Q83" s="73"/>
      <c r="R83" s="74"/>
      <c r="S83" s="98" t="str">
        <f>IF(OR(B83="",$C$3="",$G$3=""),"ERROR",IF(AND(B83='Dropdown Answer Key'!$B$12,OR(E83="Lead",E83="U, May have L",E83="COM",E83="")),"Lead",IF(AND(B83='Dropdown Answer Key'!$B$12,OR(AND(E83="GALV",H83="Y"),AND(E83="GALV",H83="UN"),AND(E83="GALV",H83=""))),"GRR",IF(AND(B83='Dropdown Answer Key'!$B$12,E83="Unknown"),"Unknown SL",IF(AND(B83='Dropdown Answer Key'!$B$13,OR(F83="Lead",F83="U, May have L",F83="COM",F83="")),"Lead",IF(AND(B83='Dropdown Answer Key'!$B$13,OR(AND(F83="GALV",H83="Y"),AND(F83="GALV",H83="UN"),AND(F83="GALV",H83=""))),"GRR",IF(AND(B83='Dropdown Answer Key'!$B$13,F83="Unknown"),"Unknown SL",IF(AND(B83='Dropdown Answer Key'!$B$14,OR(E83="Lead",E83="U, May have L",E83="COM",E83="")),"Lead",IF(AND(B83='Dropdown Answer Key'!$B$14,OR(F83="Lead",F83="U, May have L",F83="COM",F83="")),"Lead",IF(AND(B83='Dropdown Answer Key'!$B$14,OR(AND(E83="GALV",H83="Y"),AND(E83="GALV",H83="UN"),AND(E83="GALV",H83=""),AND(F83="GALV",H83="Y"),AND(F83="GALV",H83="UN"),AND(F83="GALV",H83=""),AND(F83="GALV",I83="Y"),AND(F83="GALV",I83="UN"),AND(F83="GALV",I83=""))),"GRR",IF(AND(B83='Dropdown Answer Key'!$B$14,OR(E83="Unknown",F83="Unknown")),"Unknown SL","Non Lead")))))))))))</f>
        <v>Non Lead</v>
      </c>
      <c r="T83" s="76" t="str">
        <f>IF(OR(M83="",Q83="",S83="ERROR"),"BLANK",IF((AND(M83='Dropdown Answer Key'!$B$25,OR('Service Line Inventory'!S83="Lead",S83="Unknown SL"))),"Tier 1",IF(AND('Service Line Inventory'!M83='Dropdown Answer Key'!$B$26,OR('Service Line Inventory'!S83="Lead",S83="Unknown SL")),"Tier 2",IF(AND('Service Line Inventory'!M83='Dropdown Answer Key'!$B$27,OR('Service Line Inventory'!S83="Lead",S83="Unknown SL")),"Tier 2",IF('Service Line Inventory'!S83="GRR","Tier 3",IF((AND('Service Line Inventory'!M83='Dropdown Answer Key'!$B$25,'Service Line Inventory'!Q83='Dropdown Answer Key'!$M$25,O83='Dropdown Answer Key'!$G$27,'Service Line Inventory'!P83='Dropdown Answer Key'!$J$27,S83="Non Lead")),"Tier 4",IF((AND('Service Line Inventory'!M83='Dropdown Answer Key'!$B$25,'Service Line Inventory'!Q83='Dropdown Answer Key'!$M$25,O83='Dropdown Answer Key'!$G$27,S83="Non Lead")),"Tier 4",IF((AND('Service Line Inventory'!M83='Dropdown Answer Key'!$B$25,'Service Line Inventory'!Q83='Dropdown Answer Key'!$M$25,'Service Line Inventory'!P83='Dropdown Answer Key'!$J$27,S83="Non Lead")),"Tier 4","Tier 5"))))))))</f>
        <v>BLANK</v>
      </c>
      <c r="U83" s="101" t="str">
        <f t="shared" si="9"/>
        <v>NO</v>
      </c>
      <c r="V83" s="76" t="str">
        <f t="shared" si="10"/>
        <v>NO</v>
      </c>
      <c r="W83" s="76" t="str">
        <f t="shared" si="11"/>
        <v>NO</v>
      </c>
      <c r="X83" s="107"/>
      <c r="Y83" s="77"/>
      <c r="Z83" s="78"/>
    </row>
    <row r="84" spans="1:26" x14ac:dyDescent="0.3">
      <c r="A84" s="47">
        <v>450</v>
      </c>
      <c r="B84" s="73" t="s">
        <v>76</v>
      </c>
      <c r="C84" s="126" t="s">
        <v>257</v>
      </c>
      <c r="D84" s="74" t="s">
        <v>72</v>
      </c>
      <c r="E84" s="74" t="s">
        <v>81</v>
      </c>
      <c r="F84" s="74" t="s">
        <v>81</v>
      </c>
      <c r="G84" s="90" t="s">
        <v>1910</v>
      </c>
      <c r="H84" s="74" t="s">
        <v>72</v>
      </c>
      <c r="I84" s="74" t="s">
        <v>72</v>
      </c>
      <c r="J84" s="75" t="s">
        <v>1913</v>
      </c>
      <c r="K84" s="75" t="s">
        <v>1913</v>
      </c>
      <c r="L84" s="94" t="str">
        <f t="shared" si="8"/>
        <v>Non Lead</v>
      </c>
      <c r="M84" s="110"/>
      <c r="N84" s="74"/>
      <c r="O84" s="74"/>
      <c r="P84" s="74"/>
      <c r="Q84" s="82"/>
      <c r="R84" s="83"/>
      <c r="S84" s="113" t="str">
        <f>IF(OR(B84="",$C$3="",$G$3=""),"ERROR",IF(AND(B84='Dropdown Answer Key'!$B$12,OR(E84="Lead",E84="U, May have L",E84="COM",E84="")),"Lead",IF(AND(B84='Dropdown Answer Key'!$B$12,OR(AND(E84="GALV",H84="Y"),AND(E84="GALV",H84="UN"),AND(E84="GALV",H84=""))),"GRR",IF(AND(B84='Dropdown Answer Key'!$B$12,E84="Unknown"),"Unknown SL",IF(AND(B84='Dropdown Answer Key'!$B$13,OR(F84="Lead",F84="U, May have L",F84="COM",F84="")),"Lead",IF(AND(B84='Dropdown Answer Key'!$B$13,OR(AND(F84="GALV",H84="Y"),AND(F84="GALV",H84="UN"),AND(F84="GALV",H84=""))),"GRR",IF(AND(B84='Dropdown Answer Key'!$B$13,F84="Unknown"),"Unknown SL",IF(AND(B84='Dropdown Answer Key'!$B$14,OR(E84="Lead",E84="U, May have L",E84="COM",E84="")),"Lead",IF(AND(B84='Dropdown Answer Key'!$B$14,OR(F84="Lead",F84="U, May have L",F84="COM",F84="")),"Lead",IF(AND(B84='Dropdown Answer Key'!$B$14,OR(AND(E84="GALV",H84="Y"),AND(E84="GALV",H84="UN"),AND(E84="GALV",H84=""),AND(F84="GALV",H84="Y"),AND(F84="GALV",H84="UN"),AND(F84="GALV",H84=""),AND(F84="GALV",I84="Y"),AND(F84="GALV",I84="UN"),AND(F84="GALV",I84=""))),"GRR",IF(AND(B84='Dropdown Answer Key'!$B$14,OR(E84="Unknown",F84="Unknown")),"Unknown SL","Non Lead")))))))))))</f>
        <v>Non Lead</v>
      </c>
      <c r="T84" s="114" t="str">
        <f>IF(OR(M84="",Q84="",S84="ERROR"),"BLANK",IF((AND(M84='Dropdown Answer Key'!$B$25,OR('Service Line Inventory'!S84="Lead",S84="Unknown SL"))),"Tier 1",IF(AND('Service Line Inventory'!M84='Dropdown Answer Key'!$B$26,OR('Service Line Inventory'!S84="Lead",S84="Unknown SL")),"Tier 2",IF(AND('Service Line Inventory'!M84='Dropdown Answer Key'!$B$27,OR('Service Line Inventory'!S84="Lead",S84="Unknown SL")),"Tier 2",IF('Service Line Inventory'!S84="GRR","Tier 3",IF((AND('Service Line Inventory'!M84='Dropdown Answer Key'!$B$25,'Service Line Inventory'!Q84='Dropdown Answer Key'!$M$25,O84='Dropdown Answer Key'!$G$27,'Service Line Inventory'!P84='Dropdown Answer Key'!$J$27,S84="Non Lead")),"Tier 4",IF((AND('Service Line Inventory'!M84='Dropdown Answer Key'!$B$25,'Service Line Inventory'!Q84='Dropdown Answer Key'!$M$25,O84='Dropdown Answer Key'!$G$27,S84="Non Lead")),"Tier 4",IF((AND('Service Line Inventory'!M84='Dropdown Answer Key'!$B$25,'Service Line Inventory'!Q84='Dropdown Answer Key'!$M$25,'Service Line Inventory'!P84='Dropdown Answer Key'!$J$27,S84="Non Lead")),"Tier 4","Tier 5"))))))))</f>
        <v>BLANK</v>
      </c>
      <c r="U84" s="115" t="str">
        <f t="shared" si="9"/>
        <v>NO</v>
      </c>
      <c r="V84" s="114" t="str">
        <f t="shared" si="10"/>
        <v>NO</v>
      </c>
      <c r="W84" s="114" t="str">
        <f t="shared" si="11"/>
        <v>NO</v>
      </c>
      <c r="X84" s="108"/>
      <c r="Y84" s="97"/>
      <c r="Z84" s="78"/>
    </row>
    <row r="85" spans="1:26" x14ac:dyDescent="0.3">
      <c r="A85" s="47">
        <v>70</v>
      </c>
      <c r="B85" s="73" t="s">
        <v>76</v>
      </c>
      <c r="C85" s="126" t="s">
        <v>258</v>
      </c>
      <c r="D85" s="74" t="s">
        <v>72</v>
      </c>
      <c r="E85" s="74" t="s">
        <v>81</v>
      </c>
      <c r="F85" s="74" t="s">
        <v>81</v>
      </c>
      <c r="G85" s="90" t="s">
        <v>1910</v>
      </c>
      <c r="H85" s="74" t="s">
        <v>72</v>
      </c>
      <c r="I85" s="74" t="s">
        <v>72</v>
      </c>
      <c r="J85" s="75" t="s">
        <v>1913</v>
      </c>
      <c r="K85" s="75" t="s">
        <v>1913</v>
      </c>
      <c r="L85" s="93" t="str">
        <f t="shared" si="8"/>
        <v>Non Lead</v>
      </c>
      <c r="M85" s="109"/>
      <c r="N85" s="74"/>
      <c r="O85" s="74"/>
      <c r="P85" s="74"/>
      <c r="Q85" s="73"/>
      <c r="R85" s="74"/>
      <c r="S85" s="98" t="str">
        <f>IF(OR(B85="",$C$3="",$G$3=""),"ERROR",IF(AND(B85='Dropdown Answer Key'!$B$12,OR(E85="Lead",E85="U, May have L",E85="COM",E85="")),"Lead",IF(AND(B85='Dropdown Answer Key'!$B$12,OR(AND(E85="GALV",H85="Y"),AND(E85="GALV",H85="UN"),AND(E85="GALV",H85=""))),"GRR",IF(AND(B85='Dropdown Answer Key'!$B$12,E85="Unknown"),"Unknown SL",IF(AND(B85='Dropdown Answer Key'!$B$13,OR(F85="Lead",F85="U, May have L",F85="COM",F85="")),"Lead",IF(AND(B85='Dropdown Answer Key'!$B$13,OR(AND(F85="GALV",H85="Y"),AND(F85="GALV",H85="UN"),AND(F85="GALV",H85=""))),"GRR",IF(AND(B85='Dropdown Answer Key'!$B$13,F85="Unknown"),"Unknown SL",IF(AND(B85='Dropdown Answer Key'!$B$14,OR(E85="Lead",E85="U, May have L",E85="COM",E85="")),"Lead",IF(AND(B85='Dropdown Answer Key'!$B$14,OR(F85="Lead",F85="U, May have L",F85="COM",F85="")),"Lead",IF(AND(B85='Dropdown Answer Key'!$B$14,OR(AND(E85="GALV",H85="Y"),AND(E85="GALV",H85="UN"),AND(E85="GALV",H85=""),AND(F85="GALV",H85="Y"),AND(F85="GALV",H85="UN"),AND(F85="GALV",H85=""),AND(F85="GALV",I85="Y"),AND(F85="GALV",I85="UN"),AND(F85="GALV",I85=""))),"GRR",IF(AND(B85='Dropdown Answer Key'!$B$14,OR(E85="Unknown",F85="Unknown")),"Unknown SL","Non Lead")))))))))))</f>
        <v>Non Lead</v>
      </c>
      <c r="T85" s="76" t="str">
        <f>IF(OR(M85="",Q85="",S85="ERROR"),"BLANK",IF((AND(M85='Dropdown Answer Key'!$B$25,OR('Service Line Inventory'!S85="Lead",S85="Unknown SL"))),"Tier 1",IF(AND('Service Line Inventory'!M85='Dropdown Answer Key'!$B$26,OR('Service Line Inventory'!S85="Lead",S85="Unknown SL")),"Tier 2",IF(AND('Service Line Inventory'!M85='Dropdown Answer Key'!$B$27,OR('Service Line Inventory'!S85="Lead",S85="Unknown SL")),"Tier 2",IF('Service Line Inventory'!S85="GRR","Tier 3",IF((AND('Service Line Inventory'!M85='Dropdown Answer Key'!$B$25,'Service Line Inventory'!Q85='Dropdown Answer Key'!$M$25,O85='Dropdown Answer Key'!$G$27,'Service Line Inventory'!P85='Dropdown Answer Key'!$J$27,S85="Non Lead")),"Tier 4",IF((AND('Service Line Inventory'!M85='Dropdown Answer Key'!$B$25,'Service Line Inventory'!Q85='Dropdown Answer Key'!$M$25,O85='Dropdown Answer Key'!$G$27,S85="Non Lead")),"Tier 4",IF((AND('Service Line Inventory'!M85='Dropdown Answer Key'!$B$25,'Service Line Inventory'!Q85='Dropdown Answer Key'!$M$25,'Service Line Inventory'!P85='Dropdown Answer Key'!$J$27,S85="Non Lead")),"Tier 4","Tier 5"))))))))</f>
        <v>BLANK</v>
      </c>
      <c r="U85" s="101" t="str">
        <f t="shared" si="9"/>
        <v>NO</v>
      </c>
      <c r="V85" s="76" t="str">
        <f t="shared" si="10"/>
        <v>NO</v>
      </c>
      <c r="W85" s="76" t="str">
        <f t="shared" si="11"/>
        <v>NO</v>
      </c>
      <c r="X85" s="107"/>
      <c r="Y85" s="77"/>
      <c r="Z85" s="78"/>
    </row>
    <row r="86" spans="1:26" x14ac:dyDescent="0.3">
      <c r="A86" s="47">
        <v>80</v>
      </c>
      <c r="B86" s="73" t="s">
        <v>76</v>
      </c>
      <c r="C86" s="126" t="s">
        <v>259</v>
      </c>
      <c r="D86" s="74" t="s">
        <v>72</v>
      </c>
      <c r="E86" s="74" t="s">
        <v>81</v>
      </c>
      <c r="F86" s="74" t="s">
        <v>81</v>
      </c>
      <c r="G86" s="90" t="s">
        <v>1910</v>
      </c>
      <c r="H86" s="74" t="s">
        <v>72</v>
      </c>
      <c r="I86" s="74" t="s">
        <v>72</v>
      </c>
      <c r="J86" s="75" t="s">
        <v>1913</v>
      </c>
      <c r="K86" s="75" t="s">
        <v>1913</v>
      </c>
      <c r="L86" s="94" t="str">
        <f t="shared" si="8"/>
        <v>Non Lead</v>
      </c>
      <c r="M86" s="110"/>
      <c r="N86" s="74"/>
      <c r="O86" s="74"/>
      <c r="P86" s="74"/>
      <c r="Q86" s="82"/>
      <c r="R86" s="83"/>
      <c r="S86" s="113" t="str">
        <f>IF(OR(B86="",$C$3="",$G$3=""),"ERROR",IF(AND(B86='Dropdown Answer Key'!$B$12,OR(E86="Lead",E86="U, May have L",E86="COM",E86="")),"Lead",IF(AND(B86='Dropdown Answer Key'!$B$12,OR(AND(E86="GALV",H86="Y"),AND(E86="GALV",H86="UN"),AND(E86="GALV",H86=""))),"GRR",IF(AND(B86='Dropdown Answer Key'!$B$12,E86="Unknown"),"Unknown SL",IF(AND(B86='Dropdown Answer Key'!$B$13,OR(F86="Lead",F86="U, May have L",F86="COM",F86="")),"Lead",IF(AND(B86='Dropdown Answer Key'!$B$13,OR(AND(F86="GALV",H86="Y"),AND(F86="GALV",H86="UN"),AND(F86="GALV",H86=""))),"GRR",IF(AND(B86='Dropdown Answer Key'!$B$13,F86="Unknown"),"Unknown SL",IF(AND(B86='Dropdown Answer Key'!$B$14,OR(E86="Lead",E86="U, May have L",E86="COM",E86="")),"Lead",IF(AND(B86='Dropdown Answer Key'!$B$14,OR(F86="Lead",F86="U, May have L",F86="COM",F86="")),"Lead",IF(AND(B86='Dropdown Answer Key'!$B$14,OR(AND(E86="GALV",H86="Y"),AND(E86="GALV",H86="UN"),AND(E86="GALV",H86=""),AND(F86="GALV",H86="Y"),AND(F86="GALV",H86="UN"),AND(F86="GALV",H86=""),AND(F86="GALV",I86="Y"),AND(F86="GALV",I86="UN"),AND(F86="GALV",I86=""))),"GRR",IF(AND(B86='Dropdown Answer Key'!$B$14,OR(E86="Unknown",F86="Unknown")),"Unknown SL","Non Lead")))))))))))</f>
        <v>Non Lead</v>
      </c>
      <c r="T86" s="114" t="str">
        <f>IF(OR(M86="",Q86="",S86="ERROR"),"BLANK",IF((AND(M86='Dropdown Answer Key'!$B$25,OR('Service Line Inventory'!S86="Lead",S86="Unknown SL"))),"Tier 1",IF(AND('Service Line Inventory'!M86='Dropdown Answer Key'!$B$26,OR('Service Line Inventory'!S86="Lead",S86="Unknown SL")),"Tier 2",IF(AND('Service Line Inventory'!M86='Dropdown Answer Key'!$B$27,OR('Service Line Inventory'!S86="Lead",S86="Unknown SL")),"Tier 2",IF('Service Line Inventory'!S86="GRR","Tier 3",IF((AND('Service Line Inventory'!M86='Dropdown Answer Key'!$B$25,'Service Line Inventory'!Q86='Dropdown Answer Key'!$M$25,O86='Dropdown Answer Key'!$G$27,'Service Line Inventory'!P86='Dropdown Answer Key'!$J$27,S86="Non Lead")),"Tier 4",IF((AND('Service Line Inventory'!M86='Dropdown Answer Key'!$B$25,'Service Line Inventory'!Q86='Dropdown Answer Key'!$M$25,O86='Dropdown Answer Key'!$G$27,S86="Non Lead")),"Tier 4",IF((AND('Service Line Inventory'!M86='Dropdown Answer Key'!$B$25,'Service Line Inventory'!Q86='Dropdown Answer Key'!$M$25,'Service Line Inventory'!P86='Dropdown Answer Key'!$J$27,S86="Non Lead")),"Tier 4","Tier 5"))))))))</f>
        <v>BLANK</v>
      </c>
      <c r="U86" s="115" t="str">
        <f t="shared" si="9"/>
        <v>NO</v>
      </c>
      <c r="V86" s="114" t="str">
        <f t="shared" si="10"/>
        <v>NO</v>
      </c>
      <c r="W86" s="114" t="str">
        <f t="shared" si="11"/>
        <v>NO</v>
      </c>
      <c r="X86" s="108"/>
      <c r="Y86" s="97"/>
      <c r="Z86" s="78"/>
    </row>
    <row r="87" spans="1:26" x14ac:dyDescent="0.3">
      <c r="A87" s="47">
        <v>88</v>
      </c>
      <c r="B87" s="73" t="s">
        <v>76</v>
      </c>
      <c r="C87" s="126" t="s">
        <v>260</v>
      </c>
      <c r="D87" s="74" t="s">
        <v>72</v>
      </c>
      <c r="E87" s="74" t="s">
        <v>81</v>
      </c>
      <c r="F87" s="74" t="s">
        <v>81</v>
      </c>
      <c r="G87" s="90" t="s">
        <v>1910</v>
      </c>
      <c r="H87" s="74" t="s">
        <v>72</v>
      </c>
      <c r="I87" s="74" t="s">
        <v>72</v>
      </c>
      <c r="J87" s="75" t="s">
        <v>1913</v>
      </c>
      <c r="K87" s="75" t="s">
        <v>1913</v>
      </c>
      <c r="L87" s="93" t="str">
        <f t="shared" si="8"/>
        <v>Non Lead</v>
      </c>
      <c r="M87" s="109"/>
      <c r="N87" s="74"/>
      <c r="O87" s="74"/>
      <c r="P87" s="74"/>
      <c r="Q87" s="73"/>
      <c r="R87" s="74"/>
      <c r="S87" s="98" t="str">
        <f>IF(OR(B87="",$C$3="",$G$3=""),"ERROR",IF(AND(B87='Dropdown Answer Key'!$B$12,OR(E87="Lead",E87="U, May have L",E87="COM",E87="")),"Lead",IF(AND(B87='Dropdown Answer Key'!$B$12,OR(AND(E87="GALV",H87="Y"),AND(E87="GALV",H87="UN"),AND(E87="GALV",H87=""))),"GRR",IF(AND(B87='Dropdown Answer Key'!$B$12,E87="Unknown"),"Unknown SL",IF(AND(B87='Dropdown Answer Key'!$B$13,OR(F87="Lead",F87="U, May have L",F87="COM",F87="")),"Lead",IF(AND(B87='Dropdown Answer Key'!$B$13,OR(AND(F87="GALV",H87="Y"),AND(F87="GALV",H87="UN"),AND(F87="GALV",H87=""))),"GRR",IF(AND(B87='Dropdown Answer Key'!$B$13,F87="Unknown"),"Unknown SL",IF(AND(B87='Dropdown Answer Key'!$B$14,OR(E87="Lead",E87="U, May have L",E87="COM",E87="")),"Lead",IF(AND(B87='Dropdown Answer Key'!$B$14,OR(F87="Lead",F87="U, May have L",F87="COM",F87="")),"Lead",IF(AND(B87='Dropdown Answer Key'!$B$14,OR(AND(E87="GALV",H87="Y"),AND(E87="GALV",H87="UN"),AND(E87="GALV",H87=""),AND(F87="GALV",H87="Y"),AND(F87="GALV",H87="UN"),AND(F87="GALV",H87=""),AND(F87="GALV",I87="Y"),AND(F87="GALV",I87="UN"),AND(F87="GALV",I87=""))),"GRR",IF(AND(B87='Dropdown Answer Key'!$B$14,OR(E87="Unknown",F87="Unknown")),"Unknown SL","Non Lead")))))))))))</f>
        <v>Non Lead</v>
      </c>
      <c r="T87" s="76" t="str">
        <f>IF(OR(M87="",Q87="",S87="ERROR"),"BLANK",IF((AND(M87='Dropdown Answer Key'!$B$25,OR('Service Line Inventory'!S87="Lead",S87="Unknown SL"))),"Tier 1",IF(AND('Service Line Inventory'!M87='Dropdown Answer Key'!$B$26,OR('Service Line Inventory'!S87="Lead",S87="Unknown SL")),"Tier 2",IF(AND('Service Line Inventory'!M87='Dropdown Answer Key'!$B$27,OR('Service Line Inventory'!S87="Lead",S87="Unknown SL")),"Tier 2",IF('Service Line Inventory'!S87="GRR","Tier 3",IF((AND('Service Line Inventory'!M87='Dropdown Answer Key'!$B$25,'Service Line Inventory'!Q87='Dropdown Answer Key'!$M$25,O87='Dropdown Answer Key'!$G$27,'Service Line Inventory'!P87='Dropdown Answer Key'!$J$27,S87="Non Lead")),"Tier 4",IF((AND('Service Line Inventory'!M87='Dropdown Answer Key'!$B$25,'Service Line Inventory'!Q87='Dropdown Answer Key'!$M$25,O87='Dropdown Answer Key'!$G$27,S87="Non Lead")),"Tier 4",IF((AND('Service Line Inventory'!M87='Dropdown Answer Key'!$B$25,'Service Line Inventory'!Q87='Dropdown Answer Key'!$M$25,'Service Line Inventory'!P87='Dropdown Answer Key'!$J$27,S87="Non Lead")),"Tier 4","Tier 5"))))))))</f>
        <v>BLANK</v>
      </c>
      <c r="U87" s="101" t="str">
        <f t="shared" si="9"/>
        <v>NO</v>
      </c>
      <c r="V87" s="76" t="str">
        <f t="shared" si="10"/>
        <v>NO</v>
      </c>
      <c r="W87" s="76" t="str">
        <f t="shared" si="11"/>
        <v>NO</v>
      </c>
      <c r="X87" s="107"/>
      <c r="Y87" s="77"/>
      <c r="Z87" s="78"/>
    </row>
    <row r="88" spans="1:26" x14ac:dyDescent="0.3">
      <c r="A88" s="47">
        <v>90</v>
      </c>
      <c r="B88" s="73" t="s">
        <v>76</v>
      </c>
      <c r="C88" s="126" t="s">
        <v>261</v>
      </c>
      <c r="D88" s="74" t="s">
        <v>72</v>
      </c>
      <c r="E88" s="74" t="s">
        <v>81</v>
      </c>
      <c r="F88" s="74" t="s">
        <v>81</v>
      </c>
      <c r="G88" s="90" t="s">
        <v>1910</v>
      </c>
      <c r="H88" s="74" t="s">
        <v>72</v>
      </c>
      <c r="I88" s="74" t="s">
        <v>72</v>
      </c>
      <c r="J88" s="75" t="s">
        <v>1913</v>
      </c>
      <c r="K88" s="75" t="s">
        <v>1913</v>
      </c>
      <c r="L88" s="94" t="str">
        <f t="shared" si="8"/>
        <v>Non Lead</v>
      </c>
      <c r="M88" s="110"/>
      <c r="N88" s="74"/>
      <c r="O88" s="74"/>
      <c r="P88" s="74"/>
      <c r="Q88" s="82"/>
      <c r="R88" s="83"/>
      <c r="S88" s="113" t="str">
        <f>IF(OR(B88="",$C$3="",$G$3=""),"ERROR",IF(AND(B88='Dropdown Answer Key'!$B$12,OR(E88="Lead",E88="U, May have L",E88="COM",E88="")),"Lead",IF(AND(B88='Dropdown Answer Key'!$B$12,OR(AND(E88="GALV",H88="Y"),AND(E88="GALV",H88="UN"),AND(E88="GALV",H88=""))),"GRR",IF(AND(B88='Dropdown Answer Key'!$B$12,E88="Unknown"),"Unknown SL",IF(AND(B88='Dropdown Answer Key'!$B$13,OR(F88="Lead",F88="U, May have L",F88="COM",F88="")),"Lead",IF(AND(B88='Dropdown Answer Key'!$B$13,OR(AND(F88="GALV",H88="Y"),AND(F88="GALV",H88="UN"),AND(F88="GALV",H88=""))),"GRR",IF(AND(B88='Dropdown Answer Key'!$B$13,F88="Unknown"),"Unknown SL",IF(AND(B88='Dropdown Answer Key'!$B$14,OR(E88="Lead",E88="U, May have L",E88="COM",E88="")),"Lead",IF(AND(B88='Dropdown Answer Key'!$B$14,OR(F88="Lead",F88="U, May have L",F88="COM",F88="")),"Lead",IF(AND(B88='Dropdown Answer Key'!$B$14,OR(AND(E88="GALV",H88="Y"),AND(E88="GALV",H88="UN"),AND(E88="GALV",H88=""),AND(F88="GALV",H88="Y"),AND(F88="GALV",H88="UN"),AND(F88="GALV",H88=""),AND(F88="GALV",I88="Y"),AND(F88="GALV",I88="UN"),AND(F88="GALV",I88=""))),"GRR",IF(AND(B88='Dropdown Answer Key'!$B$14,OR(E88="Unknown",F88="Unknown")),"Unknown SL","Non Lead")))))))))))</f>
        <v>Non Lead</v>
      </c>
      <c r="T88" s="114" t="str">
        <f>IF(OR(M88="",Q88="",S88="ERROR"),"BLANK",IF((AND(M88='Dropdown Answer Key'!$B$25,OR('Service Line Inventory'!S88="Lead",S88="Unknown SL"))),"Tier 1",IF(AND('Service Line Inventory'!M88='Dropdown Answer Key'!$B$26,OR('Service Line Inventory'!S88="Lead",S88="Unknown SL")),"Tier 2",IF(AND('Service Line Inventory'!M88='Dropdown Answer Key'!$B$27,OR('Service Line Inventory'!S88="Lead",S88="Unknown SL")),"Tier 2",IF('Service Line Inventory'!S88="GRR","Tier 3",IF((AND('Service Line Inventory'!M88='Dropdown Answer Key'!$B$25,'Service Line Inventory'!Q88='Dropdown Answer Key'!$M$25,O88='Dropdown Answer Key'!$G$27,'Service Line Inventory'!P88='Dropdown Answer Key'!$J$27,S88="Non Lead")),"Tier 4",IF((AND('Service Line Inventory'!M88='Dropdown Answer Key'!$B$25,'Service Line Inventory'!Q88='Dropdown Answer Key'!$M$25,O88='Dropdown Answer Key'!$G$27,S88="Non Lead")),"Tier 4",IF((AND('Service Line Inventory'!M88='Dropdown Answer Key'!$B$25,'Service Line Inventory'!Q88='Dropdown Answer Key'!$M$25,'Service Line Inventory'!P88='Dropdown Answer Key'!$J$27,S88="Non Lead")),"Tier 4","Tier 5"))))))))</f>
        <v>BLANK</v>
      </c>
      <c r="U88" s="115" t="str">
        <f t="shared" si="9"/>
        <v>NO</v>
      </c>
      <c r="V88" s="114" t="str">
        <f t="shared" si="10"/>
        <v>NO</v>
      </c>
      <c r="W88" s="114" t="str">
        <f t="shared" si="11"/>
        <v>NO</v>
      </c>
      <c r="X88" s="108"/>
      <c r="Y88" s="97"/>
      <c r="Z88" s="78"/>
    </row>
    <row r="89" spans="1:26" x14ac:dyDescent="0.3">
      <c r="A89" s="47">
        <v>91</v>
      </c>
      <c r="B89" s="73" t="s">
        <v>76</v>
      </c>
      <c r="C89" s="126" t="s">
        <v>262</v>
      </c>
      <c r="D89" s="74" t="s">
        <v>72</v>
      </c>
      <c r="E89" s="74" t="s">
        <v>81</v>
      </c>
      <c r="F89" s="74" t="s">
        <v>81</v>
      </c>
      <c r="G89" s="90" t="s">
        <v>1910</v>
      </c>
      <c r="H89" s="74" t="s">
        <v>72</v>
      </c>
      <c r="I89" s="74" t="s">
        <v>72</v>
      </c>
      <c r="J89" s="75" t="s">
        <v>1913</v>
      </c>
      <c r="K89" s="75" t="s">
        <v>1913</v>
      </c>
      <c r="L89" s="93" t="str">
        <f t="shared" si="8"/>
        <v>Non Lead</v>
      </c>
      <c r="M89" s="109"/>
      <c r="N89" s="74"/>
      <c r="O89" s="74"/>
      <c r="P89" s="74"/>
      <c r="Q89" s="73"/>
      <c r="R89" s="74"/>
      <c r="S89" s="98" t="str">
        <f>IF(OR(B89="",$C$3="",$G$3=""),"ERROR",IF(AND(B89='Dropdown Answer Key'!$B$12,OR(E89="Lead",E89="U, May have L",E89="COM",E89="")),"Lead",IF(AND(B89='Dropdown Answer Key'!$B$12,OR(AND(E89="GALV",H89="Y"),AND(E89="GALV",H89="UN"),AND(E89="GALV",H89=""))),"GRR",IF(AND(B89='Dropdown Answer Key'!$B$12,E89="Unknown"),"Unknown SL",IF(AND(B89='Dropdown Answer Key'!$B$13,OR(F89="Lead",F89="U, May have L",F89="COM",F89="")),"Lead",IF(AND(B89='Dropdown Answer Key'!$B$13,OR(AND(F89="GALV",H89="Y"),AND(F89="GALV",H89="UN"),AND(F89="GALV",H89=""))),"GRR",IF(AND(B89='Dropdown Answer Key'!$B$13,F89="Unknown"),"Unknown SL",IF(AND(B89='Dropdown Answer Key'!$B$14,OR(E89="Lead",E89="U, May have L",E89="COM",E89="")),"Lead",IF(AND(B89='Dropdown Answer Key'!$B$14,OR(F89="Lead",F89="U, May have L",F89="COM",F89="")),"Lead",IF(AND(B89='Dropdown Answer Key'!$B$14,OR(AND(E89="GALV",H89="Y"),AND(E89="GALV",H89="UN"),AND(E89="GALV",H89=""),AND(F89="GALV",H89="Y"),AND(F89="GALV",H89="UN"),AND(F89="GALV",H89=""),AND(F89="GALV",I89="Y"),AND(F89="GALV",I89="UN"),AND(F89="GALV",I89=""))),"GRR",IF(AND(B89='Dropdown Answer Key'!$B$14,OR(E89="Unknown",F89="Unknown")),"Unknown SL","Non Lead")))))))))))</f>
        <v>Non Lead</v>
      </c>
      <c r="T89" s="76" t="str">
        <f>IF(OR(M89="",Q89="",S89="ERROR"),"BLANK",IF((AND(M89='Dropdown Answer Key'!$B$25,OR('Service Line Inventory'!S89="Lead",S89="Unknown SL"))),"Tier 1",IF(AND('Service Line Inventory'!M89='Dropdown Answer Key'!$B$26,OR('Service Line Inventory'!S89="Lead",S89="Unknown SL")),"Tier 2",IF(AND('Service Line Inventory'!M89='Dropdown Answer Key'!$B$27,OR('Service Line Inventory'!S89="Lead",S89="Unknown SL")),"Tier 2",IF('Service Line Inventory'!S89="GRR","Tier 3",IF((AND('Service Line Inventory'!M89='Dropdown Answer Key'!$B$25,'Service Line Inventory'!Q89='Dropdown Answer Key'!$M$25,O89='Dropdown Answer Key'!$G$27,'Service Line Inventory'!P89='Dropdown Answer Key'!$J$27,S89="Non Lead")),"Tier 4",IF((AND('Service Line Inventory'!M89='Dropdown Answer Key'!$B$25,'Service Line Inventory'!Q89='Dropdown Answer Key'!$M$25,O89='Dropdown Answer Key'!$G$27,S89="Non Lead")),"Tier 4",IF((AND('Service Line Inventory'!M89='Dropdown Answer Key'!$B$25,'Service Line Inventory'!Q89='Dropdown Answer Key'!$M$25,'Service Line Inventory'!P89='Dropdown Answer Key'!$J$27,S89="Non Lead")),"Tier 4","Tier 5"))))))))</f>
        <v>BLANK</v>
      </c>
      <c r="U89" s="101" t="str">
        <f t="shared" si="9"/>
        <v>NO</v>
      </c>
      <c r="V89" s="76" t="str">
        <f t="shared" si="10"/>
        <v>NO</v>
      </c>
      <c r="W89" s="76" t="str">
        <f t="shared" si="11"/>
        <v>NO</v>
      </c>
      <c r="X89" s="107"/>
      <c r="Y89" s="77"/>
      <c r="Z89" s="78"/>
    </row>
    <row r="90" spans="1:26" x14ac:dyDescent="0.3">
      <c r="A90" s="47">
        <v>95</v>
      </c>
      <c r="B90" s="73" t="s">
        <v>76</v>
      </c>
      <c r="C90" s="126" t="s">
        <v>263</v>
      </c>
      <c r="D90" s="74" t="s">
        <v>72</v>
      </c>
      <c r="E90" s="74" t="s">
        <v>81</v>
      </c>
      <c r="F90" s="74" t="s">
        <v>81</v>
      </c>
      <c r="G90" s="90" t="s">
        <v>1910</v>
      </c>
      <c r="H90" s="74" t="s">
        <v>72</v>
      </c>
      <c r="I90" s="74" t="s">
        <v>72</v>
      </c>
      <c r="J90" s="75" t="s">
        <v>1913</v>
      </c>
      <c r="K90" s="75" t="s">
        <v>1913</v>
      </c>
      <c r="L90" s="94" t="str">
        <f t="shared" si="8"/>
        <v>Non Lead</v>
      </c>
      <c r="M90" s="110"/>
      <c r="N90" s="74"/>
      <c r="O90" s="74"/>
      <c r="P90" s="74"/>
      <c r="Q90" s="82"/>
      <c r="R90" s="83"/>
      <c r="S90" s="113" t="str">
        <f>IF(OR(B90="",$C$3="",$G$3=""),"ERROR",IF(AND(B90='Dropdown Answer Key'!$B$12,OR(E90="Lead",E90="U, May have L",E90="COM",E90="")),"Lead",IF(AND(B90='Dropdown Answer Key'!$B$12,OR(AND(E90="GALV",H90="Y"),AND(E90="GALV",H90="UN"),AND(E90="GALV",H90=""))),"GRR",IF(AND(B90='Dropdown Answer Key'!$B$12,E90="Unknown"),"Unknown SL",IF(AND(B90='Dropdown Answer Key'!$B$13,OR(F90="Lead",F90="U, May have L",F90="COM",F90="")),"Lead",IF(AND(B90='Dropdown Answer Key'!$B$13,OR(AND(F90="GALV",H90="Y"),AND(F90="GALV",H90="UN"),AND(F90="GALV",H90=""))),"GRR",IF(AND(B90='Dropdown Answer Key'!$B$13,F90="Unknown"),"Unknown SL",IF(AND(B90='Dropdown Answer Key'!$B$14,OR(E90="Lead",E90="U, May have L",E90="COM",E90="")),"Lead",IF(AND(B90='Dropdown Answer Key'!$B$14,OR(F90="Lead",F90="U, May have L",F90="COM",F90="")),"Lead",IF(AND(B90='Dropdown Answer Key'!$B$14,OR(AND(E90="GALV",H90="Y"),AND(E90="GALV",H90="UN"),AND(E90="GALV",H90=""),AND(F90="GALV",H90="Y"),AND(F90="GALV",H90="UN"),AND(F90="GALV",H90=""),AND(F90="GALV",I90="Y"),AND(F90="GALV",I90="UN"),AND(F90="GALV",I90=""))),"GRR",IF(AND(B90='Dropdown Answer Key'!$B$14,OR(E90="Unknown",F90="Unknown")),"Unknown SL","Non Lead")))))))))))</f>
        <v>Non Lead</v>
      </c>
      <c r="T90" s="114" t="str">
        <f>IF(OR(M90="",Q90="",S90="ERROR"),"BLANK",IF((AND(M90='Dropdown Answer Key'!$B$25,OR('Service Line Inventory'!S90="Lead",S90="Unknown SL"))),"Tier 1",IF(AND('Service Line Inventory'!M90='Dropdown Answer Key'!$B$26,OR('Service Line Inventory'!S90="Lead",S90="Unknown SL")),"Tier 2",IF(AND('Service Line Inventory'!M90='Dropdown Answer Key'!$B$27,OR('Service Line Inventory'!S90="Lead",S90="Unknown SL")),"Tier 2",IF('Service Line Inventory'!S90="GRR","Tier 3",IF((AND('Service Line Inventory'!M90='Dropdown Answer Key'!$B$25,'Service Line Inventory'!Q90='Dropdown Answer Key'!$M$25,O90='Dropdown Answer Key'!$G$27,'Service Line Inventory'!P90='Dropdown Answer Key'!$J$27,S90="Non Lead")),"Tier 4",IF((AND('Service Line Inventory'!M90='Dropdown Answer Key'!$B$25,'Service Line Inventory'!Q90='Dropdown Answer Key'!$M$25,O90='Dropdown Answer Key'!$G$27,S90="Non Lead")),"Tier 4",IF((AND('Service Line Inventory'!M90='Dropdown Answer Key'!$B$25,'Service Line Inventory'!Q90='Dropdown Answer Key'!$M$25,'Service Line Inventory'!P90='Dropdown Answer Key'!$J$27,S90="Non Lead")),"Tier 4","Tier 5"))))))))</f>
        <v>BLANK</v>
      </c>
      <c r="U90" s="115" t="str">
        <f t="shared" si="9"/>
        <v>NO</v>
      </c>
      <c r="V90" s="114" t="str">
        <f t="shared" si="10"/>
        <v>NO</v>
      </c>
      <c r="W90" s="114" t="str">
        <f t="shared" si="11"/>
        <v>NO</v>
      </c>
      <c r="X90" s="108"/>
      <c r="Y90" s="97"/>
      <c r="Z90" s="78"/>
    </row>
    <row r="91" spans="1:26" x14ac:dyDescent="0.3">
      <c r="A91" s="47">
        <v>110</v>
      </c>
      <c r="B91" s="73" t="s">
        <v>76</v>
      </c>
      <c r="C91" s="126" t="s">
        <v>264</v>
      </c>
      <c r="D91" s="74" t="s">
        <v>72</v>
      </c>
      <c r="E91" s="74" t="s">
        <v>81</v>
      </c>
      <c r="F91" s="74" t="s">
        <v>81</v>
      </c>
      <c r="G91" s="90" t="s">
        <v>1910</v>
      </c>
      <c r="H91" s="74" t="s">
        <v>72</v>
      </c>
      <c r="I91" s="74" t="s">
        <v>72</v>
      </c>
      <c r="J91" s="75" t="s">
        <v>1913</v>
      </c>
      <c r="K91" s="75" t="s">
        <v>1913</v>
      </c>
      <c r="L91" s="93" t="str">
        <f t="shared" si="8"/>
        <v>Non Lead</v>
      </c>
      <c r="M91" s="109"/>
      <c r="N91" s="74"/>
      <c r="O91" s="74"/>
      <c r="P91" s="74"/>
      <c r="Q91" s="73"/>
      <c r="R91" s="74"/>
      <c r="S91" s="98" t="str">
        <f>IF(OR(B91="",$C$3="",$G$3=""),"ERROR",IF(AND(B91='Dropdown Answer Key'!$B$12,OR(E91="Lead",E91="U, May have L",E91="COM",E91="")),"Lead",IF(AND(B91='Dropdown Answer Key'!$B$12,OR(AND(E91="GALV",H91="Y"),AND(E91="GALV",H91="UN"),AND(E91="GALV",H91=""))),"GRR",IF(AND(B91='Dropdown Answer Key'!$B$12,E91="Unknown"),"Unknown SL",IF(AND(B91='Dropdown Answer Key'!$B$13,OR(F91="Lead",F91="U, May have L",F91="COM",F91="")),"Lead",IF(AND(B91='Dropdown Answer Key'!$B$13,OR(AND(F91="GALV",H91="Y"),AND(F91="GALV",H91="UN"),AND(F91="GALV",H91=""))),"GRR",IF(AND(B91='Dropdown Answer Key'!$B$13,F91="Unknown"),"Unknown SL",IF(AND(B91='Dropdown Answer Key'!$B$14,OR(E91="Lead",E91="U, May have L",E91="COM",E91="")),"Lead",IF(AND(B91='Dropdown Answer Key'!$B$14,OR(F91="Lead",F91="U, May have L",F91="COM",F91="")),"Lead",IF(AND(B91='Dropdown Answer Key'!$B$14,OR(AND(E91="GALV",H91="Y"),AND(E91="GALV",H91="UN"),AND(E91="GALV",H91=""),AND(F91="GALV",H91="Y"),AND(F91="GALV",H91="UN"),AND(F91="GALV",H91=""),AND(F91="GALV",I91="Y"),AND(F91="GALV",I91="UN"),AND(F91="GALV",I91=""))),"GRR",IF(AND(B91='Dropdown Answer Key'!$B$14,OR(E91="Unknown",F91="Unknown")),"Unknown SL","Non Lead")))))))))))</f>
        <v>Non Lead</v>
      </c>
      <c r="T91" s="76" t="str">
        <f>IF(OR(M91="",Q91="",S91="ERROR"),"BLANK",IF((AND(M91='Dropdown Answer Key'!$B$25,OR('Service Line Inventory'!S91="Lead",S91="Unknown SL"))),"Tier 1",IF(AND('Service Line Inventory'!M91='Dropdown Answer Key'!$B$26,OR('Service Line Inventory'!S91="Lead",S91="Unknown SL")),"Tier 2",IF(AND('Service Line Inventory'!M91='Dropdown Answer Key'!$B$27,OR('Service Line Inventory'!S91="Lead",S91="Unknown SL")),"Tier 2",IF('Service Line Inventory'!S91="GRR","Tier 3",IF((AND('Service Line Inventory'!M91='Dropdown Answer Key'!$B$25,'Service Line Inventory'!Q91='Dropdown Answer Key'!$M$25,O91='Dropdown Answer Key'!$G$27,'Service Line Inventory'!P91='Dropdown Answer Key'!$J$27,S91="Non Lead")),"Tier 4",IF((AND('Service Line Inventory'!M91='Dropdown Answer Key'!$B$25,'Service Line Inventory'!Q91='Dropdown Answer Key'!$M$25,O91='Dropdown Answer Key'!$G$27,S91="Non Lead")),"Tier 4",IF((AND('Service Line Inventory'!M91='Dropdown Answer Key'!$B$25,'Service Line Inventory'!Q91='Dropdown Answer Key'!$M$25,'Service Line Inventory'!P91='Dropdown Answer Key'!$J$27,S91="Non Lead")),"Tier 4","Tier 5"))))))))</f>
        <v>BLANK</v>
      </c>
      <c r="U91" s="101" t="str">
        <f t="shared" si="9"/>
        <v>NO</v>
      </c>
      <c r="V91" s="76" t="str">
        <f t="shared" si="10"/>
        <v>NO</v>
      </c>
      <c r="W91" s="76" t="str">
        <f t="shared" si="11"/>
        <v>NO</v>
      </c>
      <c r="X91" s="107"/>
      <c r="Y91" s="77"/>
      <c r="Z91" s="78"/>
    </row>
    <row r="92" spans="1:26" x14ac:dyDescent="0.3">
      <c r="A92" s="47">
        <v>120</v>
      </c>
      <c r="B92" s="73" t="s">
        <v>76</v>
      </c>
      <c r="C92" s="126" t="s">
        <v>265</v>
      </c>
      <c r="D92" s="74" t="s">
        <v>72</v>
      </c>
      <c r="E92" s="74" t="s">
        <v>81</v>
      </c>
      <c r="F92" s="74" t="s">
        <v>81</v>
      </c>
      <c r="G92" s="90" t="s">
        <v>1910</v>
      </c>
      <c r="H92" s="74" t="s">
        <v>72</v>
      </c>
      <c r="I92" s="74" t="s">
        <v>72</v>
      </c>
      <c r="J92" s="75" t="s">
        <v>1913</v>
      </c>
      <c r="K92" s="75" t="s">
        <v>1913</v>
      </c>
      <c r="L92" s="94" t="str">
        <f t="shared" si="8"/>
        <v>Non Lead</v>
      </c>
      <c r="M92" s="110"/>
      <c r="N92" s="74"/>
      <c r="O92" s="74"/>
      <c r="P92" s="74"/>
      <c r="Q92" s="82"/>
      <c r="R92" s="83"/>
      <c r="S92" s="113" t="str">
        <f>IF(OR(B92="",$C$3="",$G$3=""),"ERROR",IF(AND(B92='Dropdown Answer Key'!$B$12,OR(E92="Lead",E92="U, May have L",E92="COM",E92="")),"Lead",IF(AND(B92='Dropdown Answer Key'!$B$12,OR(AND(E92="GALV",H92="Y"),AND(E92="GALV",H92="UN"),AND(E92="GALV",H92=""))),"GRR",IF(AND(B92='Dropdown Answer Key'!$B$12,E92="Unknown"),"Unknown SL",IF(AND(B92='Dropdown Answer Key'!$B$13,OR(F92="Lead",F92="U, May have L",F92="COM",F92="")),"Lead",IF(AND(B92='Dropdown Answer Key'!$B$13,OR(AND(F92="GALV",H92="Y"),AND(F92="GALV",H92="UN"),AND(F92="GALV",H92=""))),"GRR",IF(AND(B92='Dropdown Answer Key'!$B$13,F92="Unknown"),"Unknown SL",IF(AND(B92='Dropdown Answer Key'!$B$14,OR(E92="Lead",E92="U, May have L",E92="COM",E92="")),"Lead",IF(AND(B92='Dropdown Answer Key'!$B$14,OR(F92="Lead",F92="U, May have L",F92="COM",F92="")),"Lead",IF(AND(B92='Dropdown Answer Key'!$B$14,OR(AND(E92="GALV",H92="Y"),AND(E92="GALV",H92="UN"),AND(E92="GALV",H92=""),AND(F92="GALV",H92="Y"),AND(F92="GALV",H92="UN"),AND(F92="GALV",H92=""),AND(F92="GALV",I92="Y"),AND(F92="GALV",I92="UN"),AND(F92="GALV",I92=""))),"GRR",IF(AND(B92='Dropdown Answer Key'!$B$14,OR(E92="Unknown",F92="Unknown")),"Unknown SL","Non Lead")))))))))))</f>
        <v>Non Lead</v>
      </c>
      <c r="T92" s="114" t="str">
        <f>IF(OR(M92="",Q92="",S92="ERROR"),"BLANK",IF((AND(M92='Dropdown Answer Key'!$B$25,OR('Service Line Inventory'!S92="Lead",S92="Unknown SL"))),"Tier 1",IF(AND('Service Line Inventory'!M92='Dropdown Answer Key'!$B$26,OR('Service Line Inventory'!S92="Lead",S92="Unknown SL")),"Tier 2",IF(AND('Service Line Inventory'!M92='Dropdown Answer Key'!$B$27,OR('Service Line Inventory'!S92="Lead",S92="Unknown SL")),"Tier 2",IF('Service Line Inventory'!S92="GRR","Tier 3",IF((AND('Service Line Inventory'!M92='Dropdown Answer Key'!$B$25,'Service Line Inventory'!Q92='Dropdown Answer Key'!$M$25,O92='Dropdown Answer Key'!$G$27,'Service Line Inventory'!P92='Dropdown Answer Key'!$J$27,S92="Non Lead")),"Tier 4",IF((AND('Service Line Inventory'!M92='Dropdown Answer Key'!$B$25,'Service Line Inventory'!Q92='Dropdown Answer Key'!$M$25,O92='Dropdown Answer Key'!$G$27,S92="Non Lead")),"Tier 4",IF((AND('Service Line Inventory'!M92='Dropdown Answer Key'!$B$25,'Service Line Inventory'!Q92='Dropdown Answer Key'!$M$25,'Service Line Inventory'!P92='Dropdown Answer Key'!$J$27,S92="Non Lead")),"Tier 4","Tier 5"))))))))</f>
        <v>BLANK</v>
      </c>
      <c r="U92" s="115" t="str">
        <f t="shared" si="9"/>
        <v>NO</v>
      </c>
      <c r="V92" s="114" t="str">
        <f t="shared" si="10"/>
        <v>NO</v>
      </c>
      <c r="W92" s="114" t="str">
        <f t="shared" si="11"/>
        <v>NO</v>
      </c>
      <c r="X92" s="108"/>
      <c r="Y92" s="97"/>
      <c r="Z92" s="78"/>
    </row>
    <row r="93" spans="1:26" x14ac:dyDescent="0.3">
      <c r="A93" s="47">
        <v>125</v>
      </c>
      <c r="B93" s="73" t="s">
        <v>76</v>
      </c>
      <c r="C93" s="126" t="s">
        <v>1685</v>
      </c>
      <c r="D93" s="74" t="s">
        <v>72</v>
      </c>
      <c r="E93" s="74" t="s">
        <v>81</v>
      </c>
      <c r="F93" s="74" t="s">
        <v>81</v>
      </c>
      <c r="G93" s="90" t="s">
        <v>1910</v>
      </c>
      <c r="H93" s="74" t="s">
        <v>72</v>
      </c>
      <c r="I93" s="74" t="s">
        <v>72</v>
      </c>
      <c r="J93" s="75" t="s">
        <v>1913</v>
      </c>
      <c r="K93" s="75" t="s">
        <v>1913</v>
      </c>
      <c r="L93" s="93" t="str">
        <f t="shared" si="8"/>
        <v>Non Lead</v>
      </c>
      <c r="M93" s="109"/>
      <c r="N93" s="74"/>
      <c r="O93" s="74"/>
      <c r="P93" s="74"/>
      <c r="Q93" s="73"/>
      <c r="R93" s="74"/>
      <c r="S93" s="98" t="str">
        <f>IF(OR(B93="",$C$3="",$G$3=""),"ERROR",IF(AND(B93='Dropdown Answer Key'!$B$12,OR(E93="Lead",E93="U, May have L",E93="COM",E93="")),"Lead",IF(AND(B93='Dropdown Answer Key'!$B$12,OR(AND(E93="GALV",H93="Y"),AND(E93="GALV",H93="UN"),AND(E93="GALV",H93=""))),"GRR",IF(AND(B93='Dropdown Answer Key'!$B$12,E93="Unknown"),"Unknown SL",IF(AND(B93='Dropdown Answer Key'!$B$13,OR(F93="Lead",F93="U, May have L",F93="COM",F93="")),"Lead",IF(AND(B93='Dropdown Answer Key'!$B$13,OR(AND(F93="GALV",H93="Y"),AND(F93="GALV",H93="UN"),AND(F93="GALV",H93=""))),"GRR",IF(AND(B93='Dropdown Answer Key'!$B$13,F93="Unknown"),"Unknown SL",IF(AND(B93='Dropdown Answer Key'!$B$14,OR(E93="Lead",E93="U, May have L",E93="COM",E93="")),"Lead",IF(AND(B93='Dropdown Answer Key'!$B$14,OR(F93="Lead",F93="U, May have L",F93="COM",F93="")),"Lead",IF(AND(B93='Dropdown Answer Key'!$B$14,OR(AND(E93="GALV",H93="Y"),AND(E93="GALV",H93="UN"),AND(E93="GALV",H93=""),AND(F93="GALV",H93="Y"),AND(F93="GALV",H93="UN"),AND(F93="GALV",H93=""),AND(F93="GALV",I93="Y"),AND(F93="GALV",I93="UN"),AND(F93="GALV",I93=""))),"GRR",IF(AND(B93='Dropdown Answer Key'!$B$14,OR(E93="Unknown",F93="Unknown")),"Unknown SL","Non Lead")))))))))))</f>
        <v>Non Lead</v>
      </c>
      <c r="T93" s="76" t="str">
        <f>IF(OR(M93="",Q93="",S93="ERROR"),"BLANK",IF((AND(M93='Dropdown Answer Key'!$B$25,OR('Service Line Inventory'!S93="Lead",S93="Unknown SL"))),"Tier 1",IF(AND('Service Line Inventory'!M93='Dropdown Answer Key'!$B$26,OR('Service Line Inventory'!S93="Lead",S93="Unknown SL")),"Tier 2",IF(AND('Service Line Inventory'!M93='Dropdown Answer Key'!$B$27,OR('Service Line Inventory'!S93="Lead",S93="Unknown SL")),"Tier 2",IF('Service Line Inventory'!S93="GRR","Tier 3",IF((AND('Service Line Inventory'!M93='Dropdown Answer Key'!$B$25,'Service Line Inventory'!Q93='Dropdown Answer Key'!$M$25,O93='Dropdown Answer Key'!$G$27,'Service Line Inventory'!P93='Dropdown Answer Key'!$J$27,S93="Non Lead")),"Tier 4",IF((AND('Service Line Inventory'!M93='Dropdown Answer Key'!$B$25,'Service Line Inventory'!Q93='Dropdown Answer Key'!$M$25,O93='Dropdown Answer Key'!$G$27,S93="Non Lead")),"Tier 4",IF((AND('Service Line Inventory'!M93='Dropdown Answer Key'!$B$25,'Service Line Inventory'!Q93='Dropdown Answer Key'!$M$25,'Service Line Inventory'!P93='Dropdown Answer Key'!$J$27,S93="Non Lead")),"Tier 4","Tier 5"))))))))</f>
        <v>BLANK</v>
      </c>
      <c r="U93" s="101" t="str">
        <f t="shared" si="9"/>
        <v>NO</v>
      </c>
      <c r="V93" s="76" t="str">
        <f t="shared" si="10"/>
        <v>NO</v>
      </c>
      <c r="W93" s="76" t="str">
        <f t="shared" si="11"/>
        <v>NO</v>
      </c>
      <c r="X93" s="107"/>
      <c r="Y93" s="77"/>
      <c r="Z93" s="78"/>
    </row>
    <row r="94" spans="1:26" x14ac:dyDescent="0.3">
      <c r="A94" s="47">
        <v>128</v>
      </c>
      <c r="B94" s="73" t="s">
        <v>76</v>
      </c>
      <c r="C94" s="126" t="s">
        <v>266</v>
      </c>
      <c r="D94" s="74" t="s">
        <v>72</v>
      </c>
      <c r="E94" s="74" t="s">
        <v>81</v>
      </c>
      <c r="F94" s="74" t="s">
        <v>81</v>
      </c>
      <c r="G94" s="90" t="s">
        <v>1910</v>
      </c>
      <c r="H94" s="74" t="s">
        <v>72</v>
      </c>
      <c r="I94" s="74" t="s">
        <v>72</v>
      </c>
      <c r="J94" s="75" t="s">
        <v>1913</v>
      </c>
      <c r="K94" s="75" t="s">
        <v>1913</v>
      </c>
      <c r="L94" s="94" t="str">
        <f t="shared" si="8"/>
        <v>Non Lead</v>
      </c>
      <c r="M94" s="110"/>
      <c r="N94" s="74"/>
      <c r="O94" s="74"/>
      <c r="P94" s="74"/>
      <c r="Q94" s="82"/>
      <c r="R94" s="83"/>
      <c r="S94" s="113" t="str">
        <f>IF(OR(B94="",$C$3="",$G$3=""),"ERROR",IF(AND(B94='Dropdown Answer Key'!$B$12,OR(E94="Lead",E94="U, May have L",E94="COM",E94="")),"Lead",IF(AND(B94='Dropdown Answer Key'!$B$12,OR(AND(E94="GALV",H94="Y"),AND(E94="GALV",H94="UN"),AND(E94="GALV",H94=""))),"GRR",IF(AND(B94='Dropdown Answer Key'!$B$12,E94="Unknown"),"Unknown SL",IF(AND(B94='Dropdown Answer Key'!$B$13,OR(F94="Lead",F94="U, May have L",F94="COM",F94="")),"Lead",IF(AND(B94='Dropdown Answer Key'!$B$13,OR(AND(F94="GALV",H94="Y"),AND(F94="GALV",H94="UN"),AND(F94="GALV",H94=""))),"GRR",IF(AND(B94='Dropdown Answer Key'!$B$13,F94="Unknown"),"Unknown SL",IF(AND(B94='Dropdown Answer Key'!$B$14,OR(E94="Lead",E94="U, May have L",E94="COM",E94="")),"Lead",IF(AND(B94='Dropdown Answer Key'!$B$14,OR(F94="Lead",F94="U, May have L",F94="COM",F94="")),"Lead",IF(AND(B94='Dropdown Answer Key'!$B$14,OR(AND(E94="GALV",H94="Y"),AND(E94="GALV",H94="UN"),AND(E94="GALV",H94=""),AND(F94="GALV",H94="Y"),AND(F94="GALV",H94="UN"),AND(F94="GALV",H94=""),AND(F94="GALV",I94="Y"),AND(F94="GALV",I94="UN"),AND(F94="GALV",I94=""))),"GRR",IF(AND(B94='Dropdown Answer Key'!$B$14,OR(E94="Unknown",F94="Unknown")),"Unknown SL","Non Lead")))))))))))</f>
        <v>Non Lead</v>
      </c>
      <c r="T94" s="114" t="str">
        <f>IF(OR(M94="",Q94="",S94="ERROR"),"BLANK",IF((AND(M94='Dropdown Answer Key'!$B$25,OR('Service Line Inventory'!S94="Lead",S94="Unknown SL"))),"Tier 1",IF(AND('Service Line Inventory'!M94='Dropdown Answer Key'!$B$26,OR('Service Line Inventory'!S94="Lead",S94="Unknown SL")),"Tier 2",IF(AND('Service Line Inventory'!M94='Dropdown Answer Key'!$B$27,OR('Service Line Inventory'!S94="Lead",S94="Unknown SL")),"Tier 2",IF('Service Line Inventory'!S94="GRR","Tier 3",IF((AND('Service Line Inventory'!M94='Dropdown Answer Key'!$B$25,'Service Line Inventory'!Q94='Dropdown Answer Key'!$M$25,O94='Dropdown Answer Key'!$G$27,'Service Line Inventory'!P94='Dropdown Answer Key'!$J$27,S94="Non Lead")),"Tier 4",IF((AND('Service Line Inventory'!M94='Dropdown Answer Key'!$B$25,'Service Line Inventory'!Q94='Dropdown Answer Key'!$M$25,O94='Dropdown Answer Key'!$G$27,S94="Non Lead")),"Tier 4",IF((AND('Service Line Inventory'!M94='Dropdown Answer Key'!$B$25,'Service Line Inventory'!Q94='Dropdown Answer Key'!$M$25,'Service Line Inventory'!P94='Dropdown Answer Key'!$J$27,S94="Non Lead")),"Tier 4","Tier 5"))))))))</f>
        <v>BLANK</v>
      </c>
      <c r="U94" s="115" t="str">
        <f t="shared" si="9"/>
        <v>NO</v>
      </c>
      <c r="V94" s="114" t="str">
        <f t="shared" si="10"/>
        <v>NO</v>
      </c>
      <c r="W94" s="114" t="str">
        <f t="shared" si="11"/>
        <v>NO</v>
      </c>
      <c r="X94" s="108"/>
      <c r="Y94" s="97"/>
      <c r="Z94" s="78"/>
    </row>
    <row r="95" spans="1:26" x14ac:dyDescent="0.3">
      <c r="A95" s="47">
        <v>130</v>
      </c>
      <c r="B95" s="73" t="s">
        <v>76</v>
      </c>
      <c r="C95" s="126" t="s">
        <v>267</v>
      </c>
      <c r="D95" s="74" t="s">
        <v>72</v>
      </c>
      <c r="E95" s="74" t="s">
        <v>81</v>
      </c>
      <c r="F95" s="74" t="s">
        <v>81</v>
      </c>
      <c r="G95" s="90" t="s">
        <v>1910</v>
      </c>
      <c r="H95" s="74" t="s">
        <v>72</v>
      </c>
      <c r="I95" s="74" t="s">
        <v>72</v>
      </c>
      <c r="J95" s="75" t="s">
        <v>1913</v>
      </c>
      <c r="K95" s="75" t="s">
        <v>1913</v>
      </c>
      <c r="L95" s="93" t="str">
        <f t="shared" si="8"/>
        <v>Non Lead</v>
      </c>
      <c r="M95" s="109"/>
      <c r="N95" s="74"/>
      <c r="O95" s="74"/>
      <c r="P95" s="74"/>
      <c r="Q95" s="73"/>
      <c r="R95" s="74"/>
      <c r="S95" s="98" t="str">
        <f>IF(OR(B95="",$C$3="",$G$3=""),"ERROR",IF(AND(B95='Dropdown Answer Key'!$B$12,OR(E95="Lead",E95="U, May have L",E95="COM",E95="")),"Lead",IF(AND(B95='Dropdown Answer Key'!$B$12,OR(AND(E95="GALV",H95="Y"),AND(E95="GALV",H95="UN"),AND(E95="GALV",H95=""))),"GRR",IF(AND(B95='Dropdown Answer Key'!$B$12,E95="Unknown"),"Unknown SL",IF(AND(B95='Dropdown Answer Key'!$B$13,OR(F95="Lead",F95="U, May have L",F95="COM",F95="")),"Lead",IF(AND(B95='Dropdown Answer Key'!$B$13,OR(AND(F95="GALV",H95="Y"),AND(F95="GALV",H95="UN"),AND(F95="GALV",H95=""))),"GRR",IF(AND(B95='Dropdown Answer Key'!$B$13,F95="Unknown"),"Unknown SL",IF(AND(B95='Dropdown Answer Key'!$B$14,OR(E95="Lead",E95="U, May have L",E95="COM",E95="")),"Lead",IF(AND(B95='Dropdown Answer Key'!$B$14,OR(F95="Lead",F95="U, May have L",F95="COM",F95="")),"Lead",IF(AND(B95='Dropdown Answer Key'!$B$14,OR(AND(E95="GALV",H95="Y"),AND(E95="GALV",H95="UN"),AND(E95="GALV",H95=""),AND(F95="GALV",H95="Y"),AND(F95="GALV",H95="UN"),AND(F95="GALV",H95=""),AND(F95="GALV",I95="Y"),AND(F95="GALV",I95="UN"),AND(F95="GALV",I95=""))),"GRR",IF(AND(B95='Dropdown Answer Key'!$B$14,OR(E95="Unknown",F95="Unknown")),"Unknown SL","Non Lead")))))))))))</f>
        <v>Non Lead</v>
      </c>
      <c r="T95" s="76" t="str">
        <f>IF(OR(M95="",Q95="",S95="ERROR"),"BLANK",IF((AND(M95='Dropdown Answer Key'!$B$25,OR('Service Line Inventory'!S95="Lead",S95="Unknown SL"))),"Tier 1",IF(AND('Service Line Inventory'!M95='Dropdown Answer Key'!$B$26,OR('Service Line Inventory'!S95="Lead",S95="Unknown SL")),"Tier 2",IF(AND('Service Line Inventory'!M95='Dropdown Answer Key'!$B$27,OR('Service Line Inventory'!S95="Lead",S95="Unknown SL")),"Tier 2",IF('Service Line Inventory'!S95="GRR","Tier 3",IF((AND('Service Line Inventory'!M95='Dropdown Answer Key'!$B$25,'Service Line Inventory'!Q95='Dropdown Answer Key'!$M$25,O95='Dropdown Answer Key'!$G$27,'Service Line Inventory'!P95='Dropdown Answer Key'!$J$27,S95="Non Lead")),"Tier 4",IF((AND('Service Line Inventory'!M95='Dropdown Answer Key'!$B$25,'Service Line Inventory'!Q95='Dropdown Answer Key'!$M$25,O95='Dropdown Answer Key'!$G$27,S95="Non Lead")),"Tier 4",IF((AND('Service Line Inventory'!M95='Dropdown Answer Key'!$B$25,'Service Line Inventory'!Q95='Dropdown Answer Key'!$M$25,'Service Line Inventory'!P95='Dropdown Answer Key'!$J$27,S95="Non Lead")),"Tier 4","Tier 5"))))))))</f>
        <v>BLANK</v>
      </c>
      <c r="U95" s="101" t="str">
        <f t="shared" si="9"/>
        <v>NO</v>
      </c>
      <c r="V95" s="76" t="str">
        <f t="shared" si="10"/>
        <v>NO</v>
      </c>
      <c r="W95" s="76" t="str">
        <f t="shared" si="11"/>
        <v>NO</v>
      </c>
      <c r="X95" s="107"/>
      <c r="Y95" s="77"/>
      <c r="Z95" s="78"/>
    </row>
    <row r="96" spans="1:26" x14ac:dyDescent="0.3">
      <c r="A96" s="47">
        <v>150</v>
      </c>
      <c r="B96" s="73" t="s">
        <v>76</v>
      </c>
      <c r="C96" s="126" t="s">
        <v>268</v>
      </c>
      <c r="D96" s="74" t="s">
        <v>72</v>
      </c>
      <c r="E96" s="74" t="s">
        <v>81</v>
      </c>
      <c r="F96" s="74" t="s">
        <v>81</v>
      </c>
      <c r="G96" s="90" t="s">
        <v>1910</v>
      </c>
      <c r="H96" s="74" t="s">
        <v>72</v>
      </c>
      <c r="I96" s="74" t="s">
        <v>72</v>
      </c>
      <c r="J96" s="75" t="s">
        <v>1913</v>
      </c>
      <c r="K96" s="75" t="s">
        <v>1913</v>
      </c>
      <c r="L96" s="94" t="str">
        <f t="shared" si="8"/>
        <v>Non Lead</v>
      </c>
      <c r="M96" s="110"/>
      <c r="N96" s="74"/>
      <c r="O96" s="74"/>
      <c r="P96" s="74"/>
      <c r="Q96" s="82"/>
      <c r="R96" s="83"/>
      <c r="S96" s="113" t="str">
        <f>IF(OR(B96="",$C$3="",$G$3=""),"ERROR",IF(AND(B96='Dropdown Answer Key'!$B$12,OR(E96="Lead",E96="U, May have L",E96="COM",E96="")),"Lead",IF(AND(B96='Dropdown Answer Key'!$B$12,OR(AND(E96="GALV",H96="Y"),AND(E96="GALV",H96="UN"),AND(E96="GALV",H96=""))),"GRR",IF(AND(B96='Dropdown Answer Key'!$B$12,E96="Unknown"),"Unknown SL",IF(AND(B96='Dropdown Answer Key'!$B$13,OR(F96="Lead",F96="U, May have L",F96="COM",F96="")),"Lead",IF(AND(B96='Dropdown Answer Key'!$B$13,OR(AND(F96="GALV",H96="Y"),AND(F96="GALV",H96="UN"),AND(F96="GALV",H96=""))),"GRR",IF(AND(B96='Dropdown Answer Key'!$B$13,F96="Unknown"),"Unknown SL",IF(AND(B96='Dropdown Answer Key'!$B$14,OR(E96="Lead",E96="U, May have L",E96="COM",E96="")),"Lead",IF(AND(B96='Dropdown Answer Key'!$B$14,OR(F96="Lead",F96="U, May have L",F96="COM",F96="")),"Lead",IF(AND(B96='Dropdown Answer Key'!$B$14,OR(AND(E96="GALV",H96="Y"),AND(E96="GALV",H96="UN"),AND(E96="GALV",H96=""),AND(F96="GALV",H96="Y"),AND(F96="GALV",H96="UN"),AND(F96="GALV",H96=""),AND(F96="GALV",I96="Y"),AND(F96="GALV",I96="UN"),AND(F96="GALV",I96=""))),"GRR",IF(AND(B96='Dropdown Answer Key'!$B$14,OR(E96="Unknown",F96="Unknown")),"Unknown SL","Non Lead")))))))))))</f>
        <v>Non Lead</v>
      </c>
      <c r="T96" s="114" t="str">
        <f>IF(OR(M96="",Q96="",S96="ERROR"),"BLANK",IF((AND(M96='Dropdown Answer Key'!$B$25,OR('Service Line Inventory'!S96="Lead",S96="Unknown SL"))),"Tier 1",IF(AND('Service Line Inventory'!M96='Dropdown Answer Key'!$B$26,OR('Service Line Inventory'!S96="Lead",S96="Unknown SL")),"Tier 2",IF(AND('Service Line Inventory'!M96='Dropdown Answer Key'!$B$27,OR('Service Line Inventory'!S96="Lead",S96="Unknown SL")),"Tier 2",IF('Service Line Inventory'!S96="GRR","Tier 3",IF((AND('Service Line Inventory'!M96='Dropdown Answer Key'!$B$25,'Service Line Inventory'!Q96='Dropdown Answer Key'!$M$25,O96='Dropdown Answer Key'!$G$27,'Service Line Inventory'!P96='Dropdown Answer Key'!$J$27,S96="Non Lead")),"Tier 4",IF((AND('Service Line Inventory'!M96='Dropdown Answer Key'!$B$25,'Service Line Inventory'!Q96='Dropdown Answer Key'!$M$25,O96='Dropdown Answer Key'!$G$27,S96="Non Lead")),"Tier 4",IF((AND('Service Line Inventory'!M96='Dropdown Answer Key'!$B$25,'Service Line Inventory'!Q96='Dropdown Answer Key'!$M$25,'Service Line Inventory'!P96='Dropdown Answer Key'!$J$27,S96="Non Lead")),"Tier 4","Tier 5"))))))))</f>
        <v>BLANK</v>
      </c>
      <c r="U96" s="115" t="str">
        <f t="shared" si="9"/>
        <v>NO</v>
      </c>
      <c r="V96" s="114" t="str">
        <f t="shared" si="10"/>
        <v>NO</v>
      </c>
      <c r="W96" s="114" t="str">
        <f t="shared" si="11"/>
        <v>NO</v>
      </c>
      <c r="X96" s="108"/>
      <c r="Y96" s="97"/>
      <c r="Z96" s="78"/>
    </row>
    <row r="97" spans="1:26" x14ac:dyDescent="0.3">
      <c r="A97" s="47">
        <v>160</v>
      </c>
      <c r="B97" s="73" t="s">
        <v>76</v>
      </c>
      <c r="C97" s="126" t="s">
        <v>269</v>
      </c>
      <c r="D97" s="74" t="s">
        <v>72</v>
      </c>
      <c r="E97" s="74" t="s">
        <v>81</v>
      </c>
      <c r="F97" s="74" t="s">
        <v>81</v>
      </c>
      <c r="G97" s="90" t="s">
        <v>1910</v>
      </c>
      <c r="H97" s="74" t="s">
        <v>72</v>
      </c>
      <c r="I97" s="74" t="s">
        <v>72</v>
      </c>
      <c r="J97" s="75" t="s">
        <v>1913</v>
      </c>
      <c r="K97" s="75" t="s">
        <v>1913</v>
      </c>
      <c r="L97" s="93" t="str">
        <f t="shared" si="8"/>
        <v>Non Lead</v>
      </c>
      <c r="M97" s="109"/>
      <c r="N97" s="74"/>
      <c r="O97" s="74"/>
      <c r="P97" s="74"/>
      <c r="Q97" s="73"/>
      <c r="R97" s="74"/>
      <c r="S97" s="98" t="str">
        <f>IF(OR(B97="",$C$3="",$G$3=""),"ERROR",IF(AND(B97='Dropdown Answer Key'!$B$12,OR(E97="Lead",E97="U, May have L",E97="COM",E97="")),"Lead",IF(AND(B97='Dropdown Answer Key'!$B$12,OR(AND(E97="GALV",H97="Y"),AND(E97="GALV",H97="UN"),AND(E97="GALV",H97=""))),"GRR",IF(AND(B97='Dropdown Answer Key'!$B$12,E97="Unknown"),"Unknown SL",IF(AND(B97='Dropdown Answer Key'!$B$13,OR(F97="Lead",F97="U, May have L",F97="COM",F97="")),"Lead",IF(AND(B97='Dropdown Answer Key'!$B$13,OR(AND(F97="GALV",H97="Y"),AND(F97="GALV",H97="UN"),AND(F97="GALV",H97=""))),"GRR",IF(AND(B97='Dropdown Answer Key'!$B$13,F97="Unknown"),"Unknown SL",IF(AND(B97='Dropdown Answer Key'!$B$14,OR(E97="Lead",E97="U, May have L",E97="COM",E97="")),"Lead",IF(AND(B97='Dropdown Answer Key'!$B$14,OR(F97="Lead",F97="U, May have L",F97="COM",F97="")),"Lead",IF(AND(B97='Dropdown Answer Key'!$B$14,OR(AND(E97="GALV",H97="Y"),AND(E97="GALV",H97="UN"),AND(E97="GALV",H97=""),AND(F97="GALV",H97="Y"),AND(F97="GALV",H97="UN"),AND(F97="GALV",H97=""),AND(F97="GALV",I97="Y"),AND(F97="GALV",I97="UN"),AND(F97="GALV",I97=""))),"GRR",IF(AND(B97='Dropdown Answer Key'!$B$14,OR(E97="Unknown",F97="Unknown")),"Unknown SL","Non Lead")))))))))))</f>
        <v>Non Lead</v>
      </c>
      <c r="T97" s="76" t="str">
        <f>IF(OR(M97="",Q97="",S97="ERROR"),"BLANK",IF((AND(M97='Dropdown Answer Key'!$B$25,OR('Service Line Inventory'!S97="Lead",S97="Unknown SL"))),"Tier 1",IF(AND('Service Line Inventory'!M97='Dropdown Answer Key'!$B$26,OR('Service Line Inventory'!S97="Lead",S97="Unknown SL")),"Tier 2",IF(AND('Service Line Inventory'!M97='Dropdown Answer Key'!$B$27,OR('Service Line Inventory'!S97="Lead",S97="Unknown SL")),"Tier 2",IF('Service Line Inventory'!S97="GRR","Tier 3",IF((AND('Service Line Inventory'!M97='Dropdown Answer Key'!$B$25,'Service Line Inventory'!Q97='Dropdown Answer Key'!$M$25,O97='Dropdown Answer Key'!$G$27,'Service Line Inventory'!P97='Dropdown Answer Key'!$J$27,S97="Non Lead")),"Tier 4",IF((AND('Service Line Inventory'!M97='Dropdown Answer Key'!$B$25,'Service Line Inventory'!Q97='Dropdown Answer Key'!$M$25,O97='Dropdown Answer Key'!$G$27,S97="Non Lead")),"Tier 4",IF((AND('Service Line Inventory'!M97='Dropdown Answer Key'!$B$25,'Service Line Inventory'!Q97='Dropdown Answer Key'!$M$25,'Service Line Inventory'!P97='Dropdown Answer Key'!$J$27,S97="Non Lead")),"Tier 4","Tier 5"))))))))</f>
        <v>BLANK</v>
      </c>
      <c r="U97" s="101" t="str">
        <f t="shared" si="9"/>
        <v>NO</v>
      </c>
      <c r="V97" s="76" t="str">
        <f t="shared" si="10"/>
        <v>NO</v>
      </c>
      <c r="W97" s="76" t="str">
        <f t="shared" si="11"/>
        <v>NO</v>
      </c>
      <c r="X97" s="107"/>
      <c r="Y97" s="77"/>
      <c r="Z97" s="78"/>
    </row>
    <row r="98" spans="1:26" x14ac:dyDescent="0.3">
      <c r="A98" s="47">
        <v>170</v>
      </c>
      <c r="B98" s="73" t="s">
        <v>76</v>
      </c>
      <c r="C98" s="126" t="s">
        <v>270</v>
      </c>
      <c r="D98" s="74" t="s">
        <v>72</v>
      </c>
      <c r="E98" s="74" t="s">
        <v>81</v>
      </c>
      <c r="F98" s="74" t="s">
        <v>81</v>
      </c>
      <c r="G98" s="90" t="s">
        <v>1910</v>
      </c>
      <c r="H98" s="74" t="s">
        <v>72</v>
      </c>
      <c r="I98" s="74" t="s">
        <v>72</v>
      </c>
      <c r="J98" s="75" t="s">
        <v>1913</v>
      </c>
      <c r="K98" s="75" t="s">
        <v>1913</v>
      </c>
      <c r="L98" s="94" t="str">
        <f t="shared" si="8"/>
        <v>Non Lead</v>
      </c>
      <c r="M98" s="110"/>
      <c r="N98" s="74"/>
      <c r="O98" s="74"/>
      <c r="P98" s="74"/>
      <c r="Q98" s="82"/>
      <c r="R98" s="83"/>
      <c r="S98" s="113" t="str">
        <f>IF(OR(B98="",$C$3="",$G$3=""),"ERROR",IF(AND(B98='Dropdown Answer Key'!$B$12,OR(E98="Lead",E98="U, May have L",E98="COM",E98="")),"Lead",IF(AND(B98='Dropdown Answer Key'!$B$12,OR(AND(E98="GALV",H98="Y"),AND(E98="GALV",H98="UN"),AND(E98="GALV",H98=""))),"GRR",IF(AND(B98='Dropdown Answer Key'!$B$12,E98="Unknown"),"Unknown SL",IF(AND(B98='Dropdown Answer Key'!$B$13,OR(F98="Lead",F98="U, May have L",F98="COM",F98="")),"Lead",IF(AND(B98='Dropdown Answer Key'!$B$13,OR(AND(F98="GALV",H98="Y"),AND(F98="GALV",H98="UN"),AND(F98="GALV",H98=""))),"GRR",IF(AND(B98='Dropdown Answer Key'!$B$13,F98="Unknown"),"Unknown SL",IF(AND(B98='Dropdown Answer Key'!$B$14,OR(E98="Lead",E98="U, May have L",E98="COM",E98="")),"Lead",IF(AND(B98='Dropdown Answer Key'!$B$14,OR(F98="Lead",F98="U, May have L",F98="COM",F98="")),"Lead",IF(AND(B98='Dropdown Answer Key'!$B$14,OR(AND(E98="GALV",H98="Y"),AND(E98="GALV",H98="UN"),AND(E98="GALV",H98=""),AND(F98="GALV",H98="Y"),AND(F98="GALV",H98="UN"),AND(F98="GALV",H98=""),AND(F98="GALV",I98="Y"),AND(F98="GALV",I98="UN"),AND(F98="GALV",I98=""))),"GRR",IF(AND(B98='Dropdown Answer Key'!$B$14,OR(E98="Unknown",F98="Unknown")),"Unknown SL","Non Lead")))))))))))</f>
        <v>Non Lead</v>
      </c>
      <c r="T98" s="114" t="str">
        <f>IF(OR(M98="",Q98="",S98="ERROR"),"BLANK",IF((AND(M98='Dropdown Answer Key'!$B$25,OR('Service Line Inventory'!S98="Lead",S98="Unknown SL"))),"Tier 1",IF(AND('Service Line Inventory'!M98='Dropdown Answer Key'!$B$26,OR('Service Line Inventory'!S98="Lead",S98="Unknown SL")),"Tier 2",IF(AND('Service Line Inventory'!M98='Dropdown Answer Key'!$B$27,OR('Service Line Inventory'!S98="Lead",S98="Unknown SL")),"Tier 2",IF('Service Line Inventory'!S98="GRR","Tier 3",IF((AND('Service Line Inventory'!M98='Dropdown Answer Key'!$B$25,'Service Line Inventory'!Q98='Dropdown Answer Key'!$M$25,O98='Dropdown Answer Key'!$G$27,'Service Line Inventory'!P98='Dropdown Answer Key'!$J$27,S98="Non Lead")),"Tier 4",IF((AND('Service Line Inventory'!M98='Dropdown Answer Key'!$B$25,'Service Line Inventory'!Q98='Dropdown Answer Key'!$M$25,O98='Dropdown Answer Key'!$G$27,S98="Non Lead")),"Tier 4",IF((AND('Service Line Inventory'!M98='Dropdown Answer Key'!$B$25,'Service Line Inventory'!Q98='Dropdown Answer Key'!$M$25,'Service Line Inventory'!P98='Dropdown Answer Key'!$J$27,S98="Non Lead")),"Tier 4","Tier 5"))))))))</f>
        <v>BLANK</v>
      </c>
      <c r="U98" s="115" t="str">
        <f t="shared" si="9"/>
        <v>NO</v>
      </c>
      <c r="V98" s="114" t="str">
        <f t="shared" si="10"/>
        <v>NO</v>
      </c>
      <c r="W98" s="114" t="str">
        <f t="shared" si="11"/>
        <v>NO</v>
      </c>
      <c r="X98" s="108"/>
      <c r="Y98" s="97"/>
      <c r="Z98" s="78"/>
    </row>
    <row r="99" spans="1:26" x14ac:dyDescent="0.3">
      <c r="A99" s="47">
        <v>180</v>
      </c>
      <c r="B99" s="73" t="s">
        <v>76</v>
      </c>
      <c r="C99" s="126" t="s">
        <v>271</v>
      </c>
      <c r="D99" s="74" t="s">
        <v>72</v>
      </c>
      <c r="E99" s="74" t="s">
        <v>81</v>
      </c>
      <c r="F99" s="74" t="s">
        <v>81</v>
      </c>
      <c r="G99" s="90" t="s">
        <v>1910</v>
      </c>
      <c r="H99" s="74" t="s">
        <v>72</v>
      </c>
      <c r="I99" s="74" t="s">
        <v>72</v>
      </c>
      <c r="J99" s="75" t="s">
        <v>1913</v>
      </c>
      <c r="K99" s="75" t="s">
        <v>1913</v>
      </c>
      <c r="L99" s="93" t="str">
        <f t="shared" si="8"/>
        <v>Non Lead</v>
      </c>
      <c r="M99" s="109"/>
      <c r="N99" s="74"/>
      <c r="O99" s="74"/>
      <c r="P99" s="74"/>
      <c r="Q99" s="73"/>
      <c r="R99" s="74"/>
      <c r="S99" s="98" t="str">
        <f>IF(OR(B99="",$C$3="",$G$3=""),"ERROR",IF(AND(B99='Dropdown Answer Key'!$B$12,OR(E99="Lead",E99="U, May have L",E99="COM",E99="")),"Lead",IF(AND(B99='Dropdown Answer Key'!$B$12,OR(AND(E99="GALV",H99="Y"),AND(E99="GALV",H99="UN"),AND(E99="GALV",H99=""))),"GRR",IF(AND(B99='Dropdown Answer Key'!$B$12,E99="Unknown"),"Unknown SL",IF(AND(B99='Dropdown Answer Key'!$B$13,OR(F99="Lead",F99="U, May have L",F99="COM",F99="")),"Lead",IF(AND(B99='Dropdown Answer Key'!$B$13,OR(AND(F99="GALV",H99="Y"),AND(F99="GALV",H99="UN"),AND(F99="GALV",H99=""))),"GRR",IF(AND(B99='Dropdown Answer Key'!$B$13,F99="Unknown"),"Unknown SL",IF(AND(B99='Dropdown Answer Key'!$B$14,OR(E99="Lead",E99="U, May have L",E99="COM",E99="")),"Lead",IF(AND(B99='Dropdown Answer Key'!$B$14,OR(F99="Lead",F99="U, May have L",F99="COM",F99="")),"Lead",IF(AND(B99='Dropdown Answer Key'!$B$14,OR(AND(E99="GALV",H99="Y"),AND(E99="GALV",H99="UN"),AND(E99="GALV",H99=""),AND(F99="GALV",H99="Y"),AND(F99="GALV",H99="UN"),AND(F99="GALV",H99=""),AND(F99="GALV",I99="Y"),AND(F99="GALV",I99="UN"),AND(F99="GALV",I99=""))),"GRR",IF(AND(B99='Dropdown Answer Key'!$B$14,OR(E99="Unknown",F99="Unknown")),"Unknown SL","Non Lead")))))))))))</f>
        <v>Non Lead</v>
      </c>
      <c r="T99" s="76" t="str">
        <f>IF(OR(M99="",Q99="",S99="ERROR"),"BLANK",IF((AND(M99='Dropdown Answer Key'!$B$25,OR('Service Line Inventory'!S99="Lead",S99="Unknown SL"))),"Tier 1",IF(AND('Service Line Inventory'!M99='Dropdown Answer Key'!$B$26,OR('Service Line Inventory'!S99="Lead",S99="Unknown SL")),"Tier 2",IF(AND('Service Line Inventory'!M99='Dropdown Answer Key'!$B$27,OR('Service Line Inventory'!S99="Lead",S99="Unknown SL")),"Tier 2",IF('Service Line Inventory'!S99="GRR","Tier 3",IF((AND('Service Line Inventory'!M99='Dropdown Answer Key'!$B$25,'Service Line Inventory'!Q99='Dropdown Answer Key'!$M$25,O99='Dropdown Answer Key'!$G$27,'Service Line Inventory'!P99='Dropdown Answer Key'!$J$27,S99="Non Lead")),"Tier 4",IF((AND('Service Line Inventory'!M99='Dropdown Answer Key'!$B$25,'Service Line Inventory'!Q99='Dropdown Answer Key'!$M$25,O99='Dropdown Answer Key'!$G$27,S99="Non Lead")),"Tier 4",IF((AND('Service Line Inventory'!M99='Dropdown Answer Key'!$B$25,'Service Line Inventory'!Q99='Dropdown Answer Key'!$M$25,'Service Line Inventory'!P99='Dropdown Answer Key'!$J$27,S99="Non Lead")),"Tier 4","Tier 5"))))))))</f>
        <v>BLANK</v>
      </c>
      <c r="U99" s="101" t="str">
        <f t="shared" si="9"/>
        <v>NO</v>
      </c>
      <c r="V99" s="76" t="str">
        <f t="shared" si="10"/>
        <v>NO</v>
      </c>
      <c r="W99" s="76" t="str">
        <f t="shared" si="11"/>
        <v>NO</v>
      </c>
      <c r="X99" s="107"/>
      <c r="Y99" s="77"/>
      <c r="Z99" s="78"/>
    </row>
    <row r="100" spans="1:26" x14ac:dyDescent="0.3">
      <c r="A100" s="47">
        <v>190</v>
      </c>
      <c r="B100" s="73" t="s">
        <v>76</v>
      </c>
      <c r="C100" s="126" t="s">
        <v>272</v>
      </c>
      <c r="D100" s="74" t="s">
        <v>72</v>
      </c>
      <c r="E100" s="74" t="s">
        <v>81</v>
      </c>
      <c r="F100" s="74" t="s">
        <v>81</v>
      </c>
      <c r="G100" s="90" t="s">
        <v>1911</v>
      </c>
      <c r="H100" s="74" t="s">
        <v>72</v>
      </c>
      <c r="I100" s="74" t="s">
        <v>72</v>
      </c>
      <c r="J100" s="75" t="s">
        <v>1913</v>
      </c>
      <c r="K100" s="75" t="s">
        <v>1913</v>
      </c>
      <c r="L100" s="94" t="str">
        <f t="shared" si="8"/>
        <v>Non Lead</v>
      </c>
      <c r="M100" s="110"/>
      <c r="N100" s="74"/>
      <c r="O100" s="74"/>
      <c r="P100" s="74"/>
      <c r="Q100" s="82"/>
      <c r="R100" s="83"/>
      <c r="S100" s="113" t="str">
        <f>IF(OR(B100="",$C$3="",$G$3=""),"ERROR",IF(AND(B100='Dropdown Answer Key'!$B$12,OR(E100="Lead",E100="U, May have L",E100="COM",E100="")),"Lead",IF(AND(B100='Dropdown Answer Key'!$B$12,OR(AND(E100="GALV",H100="Y"),AND(E100="GALV",H100="UN"),AND(E100="GALV",H100=""))),"GRR",IF(AND(B100='Dropdown Answer Key'!$B$12,E100="Unknown"),"Unknown SL",IF(AND(B100='Dropdown Answer Key'!$B$13,OR(F100="Lead",F100="U, May have L",F100="COM",F100="")),"Lead",IF(AND(B100='Dropdown Answer Key'!$B$13,OR(AND(F100="GALV",H100="Y"),AND(F100="GALV",H100="UN"),AND(F100="GALV",H100=""))),"GRR",IF(AND(B100='Dropdown Answer Key'!$B$13,F100="Unknown"),"Unknown SL",IF(AND(B100='Dropdown Answer Key'!$B$14,OR(E100="Lead",E100="U, May have L",E100="COM",E100="")),"Lead",IF(AND(B100='Dropdown Answer Key'!$B$14,OR(F100="Lead",F100="U, May have L",F100="COM",F100="")),"Lead",IF(AND(B100='Dropdown Answer Key'!$B$14,OR(AND(E100="GALV",H100="Y"),AND(E100="GALV",H100="UN"),AND(E100="GALV",H100=""),AND(F100="GALV",H100="Y"),AND(F100="GALV",H100="UN"),AND(F100="GALV",H100=""),AND(F100="GALV",I100="Y"),AND(F100="GALV",I100="UN"),AND(F100="GALV",I100=""))),"GRR",IF(AND(B100='Dropdown Answer Key'!$B$14,OR(E100="Unknown",F100="Unknown")),"Unknown SL","Non Lead")))))))))))</f>
        <v>Non Lead</v>
      </c>
      <c r="T100" s="114" t="str">
        <f>IF(OR(M100="",Q100="",S100="ERROR"),"BLANK",IF((AND(M100='Dropdown Answer Key'!$B$25,OR('Service Line Inventory'!S100="Lead",S100="Unknown SL"))),"Tier 1",IF(AND('Service Line Inventory'!M100='Dropdown Answer Key'!$B$26,OR('Service Line Inventory'!S100="Lead",S100="Unknown SL")),"Tier 2",IF(AND('Service Line Inventory'!M100='Dropdown Answer Key'!$B$27,OR('Service Line Inventory'!S100="Lead",S100="Unknown SL")),"Tier 2",IF('Service Line Inventory'!S100="GRR","Tier 3",IF((AND('Service Line Inventory'!M100='Dropdown Answer Key'!$B$25,'Service Line Inventory'!Q100='Dropdown Answer Key'!$M$25,O100='Dropdown Answer Key'!$G$27,'Service Line Inventory'!P100='Dropdown Answer Key'!$J$27,S100="Non Lead")),"Tier 4",IF((AND('Service Line Inventory'!M100='Dropdown Answer Key'!$B$25,'Service Line Inventory'!Q100='Dropdown Answer Key'!$M$25,O100='Dropdown Answer Key'!$G$27,S100="Non Lead")),"Tier 4",IF((AND('Service Line Inventory'!M100='Dropdown Answer Key'!$B$25,'Service Line Inventory'!Q100='Dropdown Answer Key'!$M$25,'Service Line Inventory'!P100='Dropdown Answer Key'!$J$27,S100="Non Lead")),"Tier 4","Tier 5"))))))))</f>
        <v>BLANK</v>
      </c>
      <c r="U100" s="115" t="str">
        <f t="shared" si="9"/>
        <v>NO</v>
      </c>
      <c r="V100" s="114" t="str">
        <f t="shared" si="10"/>
        <v>NO</v>
      </c>
      <c r="W100" s="114" t="str">
        <f t="shared" si="11"/>
        <v>NO</v>
      </c>
      <c r="X100" s="108"/>
      <c r="Y100" s="97"/>
      <c r="Z100" s="78"/>
    </row>
    <row r="101" spans="1:26" x14ac:dyDescent="0.3">
      <c r="A101" s="47">
        <v>200</v>
      </c>
      <c r="B101" s="73" t="s">
        <v>76</v>
      </c>
      <c r="C101" s="126" t="s">
        <v>273</v>
      </c>
      <c r="D101" s="74" t="s">
        <v>72</v>
      </c>
      <c r="E101" s="74" t="s">
        <v>81</v>
      </c>
      <c r="F101" s="74" t="s">
        <v>81</v>
      </c>
      <c r="G101" s="90" t="s">
        <v>1911</v>
      </c>
      <c r="H101" s="74" t="s">
        <v>72</v>
      </c>
      <c r="I101" s="74" t="s">
        <v>72</v>
      </c>
      <c r="J101" s="75" t="s">
        <v>1913</v>
      </c>
      <c r="K101" s="75" t="s">
        <v>1913</v>
      </c>
      <c r="L101" s="93" t="str">
        <f t="shared" si="8"/>
        <v>Non Lead</v>
      </c>
      <c r="M101" s="109"/>
      <c r="N101" s="74"/>
      <c r="O101" s="74"/>
      <c r="P101" s="74"/>
      <c r="Q101" s="73"/>
      <c r="R101" s="74"/>
      <c r="S101" s="98" t="str">
        <f>IF(OR(B101="",$C$3="",$G$3=""),"ERROR",IF(AND(B101='Dropdown Answer Key'!$B$12,OR(E101="Lead",E101="U, May have L",E101="COM",E101="")),"Lead",IF(AND(B101='Dropdown Answer Key'!$B$12,OR(AND(E101="GALV",H101="Y"),AND(E101="GALV",H101="UN"),AND(E101="GALV",H101=""))),"GRR",IF(AND(B101='Dropdown Answer Key'!$B$12,E101="Unknown"),"Unknown SL",IF(AND(B101='Dropdown Answer Key'!$B$13,OR(F101="Lead",F101="U, May have L",F101="COM",F101="")),"Lead",IF(AND(B101='Dropdown Answer Key'!$B$13,OR(AND(F101="GALV",H101="Y"),AND(F101="GALV",H101="UN"),AND(F101="GALV",H101=""))),"GRR",IF(AND(B101='Dropdown Answer Key'!$B$13,F101="Unknown"),"Unknown SL",IF(AND(B101='Dropdown Answer Key'!$B$14,OR(E101="Lead",E101="U, May have L",E101="COM",E101="")),"Lead",IF(AND(B101='Dropdown Answer Key'!$B$14,OR(F101="Lead",F101="U, May have L",F101="COM",F101="")),"Lead",IF(AND(B101='Dropdown Answer Key'!$B$14,OR(AND(E101="GALV",H101="Y"),AND(E101="GALV",H101="UN"),AND(E101="GALV",H101=""),AND(F101="GALV",H101="Y"),AND(F101="GALV",H101="UN"),AND(F101="GALV",H101=""),AND(F101="GALV",I101="Y"),AND(F101="GALV",I101="UN"),AND(F101="GALV",I101=""))),"GRR",IF(AND(B101='Dropdown Answer Key'!$B$14,OR(E101="Unknown",F101="Unknown")),"Unknown SL","Non Lead")))))))))))</f>
        <v>Non Lead</v>
      </c>
      <c r="T101" s="76" t="str">
        <f>IF(OR(M101="",Q101="",S101="ERROR"),"BLANK",IF((AND(M101='Dropdown Answer Key'!$B$25,OR('Service Line Inventory'!S101="Lead",S101="Unknown SL"))),"Tier 1",IF(AND('Service Line Inventory'!M101='Dropdown Answer Key'!$B$26,OR('Service Line Inventory'!S101="Lead",S101="Unknown SL")),"Tier 2",IF(AND('Service Line Inventory'!M101='Dropdown Answer Key'!$B$27,OR('Service Line Inventory'!S101="Lead",S101="Unknown SL")),"Tier 2",IF('Service Line Inventory'!S101="GRR","Tier 3",IF((AND('Service Line Inventory'!M101='Dropdown Answer Key'!$B$25,'Service Line Inventory'!Q101='Dropdown Answer Key'!$M$25,O101='Dropdown Answer Key'!$G$27,'Service Line Inventory'!P101='Dropdown Answer Key'!$J$27,S101="Non Lead")),"Tier 4",IF((AND('Service Line Inventory'!M101='Dropdown Answer Key'!$B$25,'Service Line Inventory'!Q101='Dropdown Answer Key'!$M$25,O101='Dropdown Answer Key'!$G$27,S101="Non Lead")),"Tier 4",IF((AND('Service Line Inventory'!M101='Dropdown Answer Key'!$B$25,'Service Line Inventory'!Q101='Dropdown Answer Key'!$M$25,'Service Line Inventory'!P101='Dropdown Answer Key'!$J$27,S101="Non Lead")),"Tier 4","Tier 5"))))))))</f>
        <v>BLANK</v>
      </c>
      <c r="U101" s="101" t="str">
        <f t="shared" si="9"/>
        <v>NO</v>
      </c>
      <c r="V101" s="76" t="str">
        <f t="shared" si="10"/>
        <v>NO</v>
      </c>
      <c r="W101" s="76" t="str">
        <f t="shared" si="11"/>
        <v>NO</v>
      </c>
      <c r="X101" s="107"/>
      <c r="Y101" s="77"/>
      <c r="Z101" s="78"/>
    </row>
    <row r="102" spans="1:26" x14ac:dyDescent="0.3">
      <c r="A102" s="47">
        <v>210</v>
      </c>
      <c r="B102" s="73" t="s">
        <v>76</v>
      </c>
      <c r="C102" s="126" t="s">
        <v>274</v>
      </c>
      <c r="D102" s="74" t="s">
        <v>72</v>
      </c>
      <c r="E102" s="74" t="s">
        <v>81</v>
      </c>
      <c r="F102" s="74" t="s">
        <v>81</v>
      </c>
      <c r="G102" s="90" t="s">
        <v>1911</v>
      </c>
      <c r="H102" s="74" t="s">
        <v>72</v>
      </c>
      <c r="I102" s="74" t="s">
        <v>72</v>
      </c>
      <c r="J102" s="75" t="s">
        <v>1913</v>
      </c>
      <c r="K102" s="75" t="s">
        <v>1913</v>
      </c>
      <c r="L102" s="94" t="str">
        <f t="shared" si="8"/>
        <v>Non Lead</v>
      </c>
      <c r="M102" s="110"/>
      <c r="N102" s="74"/>
      <c r="O102" s="74"/>
      <c r="P102" s="74"/>
      <c r="Q102" s="82"/>
      <c r="R102" s="83"/>
      <c r="S102" s="113" t="str">
        <f>IF(OR(B102="",$C$3="",$G$3=""),"ERROR",IF(AND(B102='Dropdown Answer Key'!$B$12,OR(E102="Lead",E102="U, May have L",E102="COM",E102="")),"Lead",IF(AND(B102='Dropdown Answer Key'!$B$12,OR(AND(E102="GALV",H102="Y"),AND(E102="GALV",H102="UN"),AND(E102="GALV",H102=""))),"GRR",IF(AND(B102='Dropdown Answer Key'!$B$12,E102="Unknown"),"Unknown SL",IF(AND(B102='Dropdown Answer Key'!$B$13,OR(F102="Lead",F102="U, May have L",F102="COM",F102="")),"Lead",IF(AND(B102='Dropdown Answer Key'!$B$13,OR(AND(F102="GALV",H102="Y"),AND(F102="GALV",H102="UN"),AND(F102="GALV",H102=""))),"GRR",IF(AND(B102='Dropdown Answer Key'!$B$13,F102="Unknown"),"Unknown SL",IF(AND(B102='Dropdown Answer Key'!$B$14,OR(E102="Lead",E102="U, May have L",E102="COM",E102="")),"Lead",IF(AND(B102='Dropdown Answer Key'!$B$14,OR(F102="Lead",F102="U, May have L",F102="COM",F102="")),"Lead",IF(AND(B102='Dropdown Answer Key'!$B$14,OR(AND(E102="GALV",H102="Y"),AND(E102="GALV",H102="UN"),AND(E102="GALV",H102=""),AND(F102="GALV",H102="Y"),AND(F102="GALV",H102="UN"),AND(F102="GALV",H102=""),AND(F102="GALV",I102="Y"),AND(F102="GALV",I102="UN"),AND(F102="GALV",I102=""))),"GRR",IF(AND(B102='Dropdown Answer Key'!$B$14,OR(E102="Unknown",F102="Unknown")),"Unknown SL","Non Lead")))))))))))</f>
        <v>Non Lead</v>
      </c>
      <c r="T102" s="114" t="str">
        <f>IF(OR(M102="",Q102="",S102="ERROR"),"BLANK",IF((AND(M102='Dropdown Answer Key'!$B$25,OR('Service Line Inventory'!S102="Lead",S102="Unknown SL"))),"Tier 1",IF(AND('Service Line Inventory'!M102='Dropdown Answer Key'!$B$26,OR('Service Line Inventory'!S102="Lead",S102="Unknown SL")),"Tier 2",IF(AND('Service Line Inventory'!M102='Dropdown Answer Key'!$B$27,OR('Service Line Inventory'!S102="Lead",S102="Unknown SL")),"Tier 2",IF('Service Line Inventory'!S102="GRR","Tier 3",IF((AND('Service Line Inventory'!M102='Dropdown Answer Key'!$B$25,'Service Line Inventory'!Q102='Dropdown Answer Key'!$M$25,O102='Dropdown Answer Key'!$G$27,'Service Line Inventory'!P102='Dropdown Answer Key'!$J$27,S102="Non Lead")),"Tier 4",IF((AND('Service Line Inventory'!M102='Dropdown Answer Key'!$B$25,'Service Line Inventory'!Q102='Dropdown Answer Key'!$M$25,O102='Dropdown Answer Key'!$G$27,S102="Non Lead")),"Tier 4",IF((AND('Service Line Inventory'!M102='Dropdown Answer Key'!$B$25,'Service Line Inventory'!Q102='Dropdown Answer Key'!$M$25,'Service Line Inventory'!P102='Dropdown Answer Key'!$J$27,S102="Non Lead")),"Tier 4","Tier 5"))))))))</f>
        <v>BLANK</v>
      </c>
      <c r="U102" s="115" t="str">
        <f t="shared" si="9"/>
        <v>NO</v>
      </c>
      <c r="V102" s="114" t="str">
        <f t="shared" si="10"/>
        <v>NO</v>
      </c>
      <c r="W102" s="114" t="str">
        <f t="shared" si="11"/>
        <v>NO</v>
      </c>
      <c r="X102" s="108"/>
      <c r="Y102" s="97"/>
      <c r="Z102" s="78"/>
    </row>
    <row r="103" spans="1:26" x14ac:dyDescent="0.3">
      <c r="A103" s="47">
        <v>225</v>
      </c>
      <c r="B103" s="73" t="s">
        <v>76</v>
      </c>
      <c r="C103" s="126" t="s">
        <v>275</v>
      </c>
      <c r="D103" s="74" t="s">
        <v>72</v>
      </c>
      <c r="E103" s="74" t="s">
        <v>81</v>
      </c>
      <c r="F103" s="74" t="s">
        <v>81</v>
      </c>
      <c r="G103" s="90" t="s">
        <v>1911</v>
      </c>
      <c r="H103" s="74" t="s">
        <v>72</v>
      </c>
      <c r="I103" s="74" t="s">
        <v>72</v>
      </c>
      <c r="J103" s="75" t="s">
        <v>1913</v>
      </c>
      <c r="K103" s="75" t="s">
        <v>1913</v>
      </c>
      <c r="L103" s="93" t="str">
        <f t="shared" si="8"/>
        <v>Non Lead</v>
      </c>
      <c r="M103" s="109"/>
      <c r="N103" s="74"/>
      <c r="O103" s="74"/>
      <c r="P103" s="74"/>
      <c r="Q103" s="73"/>
      <c r="R103" s="74"/>
      <c r="S103" s="98" t="str">
        <f>IF(OR(B103="",$C$3="",$G$3=""),"ERROR",IF(AND(B103='Dropdown Answer Key'!$B$12,OR(E103="Lead",E103="U, May have L",E103="COM",E103="")),"Lead",IF(AND(B103='Dropdown Answer Key'!$B$12,OR(AND(E103="GALV",H103="Y"),AND(E103="GALV",H103="UN"),AND(E103="GALV",H103=""))),"GRR",IF(AND(B103='Dropdown Answer Key'!$B$12,E103="Unknown"),"Unknown SL",IF(AND(B103='Dropdown Answer Key'!$B$13,OR(F103="Lead",F103="U, May have L",F103="COM",F103="")),"Lead",IF(AND(B103='Dropdown Answer Key'!$B$13,OR(AND(F103="GALV",H103="Y"),AND(F103="GALV",H103="UN"),AND(F103="GALV",H103=""))),"GRR",IF(AND(B103='Dropdown Answer Key'!$B$13,F103="Unknown"),"Unknown SL",IF(AND(B103='Dropdown Answer Key'!$B$14,OR(E103="Lead",E103="U, May have L",E103="COM",E103="")),"Lead",IF(AND(B103='Dropdown Answer Key'!$B$14,OR(F103="Lead",F103="U, May have L",F103="COM",F103="")),"Lead",IF(AND(B103='Dropdown Answer Key'!$B$14,OR(AND(E103="GALV",H103="Y"),AND(E103="GALV",H103="UN"),AND(E103="GALV",H103=""),AND(F103="GALV",H103="Y"),AND(F103="GALV",H103="UN"),AND(F103="GALV",H103=""),AND(F103="GALV",I103="Y"),AND(F103="GALV",I103="UN"),AND(F103="GALV",I103=""))),"GRR",IF(AND(B103='Dropdown Answer Key'!$B$14,OR(E103="Unknown",F103="Unknown")),"Unknown SL","Non Lead")))))))))))</f>
        <v>Non Lead</v>
      </c>
      <c r="T103" s="76" t="str">
        <f>IF(OR(M103="",Q103="",S103="ERROR"),"BLANK",IF((AND(M103='Dropdown Answer Key'!$B$25,OR('Service Line Inventory'!S103="Lead",S103="Unknown SL"))),"Tier 1",IF(AND('Service Line Inventory'!M103='Dropdown Answer Key'!$B$26,OR('Service Line Inventory'!S103="Lead",S103="Unknown SL")),"Tier 2",IF(AND('Service Line Inventory'!M103='Dropdown Answer Key'!$B$27,OR('Service Line Inventory'!S103="Lead",S103="Unknown SL")),"Tier 2",IF('Service Line Inventory'!S103="GRR","Tier 3",IF((AND('Service Line Inventory'!M103='Dropdown Answer Key'!$B$25,'Service Line Inventory'!Q103='Dropdown Answer Key'!$M$25,O103='Dropdown Answer Key'!$G$27,'Service Line Inventory'!P103='Dropdown Answer Key'!$J$27,S103="Non Lead")),"Tier 4",IF((AND('Service Line Inventory'!M103='Dropdown Answer Key'!$B$25,'Service Line Inventory'!Q103='Dropdown Answer Key'!$M$25,O103='Dropdown Answer Key'!$G$27,S103="Non Lead")),"Tier 4",IF((AND('Service Line Inventory'!M103='Dropdown Answer Key'!$B$25,'Service Line Inventory'!Q103='Dropdown Answer Key'!$M$25,'Service Line Inventory'!P103='Dropdown Answer Key'!$J$27,S103="Non Lead")),"Tier 4","Tier 5"))))))))</f>
        <v>BLANK</v>
      </c>
      <c r="U103" s="101" t="str">
        <f t="shared" si="9"/>
        <v>NO</v>
      </c>
      <c r="V103" s="76" t="str">
        <f t="shared" si="10"/>
        <v>NO</v>
      </c>
      <c r="W103" s="76" t="str">
        <f t="shared" si="11"/>
        <v>NO</v>
      </c>
      <c r="X103" s="107"/>
      <c r="Y103" s="77"/>
      <c r="Z103" s="78"/>
    </row>
    <row r="104" spans="1:26" x14ac:dyDescent="0.3">
      <c r="A104" s="47">
        <v>228</v>
      </c>
      <c r="B104" s="73" t="s">
        <v>76</v>
      </c>
      <c r="C104" s="126" t="s">
        <v>276</v>
      </c>
      <c r="D104" s="74" t="s">
        <v>72</v>
      </c>
      <c r="E104" s="74" t="s">
        <v>81</v>
      </c>
      <c r="F104" s="74" t="s">
        <v>81</v>
      </c>
      <c r="G104" s="90" t="s">
        <v>1911</v>
      </c>
      <c r="H104" s="74" t="s">
        <v>72</v>
      </c>
      <c r="I104" s="74" t="s">
        <v>72</v>
      </c>
      <c r="J104" s="75" t="s">
        <v>1913</v>
      </c>
      <c r="K104" s="75" t="s">
        <v>1913</v>
      </c>
      <c r="L104" s="94" t="str">
        <f t="shared" si="8"/>
        <v>Non Lead</v>
      </c>
      <c r="M104" s="110"/>
      <c r="N104" s="74"/>
      <c r="O104" s="74"/>
      <c r="P104" s="74"/>
      <c r="Q104" s="82"/>
      <c r="R104" s="83"/>
      <c r="S104" s="113" t="str">
        <f>IF(OR(B104="",$C$3="",$G$3=""),"ERROR",IF(AND(B104='Dropdown Answer Key'!$B$12,OR(E104="Lead",E104="U, May have L",E104="COM",E104="")),"Lead",IF(AND(B104='Dropdown Answer Key'!$B$12,OR(AND(E104="GALV",H104="Y"),AND(E104="GALV",H104="UN"),AND(E104="GALV",H104=""))),"GRR",IF(AND(B104='Dropdown Answer Key'!$B$12,E104="Unknown"),"Unknown SL",IF(AND(B104='Dropdown Answer Key'!$B$13,OR(F104="Lead",F104="U, May have L",F104="COM",F104="")),"Lead",IF(AND(B104='Dropdown Answer Key'!$B$13,OR(AND(F104="GALV",H104="Y"),AND(F104="GALV",H104="UN"),AND(F104="GALV",H104=""))),"GRR",IF(AND(B104='Dropdown Answer Key'!$B$13,F104="Unknown"),"Unknown SL",IF(AND(B104='Dropdown Answer Key'!$B$14,OR(E104="Lead",E104="U, May have L",E104="COM",E104="")),"Lead",IF(AND(B104='Dropdown Answer Key'!$B$14,OR(F104="Lead",F104="U, May have L",F104="COM",F104="")),"Lead",IF(AND(B104='Dropdown Answer Key'!$B$14,OR(AND(E104="GALV",H104="Y"),AND(E104="GALV",H104="UN"),AND(E104="GALV",H104=""),AND(F104="GALV",H104="Y"),AND(F104="GALV",H104="UN"),AND(F104="GALV",H104=""),AND(F104="GALV",I104="Y"),AND(F104="GALV",I104="UN"),AND(F104="GALV",I104=""))),"GRR",IF(AND(B104='Dropdown Answer Key'!$B$14,OR(E104="Unknown",F104="Unknown")),"Unknown SL","Non Lead")))))))))))</f>
        <v>Non Lead</v>
      </c>
      <c r="T104" s="114" t="str">
        <f>IF(OR(M104="",Q104="",S104="ERROR"),"BLANK",IF((AND(M104='Dropdown Answer Key'!$B$25,OR('Service Line Inventory'!S104="Lead",S104="Unknown SL"))),"Tier 1",IF(AND('Service Line Inventory'!M104='Dropdown Answer Key'!$B$26,OR('Service Line Inventory'!S104="Lead",S104="Unknown SL")),"Tier 2",IF(AND('Service Line Inventory'!M104='Dropdown Answer Key'!$B$27,OR('Service Line Inventory'!S104="Lead",S104="Unknown SL")),"Tier 2",IF('Service Line Inventory'!S104="GRR","Tier 3",IF((AND('Service Line Inventory'!M104='Dropdown Answer Key'!$B$25,'Service Line Inventory'!Q104='Dropdown Answer Key'!$M$25,O104='Dropdown Answer Key'!$G$27,'Service Line Inventory'!P104='Dropdown Answer Key'!$J$27,S104="Non Lead")),"Tier 4",IF((AND('Service Line Inventory'!M104='Dropdown Answer Key'!$B$25,'Service Line Inventory'!Q104='Dropdown Answer Key'!$M$25,O104='Dropdown Answer Key'!$G$27,S104="Non Lead")),"Tier 4",IF((AND('Service Line Inventory'!M104='Dropdown Answer Key'!$B$25,'Service Line Inventory'!Q104='Dropdown Answer Key'!$M$25,'Service Line Inventory'!P104='Dropdown Answer Key'!$J$27,S104="Non Lead")),"Tier 4","Tier 5"))))))))</f>
        <v>BLANK</v>
      </c>
      <c r="U104" s="115" t="str">
        <f t="shared" si="9"/>
        <v>NO</v>
      </c>
      <c r="V104" s="114" t="str">
        <f t="shared" si="10"/>
        <v>NO</v>
      </c>
      <c r="W104" s="114" t="str">
        <f t="shared" si="11"/>
        <v>NO</v>
      </c>
      <c r="X104" s="108"/>
      <c r="Y104" s="97"/>
      <c r="Z104" s="78"/>
    </row>
    <row r="105" spans="1:26" x14ac:dyDescent="0.3">
      <c r="A105" s="47">
        <v>230</v>
      </c>
      <c r="B105" s="73" t="s">
        <v>76</v>
      </c>
      <c r="C105" s="126" t="s">
        <v>277</v>
      </c>
      <c r="D105" s="74" t="s">
        <v>72</v>
      </c>
      <c r="E105" s="74" t="s">
        <v>81</v>
      </c>
      <c r="F105" s="74" t="s">
        <v>81</v>
      </c>
      <c r="G105" s="90" t="s">
        <v>1911</v>
      </c>
      <c r="H105" s="74" t="s">
        <v>72</v>
      </c>
      <c r="I105" s="74" t="s">
        <v>72</v>
      </c>
      <c r="J105" s="75" t="s">
        <v>1913</v>
      </c>
      <c r="K105" s="75" t="s">
        <v>1913</v>
      </c>
      <c r="L105" s="93" t="str">
        <f t="shared" si="8"/>
        <v>Non Lead</v>
      </c>
      <c r="M105" s="109"/>
      <c r="N105" s="74"/>
      <c r="O105" s="74"/>
      <c r="P105" s="74"/>
      <c r="Q105" s="73"/>
      <c r="R105" s="74"/>
      <c r="S105" s="98" t="str">
        <f>IF(OR(B105="",$C$3="",$G$3=""),"ERROR",IF(AND(B105='Dropdown Answer Key'!$B$12,OR(E105="Lead",E105="U, May have L",E105="COM",E105="")),"Lead",IF(AND(B105='Dropdown Answer Key'!$B$12,OR(AND(E105="GALV",H105="Y"),AND(E105="GALV",H105="UN"),AND(E105="GALV",H105=""))),"GRR",IF(AND(B105='Dropdown Answer Key'!$B$12,E105="Unknown"),"Unknown SL",IF(AND(B105='Dropdown Answer Key'!$B$13,OR(F105="Lead",F105="U, May have L",F105="COM",F105="")),"Lead",IF(AND(B105='Dropdown Answer Key'!$B$13,OR(AND(F105="GALV",H105="Y"),AND(F105="GALV",H105="UN"),AND(F105="GALV",H105=""))),"GRR",IF(AND(B105='Dropdown Answer Key'!$B$13,F105="Unknown"),"Unknown SL",IF(AND(B105='Dropdown Answer Key'!$B$14,OR(E105="Lead",E105="U, May have L",E105="COM",E105="")),"Lead",IF(AND(B105='Dropdown Answer Key'!$B$14,OR(F105="Lead",F105="U, May have L",F105="COM",F105="")),"Lead",IF(AND(B105='Dropdown Answer Key'!$B$14,OR(AND(E105="GALV",H105="Y"),AND(E105="GALV",H105="UN"),AND(E105="GALV",H105=""),AND(F105="GALV",H105="Y"),AND(F105="GALV",H105="UN"),AND(F105="GALV",H105=""),AND(F105="GALV",I105="Y"),AND(F105="GALV",I105="UN"),AND(F105="GALV",I105=""))),"GRR",IF(AND(B105='Dropdown Answer Key'!$B$14,OR(E105="Unknown",F105="Unknown")),"Unknown SL","Non Lead")))))))))))</f>
        <v>Non Lead</v>
      </c>
      <c r="T105" s="76" t="str">
        <f>IF(OR(M105="",Q105="",S105="ERROR"),"BLANK",IF((AND(M105='Dropdown Answer Key'!$B$25,OR('Service Line Inventory'!S105="Lead",S105="Unknown SL"))),"Tier 1",IF(AND('Service Line Inventory'!M105='Dropdown Answer Key'!$B$26,OR('Service Line Inventory'!S105="Lead",S105="Unknown SL")),"Tier 2",IF(AND('Service Line Inventory'!M105='Dropdown Answer Key'!$B$27,OR('Service Line Inventory'!S105="Lead",S105="Unknown SL")),"Tier 2",IF('Service Line Inventory'!S105="GRR","Tier 3",IF((AND('Service Line Inventory'!M105='Dropdown Answer Key'!$B$25,'Service Line Inventory'!Q105='Dropdown Answer Key'!$M$25,O105='Dropdown Answer Key'!$G$27,'Service Line Inventory'!P105='Dropdown Answer Key'!$J$27,S105="Non Lead")),"Tier 4",IF((AND('Service Line Inventory'!M105='Dropdown Answer Key'!$B$25,'Service Line Inventory'!Q105='Dropdown Answer Key'!$M$25,O105='Dropdown Answer Key'!$G$27,S105="Non Lead")),"Tier 4",IF((AND('Service Line Inventory'!M105='Dropdown Answer Key'!$B$25,'Service Line Inventory'!Q105='Dropdown Answer Key'!$M$25,'Service Line Inventory'!P105='Dropdown Answer Key'!$J$27,S105="Non Lead")),"Tier 4","Tier 5"))))))))</f>
        <v>BLANK</v>
      </c>
      <c r="U105" s="101" t="str">
        <f t="shared" si="9"/>
        <v>NO</v>
      </c>
      <c r="V105" s="76" t="str">
        <f t="shared" si="10"/>
        <v>NO</v>
      </c>
      <c r="W105" s="76" t="str">
        <f t="shared" si="11"/>
        <v>NO</v>
      </c>
      <c r="X105" s="107"/>
      <c r="Y105" s="77"/>
      <c r="Z105" s="78"/>
    </row>
    <row r="106" spans="1:26" x14ac:dyDescent="0.3">
      <c r="A106" s="47">
        <v>235</v>
      </c>
      <c r="B106" s="73" t="s">
        <v>76</v>
      </c>
      <c r="C106" s="126" t="s">
        <v>278</v>
      </c>
      <c r="D106" s="74" t="s">
        <v>72</v>
      </c>
      <c r="E106" s="74" t="s">
        <v>81</v>
      </c>
      <c r="F106" s="74" t="s">
        <v>81</v>
      </c>
      <c r="G106" s="90" t="s">
        <v>1910</v>
      </c>
      <c r="H106" s="74" t="s">
        <v>72</v>
      </c>
      <c r="I106" s="74" t="s">
        <v>72</v>
      </c>
      <c r="J106" s="75" t="s">
        <v>1913</v>
      </c>
      <c r="K106" s="75" t="s">
        <v>1913</v>
      </c>
      <c r="L106" s="94" t="str">
        <f t="shared" si="8"/>
        <v>Non Lead</v>
      </c>
      <c r="M106" s="110"/>
      <c r="N106" s="74"/>
      <c r="O106" s="74"/>
      <c r="P106" s="74"/>
      <c r="Q106" s="82"/>
      <c r="R106" s="83"/>
      <c r="S106" s="113" t="str">
        <f>IF(OR(B106="",$C$3="",$G$3=""),"ERROR",IF(AND(B106='Dropdown Answer Key'!$B$12,OR(E106="Lead",E106="U, May have L",E106="COM",E106="")),"Lead",IF(AND(B106='Dropdown Answer Key'!$B$12,OR(AND(E106="GALV",H106="Y"),AND(E106="GALV",H106="UN"),AND(E106="GALV",H106=""))),"GRR",IF(AND(B106='Dropdown Answer Key'!$B$12,E106="Unknown"),"Unknown SL",IF(AND(B106='Dropdown Answer Key'!$B$13,OR(F106="Lead",F106="U, May have L",F106="COM",F106="")),"Lead",IF(AND(B106='Dropdown Answer Key'!$B$13,OR(AND(F106="GALV",H106="Y"),AND(F106="GALV",H106="UN"),AND(F106="GALV",H106=""))),"GRR",IF(AND(B106='Dropdown Answer Key'!$B$13,F106="Unknown"),"Unknown SL",IF(AND(B106='Dropdown Answer Key'!$B$14,OR(E106="Lead",E106="U, May have L",E106="COM",E106="")),"Lead",IF(AND(B106='Dropdown Answer Key'!$B$14,OR(F106="Lead",F106="U, May have L",F106="COM",F106="")),"Lead",IF(AND(B106='Dropdown Answer Key'!$B$14,OR(AND(E106="GALV",H106="Y"),AND(E106="GALV",H106="UN"),AND(E106="GALV",H106=""),AND(F106="GALV",H106="Y"),AND(F106="GALV",H106="UN"),AND(F106="GALV",H106=""),AND(F106="GALV",I106="Y"),AND(F106="GALV",I106="UN"),AND(F106="GALV",I106=""))),"GRR",IF(AND(B106='Dropdown Answer Key'!$B$14,OR(E106="Unknown",F106="Unknown")),"Unknown SL","Non Lead")))))))))))</f>
        <v>Non Lead</v>
      </c>
      <c r="T106" s="114" t="str">
        <f>IF(OR(M106="",Q106="",S106="ERROR"),"BLANK",IF((AND(M106='Dropdown Answer Key'!$B$25,OR('Service Line Inventory'!S106="Lead",S106="Unknown SL"))),"Tier 1",IF(AND('Service Line Inventory'!M106='Dropdown Answer Key'!$B$26,OR('Service Line Inventory'!S106="Lead",S106="Unknown SL")),"Tier 2",IF(AND('Service Line Inventory'!M106='Dropdown Answer Key'!$B$27,OR('Service Line Inventory'!S106="Lead",S106="Unknown SL")),"Tier 2",IF('Service Line Inventory'!S106="GRR","Tier 3",IF((AND('Service Line Inventory'!M106='Dropdown Answer Key'!$B$25,'Service Line Inventory'!Q106='Dropdown Answer Key'!$M$25,O106='Dropdown Answer Key'!$G$27,'Service Line Inventory'!P106='Dropdown Answer Key'!$J$27,S106="Non Lead")),"Tier 4",IF((AND('Service Line Inventory'!M106='Dropdown Answer Key'!$B$25,'Service Line Inventory'!Q106='Dropdown Answer Key'!$M$25,O106='Dropdown Answer Key'!$G$27,S106="Non Lead")),"Tier 4",IF((AND('Service Line Inventory'!M106='Dropdown Answer Key'!$B$25,'Service Line Inventory'!Q106='Dropdown Answer Key'!$M$25,'Service Line Inventory'!P106='Dropdown Answer Key'!$J$27,S106="Non Lead")),"Tier 4","Tier 5"))))))))</f>
        <v>BLANK</v>
      </c>
      <c r="U106" s="115" t="str">
        <f t="shared" si="9"/>
        <v>NO</v>
      </c>
      <c r="V106" s="114" t="str">
        <f t="shared" si="10"/>
        <v>NO</v>
      </c>
      <c r="W106" s="114" t="str">
        <f t="shared" si="11"/>
        <v>NO</v>
      </c>
      <c r="X106" s="108"/>
      <c r="Y106" s="97"/>
      <c r="Z106" s="78"/>
    </row>
    <row r="107" spans="1:26" x14ac:dyDescent="0.3">
      <c r="A107" s="47">
        <v>240</v>
      </c>
      <c r="B107" s="73" t="s">
        <v>76</v>
      </c>
      <c r="C107" s="126" t="s">
        <v>279</v>
      </c>
      <c r="D107" s="74" t="s">
        <v>72</v>
      </c>
      <c r="E107" s="74" t="s">
        <v>81</v>
      </c>
      <c r="F107" s="74" t="s">
        <v>81</v>
      </c>
      <c r="G107" s="90" t="s">
        <v>1910</v>
      </c>
      <c r="H107" s="74" t="s">
        <v>72</v>
      </c>
      <c r="I107" s="74" t="s">
        <v>72</v>
      </c>
      <c r="J107" s="75" t="s">
        <v>1913</v>
      </c>
      <c r="K107" s="75" t="s">
        <v>1913</v>
      </c>
      <c r="L107" s="93" t="str">
        <f t="shared" si="8"/>
        <v>Non Lead</v>
      </c>
      <c r="M107" s="109"/>
      <c r="N107" s="74"/>
      <c r="O107" s="74"/>
      <c r="P107" s="74"/>
      <c r="Q107" s="73"/>
      <c r="R107" s="74"/>
      <c r="S107" s="98" t="str">
        <f>IF(OR(B107="",$C$3="",$G$3=""),"ERROR",IF(AND(B107='Dropdown Answer Key'!$B$12,OR(E107="Lead",E107="U, May have L",E107="COM",E107="")),"Lead",IF(AND(B107='Dropdown Answer Key'!$B$12,OR(AND(E107="GALV",H107="Y"),AND(E107="GALV",H107="UN"),AND(E107="GALV",H107=""))),"GRR",IF(AND(B107='Dropdown Answer Key'!$B$12,E107="Unknown"),"Unknown SL",IF(AND(B107='Dropdown Answer Key'!$B$13,OR(F107="Lead",F107="U, May have L",F107="COM",F107="")),"Lead",IF(AND(B107='Dropdown Answer Key'!$B$13,OR(AND(F107="GALV",H107="Y"),AND(F107="GALV",H107="UN"),AND(F107="GALV",H107=""))),"GRR",IF(AND(B107='Dropdown Answer Key'!$B$13,F107="Unknown"),"Unknown SL",IF(AND(B107='Dropdown Answer Key'!$B$14,OR(E107="Lead",E107="U, May have L",E107="COM",E107="")),"Lead",IF(AND(B107='Dropdown Answer Key'!$B$14,OR(F107="Lead",F107="U, May have L",F107="COM",F107="")),"Lead",IF(AND(B107='Dropdown Answer Key'!$B$14,OR(AND(E107="GALV",H107="Y"),AND(E107="GALV",H107="UN"),AND(E107="GALV",H107=""),AND(F107="GALV",H107="Y"),AND(F107="GALV",H107="UN"),AND(F107="GALV",H107=""),AND(F107="GALV",I107="Y"),AND(F107="GALV",I107="UN"),AND(F107="GALV",I107=""))),"GRR",IF(AND(B107='Dropdown Answer Key'!$B$14,OR(E107="Unknown",F107="Unknown")),"Unknown SL","Non Lead")))))))))))</f>
        <v>Non Lead</v>
      </c>
      <c r="T107" s="76" t="str">
        <f>IF(OR(M107="",Q107="",S107="ERROR"),"BLANK",IF((AND(M107='Dropdown Answer Key'!$B$25,OR('Service Line Inventory'!S107="Lead",S107="Unknown SL"))),"Tier 1",IF(AND('Service Line Inventory'!M107='Dropdown Answer Key'!$B$26,OR('Service Line Inventory'!S107="Lead",S107="Unknown SL")),"Tier 2",IF(AND('Service Line Inventory'!M107='Dropdown Answer Key'!$B$27,OR('Service Line Inventory'!S107="Lead",S107="Unknown SL")),"Tier 2",IF('Service Line Inventory'!S107="GRR","Tier 3",IF((AND('Service Line Inventory'!M107='Dropdown Answer Key'!$B$25,'Service Line Inventory'!Q107='Dropdown Answer Key'!$M$25,O107='Dropdown Answer Key'!$G$27,'Service Line Inventory'!P107='Dropdown Answer Key'!$J$27,S107="Non Lead")),"Tier 4",IF((AND('Service Line Inventory'!M107='Dropdown Answer Key'!$B$25,'Service Line Inventory'!Q107='Dropdown Answer Key'!$M$25,O107='Dropdown Answer Key'!$G$27,S107="Non Lead")),"Tier 4",IF((AND('Service Line Inventory'!M107='Dropdown Answer Key'!$B$25,'Service Line Inventory'!Q107='Dropdown Answer Key'!$M$25,'Service Line Inventory'!P107='Dropdown Answer Key'!$J$27,S107="Non Lead")),"Tier 4","Tier 5"))))))))</f>
        <v>BLANK</v>
      </c>
      <c r="U107" s="101" t="str">
        <f t="shared" si="9"/>
        <v>NO</v>
      </c>
      <c r="V107" s="76" t="str">
        <f t="shared" si="10"/>
        <v>NO</v>
      </c>
      <c r="W107" s="76" t="str">
        <f t="shared" si="11"/>
        <v>NO</v>
      </c>
      <c r="X107" s="107"/>
      <c r="Y107" s="77"/>
      <c r="Z107" s="78"/>
    </row>
    <row r="108" spans="1:26" x14ac:dyDescent="0.3">
      <c r="A108" s="47">
        <v>250</v>
      </c>
      <c r="B108" s="73" t="s">
        <v>76</v>
      </c>
      <c r="C108" s="126" t="s">
        <v>280</v>
      </c>
      <c r="D108" s="74" t="s">
        <v>72</v>
      </c>
      <c r="E108" s="74" t="s">
        <v>81</v>
      </c>
      <c r="F108" s="74" t="s">
        <v>81</v>
      </c>
      <c r="G108" s="90" t="s">
        <v>1910</v>
      </c>
      <c r="H108" s="74" t="s">
        <v>72</v>
      </c>
      <c r="I108" s="74" t="s">
        <v>72</v>
      </c>
      <c r="J108" s="75" t="s">
        <v>1913</v>
      </c>
      <c r="K108" s="75" t="s">
        <v>1913</v>
      </c>
      <c r="L108" s="94" t="str">
        <f t="shared" si="8"/>
        <v>Non Lead</v>
      </c>
      <c r="M108" s="110"/>
      <c r="N108" s="74"/>
      <c r="O108" s="74"/>
      <c r="P108" s="74"/>
      <c r="Q108" s="82"/>
      <c r="R108" s="83"/>
      <c r="S108" s="113" t="str">
        <f>IF(OR(B108="",$C$3="",$G$3=""),"ERROR",IF(AND(B108='Dropdown Answer Key'!$B$12,OR(E108="Lead",E108="U, May have L",E108="COM",E108="")),"Lead",IF(AND(B108='Dropdown Answer Key'!$B$12,OR(AND(E108="GALV",H108="Y"),AND(E108="GALV",H108="UN"),AND(E108="GALV",H108=""))),"GRR",IF(AND(B108='Dropdown Answer Key'!$B$12,E108="Unknown"),"Unknown SL",IF(AND(B108='Dropdown Answer Key'!$B$13,OR(F108="Lead",F108="U, May have L",F108="COM",F108="")),"Lead",IF(AND(B108='Dropdown Answer Key'!$B$13,OR(AND(F108="GALV",H108="Y"),AND(F108="GALV",H108="UN"),AND(F108="GALV",H108=""))),"GRR",IF(AND(B108='Dropdown Answer Key'!$B$13,F108="Unknown"),"Unknown SL",IF(AND(B108='Dropdown Answer Key'!$B$14,OR(E108="Lead",E108="U, May have L",E108="COM",E108="")),"Lead",IF(AND(B108='Dropdown Answer Key'!$B$14,OR(F108="Lead",F108="U, May have L",F108="COM",F108="")),"Lead",IF(AND(B108='Dropdown Answer Key'!$B$14,OR(AND(E108="GALV",H108="Y"),AND(E108="GALV",H108="UN"),AND(E108="GALV",H108=""),AND(F108="GALV",H108="Y"),AND(F108="GALV",H108="UN"),AND(F108="GALV",H108=""),AND(F108="GALV",I108="Y"),AND(F108="GALV",I108="UN"),AND(F108="GALV",I108=""))),"GRR",IF(AND(B108='Dropdown Answer Key'!$B$14,OR(E108="Unknown",F108="Unknown")),"Unknown SL","Non Lead")))))))))))</f>
        <v>Non Lead</v>
      </c>
      <c r="T108" s="114" t="str">
        <f>IF(OR(M108="",Q108="",S108="ERROR"),"BLANK",IF((AND(M108='Dropdown Answer Key'!$B$25,OR('Service Line Inventory'!S108="Lead",S108="Unknown SL"))),"Tier 1",IF(AND('Service Line Inventory'!M108='Dropdown Answer Key'!$B$26,OR('Service Line Inventory'!S108="Lead",S108="Unknown SL")),"Tier 2",IF(AND('Service Line Inventory'!M108='Dropdown Answer Key'!$B$27,OR('Service Line Inventory'!S108="Lead",S108="Unknown SL")),"Tier 2",IF('Service Line Inventory'!S108="GRR","Tier 3",IF((AND('Service Line Inventory'!M108='Dropdown Answer Key'!$B$25,'Service Line Inventory'!Q108='Dropdown Answer Key'!$M$25,O108='Dropdown Answer Key'!$G$27,'Service Line Inventory'!P108='Dropdown Answer Key'!$J$27,S108="Non Lead")),"Tier 4",IF((AND('Service Line Inventory'!M108='Dropdown Answer Key'!$B$25,'Service Line Inventory'!Q108='Dropdown Answer Key'!$M$25,O108='Dropdown Answer Key'!$G$27,S108="Non Lead")),"Tier 4",IF((AND('Service Line Inventory'!M108='Dropdown Answer Key'!$B$25,'Service Line Inventory'!Q108='Dropdown Answer Key'!$M$25,'Service Line Inventory'!P108='Dropdown Answer Key'!$J$27,S108="Non Lead")),"Tier 4","Tier 5"))))))))</f>
        <v>BLANK</v>
      </c>
      <c r="U108" s="115" t="str">
        <f t="shared" si="9"/>
        <v>NO</v>
      </c>
      <c r="V108" s="114" t="str">
        <f t="shared" si="10"/>
        <v>NO</v>
      </c>
      <c r="W108" s="114" t="str">
        <f t="shared" si="11"/>
        <v>NO</v>
      </c>
      <c r="X108" s="108"/>
      <c r="Y108" s="97"/>
      <c r="Z108" s="78"/>
    </row>
    <row r="109" spans="1:26" x14ac:dyDescent="0.3">
      <c r="A109" s="47">
        <v>260</v>
      </c>
      <c r="B109" s="73" t="s">
        <v>76</v>
      </c>
      <c r="C109" s="126" t="s">
        <v>281</v>
      </c>
      <c r="D109" s="74" t="s">
        <v>72</v>
      </c>
      <c r="E109" s="74" t="s">
        <v>81</v>
      </c>
      <c r="F109" s="74" t="s">
        <v>81</v>
      </c>
      <c r="G109" s="90" t="s">
        <v>1910</v>
      </c>
      <c r="H109" s="74" t="s">
        <v>72</v>
      </c>
      <c r="I109" s="74" t="s">
        <v>72</v>
      </c>
      <c r="J109" s="75" t="s">
        <v>1913</v>
      </c>
      <c r="K109" s="75" t="s">
        <v>1913</v>
      </c>
      <c r="L109" s="93" t="str">
        <f t="shared" si="8"/>
        <v>Non Lead</v>
      </c>
      <c r="M109" s="109"/>
      <c r="N109" s="74"/>
      <c r="O109" s="74"/>
      <c r="P109" s="74"/>
      <c r="Q109" s="73"/>
      <c r="R109" s="74"/>
      <c r="S109" s="98" t="str">
        <f>IF(OR(B109="",$C$3="",$G$3=""),"ERROR",IF(AND(B109='Dropdown Answer Key'!$B$12,OR(E109="Lead",E109="U, May have L",E109="COM",E109="")),"Lead",IF(AND(B109='Dropdown Answer Key'!$B$12,OR(AND(E109="GALV",H109="Y"),AND(E109="GALV",H109="UN"),AND(E109="GALV",H109=""))),"GRR",IF(AND(B109='Dropdown Answer Key'!$B$12,E109="Unknown"),"Unknown SL",IF(AND(B109='Dropdown Answer Key'!$B$13,OR(F109="Lead",F109="U, May have L",F109="COM",F109="")),"Lead",IF(AND(B109='Dropdown Answer Key'!$B$13,OR(AND(F109="GALV",H109="Y"),AND(F109="GALV",H109="UN"),AND(F109="GALV",H109=""))),"GRR",IF(AND(B109='Dropdown Answer Key'!$B$13,F109="Unknown"),"Unknown SL",IF(AND(B109='Dropdown Answer Key'!$B$14,OR(E109="Lead",E109="U, May have L",E109="COM",E109="")),"Lead",IF(AND(B109='Dropdown Answer Key'!$B$14,OR(F109="Lead",F109="U, May have L",F109="COM",F109="")),"Lead",IF(AND(B109='Dropdown Answer Key'!$B$14,OR(AND(E109="GALV",H109="Y"),AND(E109="GALV",H109="UN"),AND(E109="GALV",H109=""),AND(F109="GALV",H109="Y"),AND(F109="GALV",H109="UN"),AND(F109="GALV",H109=""),AND(F109="GALV",I109="Y"),AND(F109="GALV",I109="UN"),AND(F109="GALV",I109=""))),"GRR",IF(AND(B109='Dropdown Answer Key'!$B$14,OR(E109="Unknown",F109="Unknown")),"Unknown SL","Non Lead")))))))))))</f>
        <v>Non Lead</v>
      </c>
      <c r="T109" s="76" t="str">
        <f>IF(OR(M109="",Q109="",S109="ERROR"),"BLANK",IF((AND(M109='Dropdown Answer Key'!$B$25,OR('Service Line Inventory'!S109="Lead",S109="Unknown SL"))),"Tier 1",IF(AND('Service Line Inventory'!M109='Dropdown Answer Key'!$B$26,OR('Service Line Inventory'!S109="Lead",S109="Unknown SL")),"Tier 2",IF(AND('Service Line Inventory'!M109='Dropdown Answer Key'!$B$27,OR('Service Line Inventory'!S109="Lead",S109="Unknown SL")),"Tier 2",IF('Service Line Inventory'!S109="GRR","Tier 3",IF((AND('Service Line Inventory'!M109='Dropdown Answer Key'!$B$25,'Service Line Inventory'!Q109='Dropdown Answer Key'!$M$25,O109='Dropdown Answer Key'!$G$27,'Service Line Inventory'!P109='Dropdown Answer Key'!$J$27,S109="Non Lead")),"Tier 4",IF((AND('Service Line Inventory'!M109='Dropdown Answer Key'!$B$25,'Service Line Inventory'!Q109='Dropdown Answer Key'!$M$25,O109='Dropdown Answer Key'!$G$27,S109="Non Lead")),"Tier 4",IF((AND('Service Line Inventory'!M109='Dropdown Answer Key'!$B$25,'Service Line Inventory'!Q109='Dropdown Answer Key'!$M$25,'Service Line Inventory'!P109='Dropdown Answer Key'!$J$27,S109="Non Lead")),"Tier 4","Tier 5"))))))))</f>
        <v>BLANK</v>
      </c>
      <c r="U109" s="101" t="str">
        <f t="shared" si="9"/>
        <v>NO</v>
      </c>
      <c r="V109" s="76" t="str">
        <f t="shared" si="10"/>
        <v>NO</v>
      </c>
      <c r="W109" s="76" t="str">
        <f t="shared" si="11"/>
        <v>NO</v>
      </c>
      <c r="X109" s="107"/>
      <c r="Y109" s="77"/>
      <c r="Z109" s="78"/>
    </row>
    <row r="110" spans="1:26" x14ac:dyDescent="0.3">
      <c r="A110" s="47">
        <v>270</v>
      </c>
      <c r="B110" s="73" t="s">
        <v>76</v>
      </c>
      <c r="C110" s="126" t="s">
        <v>282</v>
      </c>
      <c r="D110" s="74" t="s">
        <v>72</v>
      </c>
      <c r="E110" s="74" t="s">
        <v>81</v>
      </c>
      <c r="F110" s="74" t="s">
        <v>81</v>
      </c>
      <c r="G110" s="90" t="s">
        <v>1910</v>
      </c>
      <c r="H110" s="74" t="s">
        <v>72</v>
      </c>
      <c r="I110" s="74" t="s">
        <v>72</v>
      </c>
      <c r="J110" s="75" t="s">
        <v>1913</v>
      </c>
      <c r="K110" s="75" t="s">
        <v>1913</v>
      </c>
      <c r="L110" s="94" t="str">
        <f t="shared" si="8"/>
        <v>Non Lead</v>
      </c>
      <c r="M110" s="110"/>
      <c r="N110" s="74"/>
      <c r="O110" s="74"/>
      <c r="P110" s="74"/>
      <c r="Q110" s="82"/>
      <c r="R110" s="83"/>
      <c r="S110" s="113" t="str">
        <f>IF(OR(B110="",$C$3="",$G$3=""),"ERROR",IF(AND(B110='Dropdown Answer Key'!$B$12,OR(E110="Lead",E110="U, May have L",E110="COM",E110="")),"Lead",IF(AND(B110='Dropdown Answer Key'!$B$12,OR(AND(E110="GALV",H110="Y"),AND(E110="GALV",H110="UN"),AND(E110="GALV",H110=""))),"GRR",IF(AND(B110='Dropdown Answer Key'!$B$12,E110="Unknown"),"Unknown SL",IF(AND(B110='Dropdown Answer Key'!$B$13,OR(F110="Lead",F110="U, May have L",F110="COM",F110="")),"Lead",IF(AND(B110='Dropdown Answer Key'!$B$13,OR(AND(F110="GALV",H110="Y"),AND(F110="GALV",H110="UN"),AND(F110="GALV",H110=""))),"GRR",IF(AND(B110='Dropdown Answer Key'!$B$13,F110="Unknown"),"Unknown SL",IF(AND(B110='Dropdown Answer Key'!$B$14,OR(E110="Lead",E110="U, May have L",E110="COM",E110="")),"Lead",IF(AND(B110='Dropdown Answer Key'!$B$14,OR(F110="Lead",F110="U, May have L",F110="COM",F110="")),"Lead",IF(AND(B110='Dropdown Answer Key'!$B$14,OR(AND(E110="GALV",H110="Y"),AND(E110="GALV",H110="UN"),AND(E110="GALV",H110=""),AND(F110="GALV",H110="Y"),AND(F110="GALV",H110="UN"),AND(F110="GALV",H110=""),AND(F110="GALV",I110="Y"),AND(F110="GALV",I110="UN"),AND(F110="GALV",I110=""))),"GRR",IF(AND(B110='Dropdown Answer Key'!$B$14,OR(E110="Unknown",F110="Unknown")),"Unknown SL","Non Lead")))))))))))</f>
        <v>Non Lead</v>
      </c>
      <c r="T110" s="114" t="str">
        <f>IF(OR(M110="",Q110="",S110="ERROR"),"BLANK",IF((AND(M110='Dropdown Answer Key'!$B$25,OR('Service Line Inventory'!S110="Lead",S110="Unknown SL"))),"Tier 1",IF(AND('Service Line Inventory'!M110='Dropdown Answer Key'!$B$26,OR('Service Line Inventory'!S110="Lead",S110="Unknown SL")),"Tier 2",IF(AND('Service Line Inventory'!M110='Dropdown Answer Key'!$B$27,OR('Service Line Inventory'!S110="Lead",S110="Unknown SL")),"Tier 2",IF('Service Line Inventory'!S110="GRR","Tier 3",IF((AND('Service Line Inventory'!M110='Dropdown Answer Key'!$B$25,'Service Line Inventory'!Q110='Dropdown Answer Key'!$M$25,O110='Dropdown Answer Key'!$G$27,'Service Line Inventory'!P110='Dropdown Answer Key'!$J$27,S110="Non Lead")),"Tier 4",IF((AND('Service Line Inventory'!M110='Dropdown Answer Key'!$B$25,'Service Line Inventory'!Q110='Dropdown Answer Key'!$M$25,O110='Dropdown Answer Key'!$G$27,S110="Non Lead")),"Tier 4",IF((AND('Service Line Inventory'!M110='Dropdown Answer Key'!$B$25,'Service Line Inventory'!Q110='Dropdown Answer Key'!$M$25,'Service Line Inventory'!P110='Dropdown Answer Key'!$J$27,S110="Non Lead")),"Tier 4","Tier 5"))))))))</f>
        <v>BLANK</v>
      </c>
      <c r="U110" s="115" t="str">
        <f t="shared" si="9"/>
        <v>NO</v>
      </c>
      <c r="V110" s="114" t="str">
        <f t="shared" si="10"/>
        <v>NO</v>
      </c>
      <c r="W110" s="114" t="str">
        <f t="shared" si="11"/>
        <v>NO</v>
      </c>
      <c r="X110" s="108"/>
      <c r="Y110" s="97"/>
      <c r="Z110" s="78"/>
    </row>
    <row r="111" spans="1:26" x14ac:dyDescent="0.3">
      <c r="A111" s="47">
        <v>280</v>
      </c>
      <c r="B111" s="73" t="s">
        <v>76</v>
      </c>
      <c r="C111" s="126" t="s">
        <v>283</v>
      </c>
      <c r="D111" s="74" t="s">
        <v>72</v>
      </c>
      <c r="E111" s="74" t="s">
        <v>81</v>
      </c>
      <c r="F111" s="74" t="s">
        <v>81</v>
      </c>
      <c r="G111" s="90" t="s">
        <v>1910</v>
      </c>
      <c r="H111" s="74" t="s">
        <v>72</v>
      </c>
      <c r="I111" s="74" t="s">
        <v>72</v>
      </c>
      <c r="J111" s="75" t="s">
        <v>1913</v>
      </c>
      <c r="K111" s="75" t="s">
        <v>1913</v>
      </c>
      <c r="L111" s="93" t="str">
        <f t="shared" si="8"/>
        <v>Non Lead</v>
      </c>
      <c r="M111" s="109"/>
      <c r="N111" s="74"/>
      <c r="O111" s="74"/>
      <c r="P111" s="74"/>
      <c r="Q111" s="73"/>
      <c r="R111" s="74"/>
      <c r="S111" s="98" t="str">
        <f>IF(OR(B111="",$C$3="",$G$3=""),"ERROR",IF(AND(B111='Dropdown Answer Key'!$B$12,OR(E111="Lead",E111="U, May have L",E111="COM",E111="")),"Lead",IF(AND(B111='Dropdown Answer Key'!$B$12,OR(AND(E111="GALV",H111="Y"),AND(E111="GALV",H111="UN"),AND(E111="GALV",H111=""))),"GRR",IF(AND(B111='Dropdown Answer Key'!$B$12,E111="Unknown"),"Unknown SL",IF(AND(B111='Dropdown Answer Key'!$B$13,OR(F111="Lead",F111="U, May have L",F111="COM",F111="")),"Lead",IF(AND(B111='Dropdown Answer Key'!$B$13,OR(AND(F111="GALV",H111="Y"),AND(F111="GALV",H111="UN"),AND(F111="GALV",H111=""))),"GRR",IF(AND(B111='Dropdown Answer Key'!$B$13,F111="Unknown"),"Unknown SL",IF(AND(B111='Dropdown Answer Key'!$B$14,OR(E111="Lead",E111="U, May have L",E111="COM",E111="")),"Lead",IF(AND(B111='Dropdown Answer Key'!$B$14,OR(F111="Lead",F111="U, May have L",F111="COM",F111="")),"Lead",IF(AND(B111='Dropdown Answer Key'!$B$14,OR(AND(E111="GALV",H111="Y"),AND(E111="GALV",H111="UN"),AND(E111="GALV",H111=""),AND(F111="GALV",H111="Y"),AND(F111="GALV",H111="UN"),AND(F111="GALV",H111=""),AND(F111="GALV",I111="Y"),AND(F111="GALV",I111="UN"),AND(F111="GALV",I111=""))),"GRR",IF(AND(B111='Dropdown Answer Key'!$B$14,OR(E111="Unknown",F111="Unknown")),"Unknown SL","Non Lead")))))))))))</f>
        <v>Non Lead</v>
      </c>
      <c r="T111" s="76" t="str">
        <f>IF(OR(M111="",Q111="",S111="ERROR"),"BLANK",IF((AND(M111='Dropdown Answer Key'!$B$25,OR('Service Line Inventory'!S111="Lead",S111="Unknown SL"))),"Tier 1",IF(AND('Service Line Inventory'!M111='Dropdown Answer Key'!$B$26,OR('Service Line Inventory'!S111="Lead",S111="Unknown SL")),"Tier 2",IF(AND('Service Line Inventory'!M111='Dropdown Answer Key'!$B$27,OR('Service Line Inventory'!S111="Lead",S111="Unknown SL")),"Tier 2",IF('Service Line Inventory'!S111="GRR","Tier 3",IF((AND('Service Line Inventory'!M111='Dropdown Answer Key'!$B$25,'Service Line Inventory'!Q111='Dropdown Answer Key'!$M$25,O111='Dropdown Answer Key'!$G$27,'Service Line Inventory'!P111='Dropdown Answer Key'!$J$27,S111="Non Lead")),"Tier 4",IF((AND('Service Line Inventory'!M111='Dropdown Answer Key'!$B$25,'Service Line Inventory'!Q111='Dropdown Answer Key'!$M$25,O111='Dropdown Answer Key'!$G$27,S111="Non Lead")),"Tier 4",IF((AND('Service Line Inventory'!M111='Dropdown Answer Key'!$B$25,'Service Line Inventory'!Q111='Dropdown Answer Key'!$M$25,'Service Line Inventory'!P111='Dropdown Answer Key'!$J$27,S111="Non Lead")),"Tier 4","Tier 5"))))))))</f>
        <v>BLANK</v>
      </c>
      <c r="U111" s="101" t="str">
        <f t="shared" si="9"/>
        <v>NO</v>
      </c>
      <c r="V111" s="76" t="str">
        <f t="shared" si="10"/>
        <v>NO</v>
      </c>
      <c r="W111" s="76" t="str">
        <f t="shared" si="11"/>
        <v>NO</v>
      </c>
      <c r="X111" s="107"/>
      <c r="Y111" s="77"/>
      <c r="Z111" s="78"/>
    </row>
    <row r="112" spans="1:26" x14ac:dyDescent="0.3">
      <c r="A112" s="47">
        <v>282</v>
      </c>
      <c r="B112" s="73" t="s">
        <v>76</v>
      </c>
      <c r="C112" s="126" t="s">
        <v>284</v>
      </c>
      <c r="D112" s="74" t="s">
        <v>72</v>
      </c>
      <c r="E112" s="74" t="s">
        <v>81</v>
      </c>
      <c r="F112" s="74" t="s">
        <v>81</v>
      </c>
      <c r="G112" s="90" t="s">
        <v>1910</v>
      </c>
      <c r="H112" s="74" t="s">
        <v>72</v>
      </c>
      <c r="I112" s="74" t="s">
        <v>72</v>
      </c>
      <c r="J112" s="75" t="s">
        <v>1913</v>
      </c>
      <c r="K112" s="75" t="s">
        <v>1913</v>
      </c>
      <c r="L112" s="93" t="str">
        <f t="shared" si="8"/>
        <v>Non Lead</v>
      </c>
      <c r="M112" s="109"/>
      <c r="N112" s="74"/>
      <c r="O112" s="74"/>
      <c r="P112" s="74"/>
      <c r="Q112" s="73"/>
      <c r="R112" s="74"/>
      <c r="S112" s="98" t="str">
        <f>IF(OR(B112="",$C$3="",$G$3=""),"ERROR",IF(AND(B112='Dropdown Answer Key'!$B$12,OR(E112="Lead",E112="U, May have L",E112="COM",E112="")),"Lead",IF(AND(B112='Dropdown Answer Key'!$B$12,OR(AND(E112="GALV",H112="Y"),AND(E112="GALV",H112="UN"),AND(E112="GALV",H112=""))),"GRR",IF(AND(B112='Dropdown Answer Key'!$B$12,E112="Unknown"),"Unknown SL",IF(AND(B112='Dropdown Answer Key'!$B$13,OR(F112="Lead",F112="U, May have L",F112="COM",F112="")),"Lead",IF(AND(B112='Dropdown Answer Key'!$B$13,OR(AND(F112="GALV",H112="Y"),AND(F112="GALV",H112="UN"),AND(F112="GALV",H112=""))),"GRR",IF(AND(B112='Dropdown Answer Key'!$B$13,F112="Unknown"),"Unknown SL",IF(AND(B112='Dropdown Answer Key'!$B$14,OR(E112="Lead",E112="U, May have L",E112="COM",E112="")),"Lead",IF(AND(B112='Dropdown Answer Key'!$B$14,OR(F112="Lead",F112="U, May have L",F112="COM",F112="")),"Lead",IF(AND(B112='Dropdown Answer Key'!$B$14,OR(AND(E112="GALV",H112="Y"),AND(E112="GALV",H112="UN"),AND(E112="GALV",H112=""),AND(F112="GALV",H112="Y"),AND(F112="GALV",H112="UN"),AND(F112="GALV",H112=""),AND(F112="GALV",I112="Y"),AND(F112="GALV",I112="UN"),AND(F112="GALV",I112=""))),"GRR",IF(AND(B112='Dropdown Answer Key'!$B$14,OR(E112="Unknown",F112="Unknown")),"Unknown SL","Non Lead")))))))))))</f>
        <v>Non Lead</v>
      </c>
      <c r="T112" s="76" t="str">
        <f>IF(OR(M112="",Q112="",S112="ERROR"),"BLANK",IF((AND(M112='Dropdown Answer Key'!$B$25,OR('Service Line Inventory'!S112="Lead",S112="Unknown SL"))),"Tier 1",IF(AND('Service Line Inventory'!M112='Dropdown Answer Key'!$B$26,OR('Service Line Inventory'!S112="Lead",S112="Unknown SL")),"Tier 2",IF(AND('Service Line Inventory'!M112='Dropdown Answer Key'!$B$27,OR('Service Line Inventory'!S112="Lead",S112="Unknown SL")),"Tier 2",IF('Service Line Inventory'!S112="GRR","Tier 3",IF((AND('Service Line Inventory'!M112='Dropdown Answer Key'!$B$25,'Service Line Inventory'!Q112='Dropdown Answer Key'!$M$25,O112='Dropdown Answer Key'!$G$27,'Service Line Inventory'!P112='Dropdown Answer Key'!$J$27,S112="Non Lead")),"Tier 4",IF((AND('Service Line Inventory'!M112='Dropdown Answer Key'!$B$25,'Service Line Inventory'!Q112='Dropdown Answer Key'!$M$25,O112='Dropdown Answer Key'!$G$27,S112="Non Lead")),"Tier 4",IF((AND('Service Line Inventory'!M112='Dropdown Answer Key'!$B$25,'Service Line Inventory'!Q112='Dropdown Answer Key'!$M$25,'Service Line Inventory'!P112='Dropdown Answer Key'!$J$27,S112="Non Lead")),"Tier 4","Tier 5"))))))))</f>
        <v>BLANK</v>
      </c>
      <c r="U112" s="101" t="str">
        <f t="shared" si="9"/>
        <v>NO</v>
      </c>
      <c r="V112" s="76" t="str">
        <f t="shared" si="10"/>
        <v>NO</v>
      </c>
      <c r="W112" s="76" t="str">
        <f t="shared" si="11"/>
        <v>NO</v>
      </c>
      <c r="X112" s="107"/>
      <c r="Y112" s="77"/>
      <c r="Z112" s="78"/>
    </row>
    <row r="113" spans="1:26" x14ac:dyDescent="0.3">
      <c r="A113" s="47">
        <v>285</v>
      </c>
      <c r="B113" s="73" t="s">
        <v>76</v>
      </c>
      <c r="C113" s="126" t="s">
        <v>285</v>
      </c>
      <c r="D113" s="74" t="s">
        <v>72</v>
      </c>
      <c r="E113" s="74" t="s">
        <v>81</v>
      </c>
      <c r="F113" s="74" t="s">
        <v>81</v>
      </c>
      <c r="G113" s="90" t="s">
        <v>1910</v>
      </c>
      <c r="H113" s="74" t="s">
        <v>72</v>
      </c>
      <c r="I113" s="74" t="s">
        <v>72</v>
      </c>
      <c r="J113" s="75" t="s">
        <v>1913</v>
      </c>
      <c r="K113" s="75" t="s">
        <v>1913</v>
      </c>
      <c r="L113" s="94" t="str">
        <f t="shared" si="8"/>
        <v>Non Lead</v>
      </c>
      <c r="M113" s="110"/>
      <c r="N113" s="74"/>
      <c r="O113" s="74"/>
      <c r="P113" s="74"/>
      <c r="Q113" s="82"/>
      <c r="R113" s="83"/>
      <c r="S113" s="113" t="str">
        <f>IF(OR(B113="",$C$3="",$G$3=""),"ERROR",IF(AND(B113='Dropdown Answer Key'!$B$12,OR(E113="Lead",E113="U, May have L",E113="COM",E113="")),"Lead",IF(AND(B113='Dropdown Answer Key'!$B$12,OR(AND(E113="GALV",H113="Y"),AND(E113="GALV",H113="UN"),AND(E113="GALV",H113=""))),"GRR",IF(AND(B113='Dropdown Answer Key'!$B$12,E113="Unknown"),"Unknown SL",IF(AND(B113='Dropdown Answer Key'!$B$13,OR(F113="Lead",F113="U, May have L",F113="COM",F113="")),"Lead",IF(AND(B113='Dropdown Answer Key'!$B$13,OR(AND(F113="GALV",H113="Y"),AND(F113="GALV",H113="UN"),AND(F113="GALV",H113=""))),"GRR",IF(AND(B113='Dropdown Answer Key'!$B$13,F113="Unknown"),"Unknown SL",IF(AND(B113='Dropdown Answer Key'!$B$14,OR(E113="Lead",E113="U, May have L",E113="COM",E113="")),"Lead",IF(AND(B113='Dropdown Answer Key'!$B$14,OR(F113="Lead",F113="U, May have L",F113="COM",F113="")),"Lead",IF(AND(B113='Dropdown Answer Key'!$B$14,OR(AND(E113="GALV",H113="Y"),AND(E113="GALV",H113="UN"),AND(E113="GALV",H113=""),AND(F113="GALV",H113="Y"),AND(F113="GALV",H113="UN"),AND(F113="GALV",H113=""),AND(F113="GALV",I113="Y"),AND(F113="GALV",I113="UN"),AND(F113="GALV",I113=""))),"GRR",IF(AND(B113='Dropdown Answer Key'!$B$14,OR(E113="Unknown",F113="Unknown")),"Unknown SL","Non Lead")))))))))))</f>
        <v>Non Lead</v>
      </c>
      <c r="T113" s="114" t="str">
        <f>IF(OR(M113="",Q113="",S113="ERROR"),"BLANK",IF((AND(M113='Dropdown Answer Key'!$B$25,OR('Service Line Inventory'!S113="Lead",S113="Unknown SL"))),"Tier 1",IF(AND('Service Line Inventory'!M113='Dropdown Answer Key'!$B$26,OR('Service Line Inventory'!S113="Lead",S113="Unknown SL")),"Tier 2",IF(AND('Service Line Inventory'!M113='Dropdown Answer Key'!$B$27,OR('Service Line Inventory'!S113="Lead",S113="Unknown SL")),"Tier 2",IF('Service Line Inventory'!S113="GRR","Tier 3",IF((AND('Service Line Inventory'!M113='Dropdown Answer Key'!$B$25,'Service Line Inventory'!Q113='Dropdown Answer Key'!$M$25,O113='Dropdown Answer Key'!$G$27,'Service Line Inventory'!P113='Dropdown Answer Key'!$J$27,S113="Non Lead")),"Tier 4",IF((AND('Service Line Inventory'!M113='Dropdown Answer Key'!$B$25,'Service Line Inventory'!Q113='Dropdown Answer Key'!$M$25,O113='Dropdown Answer Key'!$G$27,S113="Non Lead")),"Tier 4",IF((AND('Service Line Inventory'!M113='Dropdown Answer Key'!$B$25,'Service Line Inventory'!Q113='Dropdown Answer Key'!$M$25,'Service Line Inventory'!P113='Dropdown Answer Key'!$J$27,S113="Non Lead")),"Tier 4","Tier 5"))))))))</f>
        <v>BLANK</v>
      </c>
      <c r="U113" s="115" t="str">
        <f t="shared" si="9"/>
        <v>NO</v>
      </c>
      <c r="V113" s="114" t="str">
        <f t="shared" si="10"/>
        <v>NO</v>
      </c>
      <c r="W113" s="114" t="str">
        <f t="shared" si="11"/>
        <v>NO</v>
      </c>
      <c r="X113" s="108"/>
      <c r="Y113" s="97"/>
      <c r="Z113" s="78"/>
    </row>
    <row r="114" spans="1:26" x14ac:dyDescent="0.3">
      <c r="A114" s="47">
        <v>290</v>
      </c>
      <c r="B114" s="73" t="s">
        <v>76</v>
      </c>
      <c r="C114" s="126" t="s">
        <v>286</v>
      </c>
      <c r="D114" s="74" t="s">
        <v>72</v>
      </c>
      <c r="E114" s="74" t="s">
        <v>81</v>
      </c>
      <c r="F114" s="74" t="s">
        <v>81</v>
      </c>
      <c r="G114" s="90" t="s">
        <v>1910</v>
      </c>
      <c r="H114" s="74" t="s">
        <v>72</v>
      </c>
      <c r="I114" s="74" t="s">
        <v>72</v>
      </c>
      <c r="J114" s="75" t="s">
        <v>1913</v>
      </c>
      <c r="K114" s="75" t="s">
        <v>1913</v>
      </c>
      <c r="L114" s="93" t="str">
        <f t="shared" si="8"/>
        <v>Non Lead</v>
      </c>
      <c r="M114" s="109"/>
      <c r="N114" s="74"/>
      <c r="O114" s="74"/>
      <c r="P114" s="74"/>
      <c r="Q114" s="73"/>
      <c r="R114" s="74"/>
      <c r="S114" s="98" t="str">
        <f>IF(OR(B114="",$C$3="",$G$3=""),"ERROR",IF(AND(B114='Dropdown Answer Key'!$B$12,OR(E114="Lead",E114="U, May have L",E114="COM",E114="")),"Lead",IF(AND(B114='Dropdown Answer Key'!$B$12,OR(AND(E114="GALV",H114="Y"),AND(E114="GALV",H114="UN"),AND(E114="GALV",H114=""))),"GRR",IF(AND(B114='Dropdown Answer Key'!$B$12,E114="Unknown"),"Unknown SL",IF(AND(B114='Dropdown Answer Key'!$B$13,OR(F114="Lead",F114="U, May have L",F114="COM",F114="")),"Lead",IF(AND(B114='Dropdown Answer Key'!$B$13,OR(AND(F114="GALV",H114="Y"),AND(F114="GALV",H114="UN"),AND(F114="GALV",H114=""))),"GRR",IF(AND(B114='Dropdown Answer Key'!$B$13,F114="Unknown"),"Unknown SL",IF(AND(B114='Dropdown Answer Key'!$B$14,OR(E114="Lead",E114="U, May have L",E114="COM",E114="")),"Lead",IF(AND(B114='Dropdown Answer Key'!$B$14,OR(F114="Lead",F114="U, May have L",F114="COM",F114="")),"Lead",IF(AND(B114='Dropdown Answer Key'!$B$14,OR(AND(E114="GALV",H114="Y"),AND(E114="GALV",H114="UN"),AND(E114="GALV",H114=""),AND(F114="GALV",H114="Y"),AND(F114="GALV",H114="UN"),AND(F114="GALV",H114=""),AND(F114="GALV",I114="Y"),AND(F114="GALV",I114="UN"),AND(F114="GALV",I114=""))),"GRR",IF(AND(B114='Dropdown Answer Key'!$B$14,OR(E114="Unknown",F114="Unknown")),"Unknown SL","Non Lead")))))))))))</f>
        <v>Non Lead</v>
      </c>
      <c r="T114" s="76" t="str">
        <f>IF(OR(M114="",Q114="",S114="ERROR"),"BLANK",IF((AND(M114='Dropdown Answer Key'!$B$25,OR('Service Line Inventory'!S114="Lead",S114="Unknown SL"))),"Tier 1",IF(AND('Service Line Inventory'!M114='Dropdown Answer Key'!$B$26,OR('Service Line Inventory'!S114="Lead",S114="Unknown SL")),"Tier 2",IF(AND('Service Line Inventory'!M114='Dropdown Answer Key'!$B$27,OR('Service Line Inventory'!S114="Lead",S114="Unknown SL")),"Tier 2",IF('Service Line Inventory'!S114="GRR","Tier 3",IF((AND('Service Line Inventory'!M114='Dropdown Answer Key'!$B$25,'Service Line Inventory'!Q114='Dropdown Answer Key'!$M$25,O114='Dropdown Answer Key'!$G$27,'Service Line Inventory'!P114='Dropdown Answer Key'!$J$27,S114="Non Lead")),"Tier 4",IF((AND('Service Line Inventory'!M114='Dropdown Answer Key'!$B$25,'Service Line Inventory'!Q114='Dropdown Answer Key'!$M$25,O114='Dropdown Answer Key'!$G$27,S114="Non Lead")),"Tier 4",IF((AND('Service Line Inventory'!M114='Dropdown Answer Key'!$B$25,'Service Line Inventory'!Q114='Dropdown Answer Key'!$M$25,'Service Line Inventory'!P114='Dropdown Answer Key'!$J$27,S114="Non Lead")),"Tier 4","Tier 5"))))))))</f>
        <v>BLANK</v>
      </c>
      <c r="U114" s="101" t="str">
        <f t="shared" si="9"/>
        <v>NO</v>
      </c>
      <c r="V114" s="76" t="str">
        <f t="shared" si="10"/>
        <v>NO</v>
      </c>
      <c r="W114" s="76" t="str">
        <f t="shared" si="11"/>
        <v>NO</v>
      </c>
      <c r="X114" s="107"/>
      <c r="Y114" s="77"/>
      <c r="Z114" s="78"/>
    </row>
    <row r="115" spans="1:26" x14ac:dyDescent="0.3">
      <c r="A115" s="47">
        <v>310</v>
      </c>
      <c r="B115" s="73" t="s">
        <v>76</v>
      </c>
      <c r="C115" s="126" t="s">
        <v>287</v>
      </c>
      <c r="D115" s="74" t="s">
        <v>72</v>
      </c>
      <c r="E115" s="74" t="s">
        <v>81</v>
      </c>
      <c r="F115" s="74" t="s">
        <v>81</v>
      </c>
      <c r="G115" s="90" t="s">
        <v>1910</v>
      </c>
      <c r="H115" s="74" t="s">
        <v>72</v>
      </c>
      <c r="I115" s="74" t="s">
        <v>72</v>
      </c>
      <c r="J115" s="75" t="s">
        <v>1913</v>
      </c>
      <c r="K115" s="75" t="s">
        <v>1913</v>
      </c>
      <c r="L115" s="94" t="str">
        <f t="shared" si="8"/>
        <v>Non Lead</v>
      </c>
      <c r="M115" s="110"/>
      <c r="N115" s="74"/>
      <c r="O115" s="74"/>
      <c r="P115" s="74"/>
      <c r="Q115" s="82"/>
      <c r="R115" s="83"/>
      <c r="S115" s="113" t="str">
        <f>IF(OR(B115="",$C$3="",$G$3=""),"ERROR",IF(AND(B115='Dropdown Answer Key'!$B$12,OR(E115="Lead",E115="U, May have L",E115="COM",E115="")),"Lead",IF(AND(B115='Dropdown Answer Key'!$B$12,OR(AND(E115="GALV",H115="Y"),AND(E115="GALV",H115="UN"),AND(E115="GALV",H115=""))),"GRR",IF(AND(B115='Dropdown Answer Key'!$B$12,E115="Unknown"),"Unknown SL",IF(AND(B115='Dropdown Answer Key'!$B$13,OR(F115="Lead",F115="U, May have L",F115="COM",F115="")),"Lead",IF(AND(B115='Dropdown Answer Key'!$B$13,OR(AND(F115="GALV",H115="Y"),AND(F115="GALV",H115="UN"),AND(F115="GALV",H115=""))),"GRR",IF(AND(B115='Dropdown Answer Key'!$B$13,F115="Unknown"),"Unknown SL",IF(AND(B115='Dropdown Answer Key'!$B$14,OR(E115="Lead",E115="U, May have L",E115="COM",E115="")),"Lead",IF(AND(B115='Dropdown Answer Key'!$B$14,OR(F115="Lead",F115="U, May have L",F115="COM",F115="")),"Lead",IF(AND(B115='Dropdown Answer Key'!$B$14,OR(AND(E115="GALV",H115="Y"),AND(E115="GALV",H115="UN"),AND(E115="GALV",H115=""),AND(F115="GALV",H115="Y"),AND(F115="GALV",H115="UN"),AND(F115="GALV",H115=""),AND(F115="GALV",I115="Y"),AND(F115="GALV",I115="UN"),AND(F115="GALV",I115=""))),"GRR",IF(AND(B115='Dropdown Answer Key'!$B$14,OR(E115="Unknown",F115="Unknown")),"Unknown SL","Non Lead")))))))))))</f>
        <v>Non Lead</v>
      </c>
      <c r="T115" s="114" t="str">
        <f>IF(OR(M115="",Q115="",S115="ERROR"),"BLANK",IF((AND(M115='Dropdown Answer Key'!$B$25,OR('Service Line Inventory'!S115="Lead",S115="Unknown SL"))),"Tier 1",IF(AND('Service Line Inventory'!M115='Dropdown Answer Key'!$B$26,OR('Service Line Inventory'!S115="Lead",S115="Unknown SL")),"Tier 2",IF(AND('Service Line Inventory'!M115='Dropdown Answer Key'!$B$27,OR('Service Line Inventory'!S115="Lead",S115="Unknown SL")),"Tier 2",IF('Service Line Inventory'!S115="GRR","Tier 3",IF((AND('Service Line Inventory'!M115='Dropdown Answer Key'!$B$25,'Service Line Inventory'!Q115='Dropdown Answer Key'!$M$25,O115='Dropdown Answer Key'!$G$27,'Service Line Inventory'!P115='Dropdown Answer Key'!$J$27,S115="Non Lead")),"Tier 4",IF((AND('Service Line Inventory'!M115='Dropdown Answer Key'!$B$25,'Service Line Inventory'!Q115='Dropdown Answer Key'!$M$25,O115='Dropdown Answer Key'!$G$27,S115="Non Lead")),"Tier 4",IF((AND('Service Line Inventory'!M115='Dropdown Answer Key'!$B$25,'Service Line Inventory'!Q115='Dropdown Answer Key'!$M$25,'Service Line Inventory'!P115='Dropdown Answer Key'!$J$27,S115="Non Lead")),"Tier 4","Tier 5"))))))))</f>
        <v>BLANK</v>
      </c>
      <c r="U115" s="115" t="str">
        <f t="shared" si="9"/>
        <v>NO</v>
      </c>
      <c r="V115" s="114" t="str">
        <f t="shared" si="10"/>
        <v>NO</v>
      </c>
      <c r="W115" s="114" t="str">
        <f t="shared" si="11"/>
        <v>NO</v>
      </c>
      <c r="X115" s="108"/>
      <c r="Y115" s="97"/>
      <c r="Z115" s="78"/>
    </row>
    <row r="116" spans="1:26" x14ac:dyDescent="0.3">
      <c r="A116" s="47">
        <v>315</v>
      </c>
      <c r="B116" s="73" t="s">
        <v>76</v>
      </c>
      <c r="C116" s="126" t="s">
        <v>288</v>
      </c>
      <c r="D116" s="74" t="s">
        <v>72</v>
      </c>
      <c r="E116" s="74" t="s">
        <v>81</v>
      </c>
      <c r="F116" s="74" t="s">
        <v>81</v>
      </c>
      <c r="G116" s="90" t="s">
        <v>1910</v>
      </c>
      <c r="H116" s="74" t="s">
        <v>72</v>
      </c>
      <c r="I116" s="74" t="s">
        <v>72</v>
      </c>
      <c r="J116" s="75" t="s">
        <v>1913</v>
      </c>
      <c r="K116" s="75" t="s">
        <v>1913</v>
      </c>
      <c r="L116" s="93" t="str">
        <f t="shared" si="8"/>
        <v>Non Lead</v>
      </c>
      <c r="M116" s="109"/>
      <c r="N116" s="74"/>
      <c r="O116" s="74"/>
      <c r="P116" s="74"/>
      <c r="Q116" s="73"/>
      <c r="R116" s="74"/>
      <c r="S116" s="98" t="str">
        <f>IF(OR(B116="",$C$3="",$G$3=""),"ERROR",IF(AND(B116='Dropdown Answer Key'!$B$12,OR(E116="Lead",E116="U, May have L",E116="COM",E116="")),"Lead",IF(AND(B116='Dropdown Answer Key'!$B$12,OR(AND(E116="GALV",H116="Y"),AND(E116="GALV",H116="UN"),AND(E116="GALV",H116=""))),"GRR",IF(AND(B116='Dropdown Answer Key'!$B$12,E116="Unknown"),"Unknown SL",IF(AND(B116='Dropdown Answer Key'!$B$13,OR(F116="Lead",F116="U, May have L",F116="COM",F116="")),"Lead",IF(AND(B116='Dropdown Answer Key'!$B$13,OR(AND(F116="GALV",H116="Y"),AND(F116="GALV",H116="UN"),AND(F116="GALV",H116=""))),"GRR",IF(AND(B116='Dropdown Answer Key'!$B$13,F116="Unknown"),"Unknown SL",IF(AND(B116='Dropdown Answer Key'!$B$14,OR(E116="Lead",E116="U, May have L",E116="COM",E116="")),"Lead",IF(AND(B116='Dropdown Answer Key'!$B$14,OR(F116="Lead",F116="U, May have L",F116="COM",F116="")),"Lead",IF(AND(B116='Dropdown Answer Key'!$B$14,OR(AND(E116="GALV",H116="Y"),AND(E116="GALV",H116="UN"),AND(E116="GALV",H116=""),AND(F116="GALV",H116="Y"),AND(F116="GALV",H116="UN"),AND(F116="GALV",H116=""),AND(F116="GALV",I116="Y"),AND(F116="GALV",I116="UN"),AND(F116="GALV",I116=""))),"GRR",IF(AND(B116='Dropdown Answer Key'!$B$14,OR(E116="Unknown",F116="Unknown")),"Unknown SL","Non Lead")))))))))))</f>
        <v>Non Lead</v>
      </c>
      <c r="T116" s="76" t="str">
        <f>IF(OR(M116="",Q116="",S116="ERROR"),"BLANK",IF((AND(M116='Dropdown Answer Key'!$B$25,OR('Service Line Inventory'!S116="Lead",S116="Unknown SL"))),"Tier 1",IF(AND('Service Line Inventory'!M116='Dropdown Answer Key'!$B$26,OR('Service Line Inventory'!S116="Lead",S116="Unknown SL")),"Tier 2",IF(AND('Service Line Inventory'!M116='Dropdown Answer Key'!$B$27,OR('Service Line Inventory'!S116="Lead",S116="Unknown SL")),"Tier 2",IF('Service Line Inventory'!S116="GRR","Tier 3",IF((AND('Service Line Inventory'!M116='Dropdown Answer Key'!$B$25,'Service Line Inventory'!Q116='Dropdown Answer Key'!$M$25,O116='Dropdown Answer Key'!$G$27,'Service Line Inventory'!P116='Dropdown Answer Key'!$J$27,S116="Non Lead")),"Tier 4",IF((AND('Service Line Inventory'!M116='Dropdown Answer Key'!$B$25,'Service Line Inventory'!Q116='Dropdown Answer Key'!$M$25,O116='Dropdown Answer Key'!$G$27,S116="Non Lead")),"Tier 4",IF((AND('Service Line Inventory'!M116='Dropdown Answer Key'!$B$25,'Service Line Inventory'!Q116='Dropdown Answer Key'!$M$25,'Service Line Inventory'!P116='Dropdown Answer Key'!$J$27,S116="Non Lead")),"Tier 4","Tier 5"))))))))</f>
        <v>BLANK</v>
      </c>
      <c r="U116" s="101" t="str">
        <f t="shared" si="9"/>
        <v>NO</v>
      </c>
      <c r="V116" s="76" t="str">
        <f t="shared" si="10"/>
        <v>NO</v>
      </c>
      <c r="W116" s="76" t="str">
        <f t="shared" si="11"/>
        <v>NO</v>
      </c>
      <c r="X116" s="107"/>
      <c r="Y116" s="77"/>
      <c r="Z116" s="78"/>
    </row>
    <row r="117" spans="1:26" x14ac:dyDescent="0.3">
      <c r="A117" s="47">
        <v>320</v>
      </c>
      <c r="B117" s="73" t="s">
        <v>76</v>
      </c>
      <c r="C117" s="126" t="s">
        <v>289</v>
      </c>
      <c r="D117" s="74" t="s">
        <v>72</v>
      </c>
      <c r="E117" s="74" t="s">
        <v>81</v>
      </c>
      <c r="F117" s="74" t="s">
        <v>81</v>
      </c>
      <c r="G117" s="90" t="s">
        <v>1910</v>
      </c>
      <c r="H117" s="74" t="s">
        <v>72</v>
      </c>
      <c r="I117" s="74" t="s">
        <v>72</v>
      </c>
      <c r="J117" s="75" t="s">
        <v>1913</v>
      </c>
      <c r="K117" s="75" t="s">
        <v>1913</v>
      </c>
      <c r="L117" s="94" t="str">
        <f t="shared" si="8"/>
        <v>Non Lead</v>
      </c>
      <c r="M117" s="110"/>
      <c r="N117" s="74"/>
      <c r="O117" s="74"/>
      <c r="P117" s="74"/>
      <c r="Q117" s="82"/>
      <c r="R117" s="83"/>
      <c r="S117" s="113" t="str">
        <f>IF(OR(B117="",$C$3="",$G$3=""),"ERROR",IF(AND(B117='Dropdown Answer Key'!$B$12,OR(E117="Lead",E117="U, May have L",E117="COM",E117="")),"Lead",IF(AND(B117='Dropdown Answer Key'!$B$12,OR(AND(E117="GALV",H117="Y"),AND(E117="GALV",H117="UN"),AND(E117="GALV",H117=""))),"GRR",IF(AND(B117='Dropdown Answer Key'!$B$12,E117="Unknown"),"Unknown SL",IF(AND(B117='Dropdown Answer Key'!$B$13,OR(F117="Lead",F117="U, May have L",F117="COM",F117="")),"Lead",IF(AND(B117='Dropdown Answer Key'!$B$13,OR(AND(F117="GALV",H117="Y"),AND(F117="GALV",H117="UN"),AND(F117="GALV",H117=""))),"GRR",IF(AND(B117='Dropdown Answer Key'!$B$13,F117="Unknown"),"Unknown SL",IF(AND(B117='Dropdown Answer Key'!$B$14,OR(E117="Lead",E117="U, May have L",E117="COM",E117="")),"Lead",IF(AND(B117='Dropdown Answer Key'!$B$14,OR(F117="Lead",F117="U, May have L",F117="COM",F117="")),"Lead",IF(AND(B117='Dropdown Answer Key'!$B$14,OR(AND(E117="GALV",H117="Y"),AND(E117="GALV",H117="UN"),AND(E117="GALV",H117=""),AND(F117="GALV",H117="Y"),AND(F117="GALV",H117="UN"),AND(F117="GALV",H117=""),AND(F117="GALV",I117="Y"),AND(F117="GALV",I117="UN"),AND(F117="GALV",I117=""))),"GRR",IF(AND(B117='Dropdown Answer Key'!$B$14,OR(E117="Unknown",F117="Unknown")),"Unknown SL","Non Lead")))))))))))</f>
        <v>Non Lead</v>
      </c>
      <c r="T117" s="114" t="str">
        <f>IF(OR(M117="",Q117="",S117="ERROR"),"BLANK",IF((AND(M117='Dropdown Answer Key'!$B$25,OR('Service Line Inventory'!S117="Lead",S117="Unknown SL"))),"Tier 1",IF(AND('Service Line Inventory'!M117='Dropdown Answer Key'!$B$26,OR('Service Line Inventory'!S117="Lead",S117="Unknown SL")),"Tier 2",IF(AND('Service Line Inventory'!M117='Dropdown Answer Key'!$B$27,OR('Service Line Inventory'!S117="Lead",S117="Unknown SL")),"Tier 2",IF('Service Line Inventory'!S117="GRR","Tier 3",IF((AND('Service Line Inventory'!M117='Dropdown Answer Key'!$B$25,'Service Line Inventory'!Q117='Dropdown Answer Key'!$M$25,O117='Dropdown Answer Key'!$G$27,'Service Line Inventory'!P117='Dropdown Answer Key'!$J$27,S117="Non Lead")),"Tier 4",IF((AND('Service Line Inventory'!M117='Dropdown Answer Key'!$B$25,'Service Line Inventory'!Q117='Dropdown Answer Key'!$M$25,O117='Dropdown Answer Key'!$G$27,S117="Non Lead")),"Tier 4",IF((AND('Service Line Inventory'!M117='Dropdown Answer Key'!$B$25,'Service Line Inventory'!Q117='Dropdown Answer Key'!$M$25,'Service Line Inventory'!P117='Dropdown Answer Key'!$J$27,S117="Non Lead")),"Tier 4","Tier 5"))))))))</f>
        <v>BLANK</v>
      </c>
      <c r="U117" s="115" t="str">
        <f t="shared" si="9"/>
        <v>NO</v>
      </c>
      <c r="V117" s="114" t="str">
        <f t="shared" si="10"/>
        <v>NO</v>
      </c>
      <c r="W117" s="114" t="str">
        <f t="shared" si="11"/>
        <v>NO</v>
      </c>
      <c r="X117" s="108"/>
      <c r="Y117" s="97"/>
      <c r="Z117" s="78"/>
    </row>
    <row r="118" spans="1:26" x14ac:dyDescent="0.3">
      <c r="A118" s="47">
        <v>330</v>
      </c>
      <c r="B118" s="73" t="s">
        <v>76</v>
      </c>
      <c r="C118" s="126" t="s">
        <v>290</v>
      </c>
      <c r="D118" s="74" t="s">
        <v>72</v>
      </c>
      <c r="E118" s="74" t="s">
        <v>81</v>
      </c>
      <c r="F118" s="74" t="s">
        <v>81</v>
      </c>
      <c r="G118" s="90" t="s">
        <v>1910</v>
      </c>
      <c r="H118" s="74" t="s">
        <v>72</v>
      </c>
      <c r="I118" s="74" t="s">
        <v>72</v>
      </c>
      <c r="J118" s="75" t="s">
        <v>1913</v>
      </c>
      <c r="K118" s="75" t="s">
        <v>1913</v>
      </c>
      <c r="L118" s="93" t="str">
        <f t="shared" si="8"/>
        <v>Non Lead</v>
      </c>
      <c r="M118" s="109"/>
      <c r="N118" s="74"/>
      <c r="O118" s="74"/>
      <c r="P118" s="74"/>
      <c r="Q118" s="73"/>
      <c r="R118" s="74"/>
      <c r="S118" s="98" t="str">
        <f>IF(OR(B118="",$C$3="",$G$3=""),"ERROR",IF(AND(B118='Dropdown Answer Key'!$B$12,OR(E118="Lead",E118="U, May have L",E118="COM",E118="")),"Lead",IF(AND(B118='Dropdown Answer Key'!$B$12,OR(AND(E118="GALV",H118="Y"),AND(E118="GALV",H118="UN"),AND(E118="GALV",H118=""))),"GRR",IF(AND(B118='Dropdown Answer Key'!$B$12,E118="Unknown"),"Unknown SL",IF(AND(B118='Dropdown Answer Key'!$B$13,OR(F118="Lead",F118="U, May have L",F118="COM",F118="")),"Lead",IF(AND(B118='Dropdown Answer Key'!$B$13,OR(AND(F118="GALV",H118="Y"),AND(F118="GALV",H118="UN"),AND(F118="GALV",H118=""))),"GRR",IF(AND(B118='Dropdown Answer Key'!$B$13,F118="Unknown"),"Unknown SL",IF(AND(B118='Dropdown Answer Key'!$B$14,OR(E118="Lead",E118="U, May have L",E118="COM",E118="")),"Lead",IF(AND(B118='Dropdown Answer Key'!$B$14,OR(F118="Lead",F118="U, May have L",F118="COM",F118="")),"Lead",IF(AND(B118='Dropdown Answer Key'!$B$14,OR(AND(E118="GALV",H118="Y"),AND(E118="GALV",H118="UN"),AND(E118="GALV",H118=""),AND(F118="GALV",H118="Y"),AND(F118="GALV",H118="UN"),AND(F118="GALV",H118=""),AND(F118="GALV",I118="Y"),AND(F118="GALV",I118="UN"),AND(F118="GALV",I118=""))),"GRR",IF(AND(B118='Dropdown Answer Key'!$B$14,OR(E118="Unknown",F118="Unknown")),"Unknown SL","Non Lead")))))))))))</f>
        <v>Non Lead</v>
      </c>
      <c r="T118" s="76" t="str">
        <f>IF(OR(M118="",Q118="",S118="ERROR"),"BLANK",IF((AND(M118='Dropdown Answer Key'!$B$25,OR('Service Line Inventory'!S118="Lead",S118="Unknown SL"))),"Tier 1",IF(AND('Service Line Inventory'!M118='Dropdown Answer Key'!$B$26,OR('Service Line Inventory'!S118="Lead",S118="Unknown SL")),"Tier 2",IF(AND('Service Line Inventory'!M118='Dropdown Answer Key'!$B$27,OR('Service Line Inventory'!S118="Lead",S118="Unknown SL")),"Tier 2",IF('Service Line Inventory'!S118="GRR","Tier 3",IF((AND('Service Line Inventory'!M118='Dropdown Answer Key'!$B$25,'Service Line Inventory'!Q118='Dropdown Answer Key'!$M$25,O118='Dropdown Answer Key'!$G$27,'Service Line Inventory'!P118='Dropdown Answer Key'!$J$27,S118="Non Lead")),"Tier 4",IF((AND('Service Line Inventory'!M118='Dropdown Answer Key'!$B$25,'Service Line Inventory'!Q118='Dropdown Answer Key'!$M$25,O118='Dropdown Answer Key'!$G$27,S118="Non Lead")),"Tier 4",IF((AND('Service Line Inventory'!M118='Dropdown Answer Key'!$B$25,'Service Line Inventory'!Q118='Dropdown Answer Key'!$M$25,'Service Line Inventory'!P118='Dropdown Answer Key'!$J$27,S118="Non Lead")),"Tier 4","Tier 5"))))))))</f>
        <v>BLANK</v>
      </c>
      <c r="U118" s="101" t="str">
        <f t="shared" si="9"/>
        <v>NO</v>
      </c>
      <c r="V118" s="76" t="str">
        <f t="shared" si="10"/>
        <v>NO</v>
      </c>
      <c r="W118" s="76" t="str">
        <f t="shared" si="11"/>
        <v>NO</v>
      </c>
      <c r="X118" s="107"/>
      <c r="Y118" s="77"/>
      <c r="Z118" s="78"/>
    </row>
    <row r="119" spans="1:26" x14ac:dyDescent="0.3">
      <c r="A119" s="47">
        <v>340</v>
      </c>
      <c r="B119" s="73" t="s">
        <v>76</v>
      </c>
      <c r="C119" s="126" t="s">
        <v>291</v>
      </c>
      <c r="D119" s="74" t="s">
        <v>72</v>
      </c>
      <c r="E119" s="74" t="s">
        <v>81</v>
      </c>
      <c r="F119" s="74" t="s">
        <v>81</v>
      </c>
      <c r="G119" s="90" t="s">
        <v>1910</v>
      </c>
      <c r="H119" s="74" t="s">
        <v>72</v>
      </c>
      <c r="I119" s="74" t="s">
        <v>72</v>
      </c>
      <c r="J119" s="75" t="s">
        <v>1913</v>
      </c>
      <c r="K119" s="75" t="s">
        <v>1913</v>
      </c>
      <c r="L119" s="94" t="str">
        <f t="shared" si="8"/>
        <v>Non Lead</v>
      </c>
      <c r="M119" s="110"/>
      <c r="N119" s="74"/>
      <c r="O119" s="74"/>
      <c r="P119" s="74"/>
      <c r="Q119" s="82"/>
      <c r="R119" s="83"/>
      <c r="S119" s="113" t="str">
        <f>IF(OR(B119="",$C$3="",$G$3=""),"ERROR",IF(AND(B119='Dropdown Answer Key'!$B$12,OR(E119="Lead",E119="U, May have L",E119="COM",E119="")),"Lead",IF(AND(B119='Dropdown Answer Key'!$B$12,OR(AND(E119="GALV",H119="Y"),AND(E119="GALV",H119="UN"),AND(E119="GALV",H119=""))),"GRR",IF(AND(B119='Dropdown Answer Key'!$B$12,E119="Unknown"),"Unknown SL",IF(AND(B119='Dropdown Answer Key'!$B$13,OR(F119="Lead",F119="U, May have L",F119="COM",F119="")),"Lead",IF(AND(B119='Dropdown Answer Key'!$B$13,OR(AND(F119="GALV",H119="Y"),AND(F119="GALV",H119="UN"),AND(F119="GALV",H119=""))),"GRR",IF(AND(B119='Dropdown Answer Key'!$B$13,F119="Unknown"),"Unknown SL",IF(AND(B119='Dropdown Answer Key'!$B$14,OR(E119="Lead",E119="U, May have L",E119="COM",E119="")),"Lead",IF(AND(B119='Dropdown Answer Key'!$B$14,OR(F119="Lead",F119="U, May have L",F119="COM",F119="")),"Lead",IF(AND(B119='Dropdown Answer Key'!$B$14,OR(AND(E119="GALV",H119="Y"),AND(E119="GALV",H119="UN"),AND(E119="GALV",H119=""),AND(F119="GALV",H119="Y"),AND(F119="GALV",H119="UN"),AND(F119="GALV",H119=""),AND(F119="GALV",I119="Y"),AND(F119="GALV",I119="UN"),AND(F119="GALV",I119=""))),"GRR",IF(AND(B119='Dropdown Answer Key'!$B$14,OR(E119="Unknown",F119="Unknown")),"Unknown SL","Non Lead")))))))))))</f>
        <v>Non Lead</v>
      </c>
      <c r="T119" s="114" t="str">
        <f>IF(OR(M119="",Q119="",S119="ERROR"),"BLANK",IF((AND(M119='Dropdown Answer Key'!$B$25,OR('Service Line Inventory'!S119="Lead",S119="Unknown SL"))),"Tier 1",IF(AND('Service Line Inventory'!M119='Dropdown Answer Key'!$B$26,OR('Service Line Inventory'!S119="Lead",S119="Unknown SL")),"Tier 2",IF(AND('Service Line Inventory'!M119='Dropdown Answer Key'!$B$27,OR('Service Line Inventory'!S119="Lead",S119="Unknown SL")),"Tier 2",IF('Service Line Inventory'!S119="GRR","Tier 3",IF((AND('Service Line Inventory'!M119='Dropdown Answer Key'!$B$25,'Service Line Inventory'!Q119='Dropdown Answer Key'!$M$25,O119='Dropdown Answer Key'!$G$27,'Service Line Inventory'!P119='Dropdown Answer Key'!$J$27,S119="Non Lead")),"Tier 4",IF((AND('Service Line Inventory'!M119='Dropdown Answer Key'!$B$25,'Service Line Inventory'!Q119='Dropdown Answer Key'!$M$25,O119='Dropdown Answer Key'!$G$27,S119="Non Lead")),"Tier 4",IF((AND('Service Line Inventory'!M119='Dropdown Answer Key'!$B$25,'Service Line Inventory'!Q119='Dropdown Answer Key'!$M$25,'Service Line Inventory'!P119='Dropdown Answer Key'!$J$27,S119="Non Lead")),"Tier 4","Tier 5"))))))))</f>
        <v>BLANK</v>
      </c>
      <c r="U119" s="115" t="str">
        <f t="shared" si="9"/>
        <v>NO</v>
      </c>
      <c r="V119" s="114" t="str">
        <f t="shared" si="10"/>
        <v>NO</v>
      </c>
      <c r="W119" s="114" t="str">
        <f t="shared" si="11"/>
        <v>NO</v>
      </c>
      <c r="X119" s="108"/>
      <c r="Y119" s="97"/>
      <c r="Z119" s="78"/>
    </row>
    <row r="120" spans="1:26" x14ac:dyDescent="0.3">
      <c r="A120" s="47">
        <v>350</v>
      </c>
      <c r="B120" s="73" t="s">
        <v>76</v>
      </c>
      <c r="C120" s="126" t="s">
        <v>292</v>
      </c>
      <c r="D120" s="74" t="s">
        <v>72</v>
      </c>
      <c r="E120" s="74" t="s">
        <v>81</v>
      </c>
      <c r="F120" s="74" t="s">
        <v>81</v>
      </c>
      <c r="G120" s="90" t="s">
        <v>1910</v>
      </c>
      <c r="H120" s="74" t="s">
        <v>72</v>
      </c>
      <c r="I120" s="74" t="s">
        <v>72</v>
      </c>
      <c r="J120" s="75" t="s">
        <v>1913</v>
      </c>
      <c r="K120" s="75" t="s">
        <v>1913</v>
      </c>
      <c r="L120" s="93" t="str">
        <f t="shared" si="8"/>
        <v>Non Lead</v>
      </c>
      <c r="M120" s="109"/>
      <c r="N120" s="74"/>
      <c r="O120" s="74"/>
      <c r="P120" s="74"/>
      <c r="Q120" s="73"/>
      <c r="R120" s="74"/>
      <c r="S120" s="98" t="str">
        <f>IF(OR(B120="",$C$3="",$G$3=""),"ERROR",IF(AND(B120='Dropdown Answer Key'!$B$12,OR(E120="Lead",E120="U, May have L",E120="COM",E120="")),"Lead",IF(AND(B120='Dropdown Answer Key'!$B$12,OR(AND(E120="GALV",H120="Y"),AND(E120="GALV",H120="UN"),AND(E120="GALV",H120=""))),"GRR",IF(AND(B120='Dropdown Answer Key'!$B$12,E120="Unknown"),"Unknown SL",IF(AND(B120='Dropdown Answer Key'!$B$13,OR(F120="Lead",F120="U, May have L",F120="COM",F120="")),"Lead",IF(AND(B120='Dropdown Answer Key'!$B$13,OR(AND(F120="GALV",H120="Y"),AND(F120="GALV",H120="UN"),AND(F120="GALV",H120=""))),"GRR",IF(AND(B120='Dropdown Answer Key'!$B$13,F120="Unknown"),"Unknown SL",IF(AND(B120='Dropdown Answer Key'!$B$14,OR(E120="Lead",E120="U, May have L",E120="COM",E120="")),"Lead",IF(AND(B120='Dropdown Answer Key'!$B$14,OR(F120="Lead",F120="U, May have L",F120="COM",F120="")),"Lead",IF(AND(B120='Dropdown Answer Key'!$B$14,OR(AND(E120="GALV",H120="Y"),AND(E120="GALV",H120="UN"),AND(E120="GALV",H120=""),AND(F120="GALV",H120="Y"),AND(F120="GALV",H120="UN"),AND(F120="GALV",H120=""),AND(F120="GALV",I120="Y"),AND(F120="GALV",I120="UN"),AND(F120="GALV",I120=""))),"GRR",IF(AND(B120='Dropdown Answer Key'!$B$14,OR(E120="Unknown",F120="Unknown")),"Unknown SL","Non Lead")))))))))))</f>
        <v>Non Lead</v>
      </c>
      <c r="T120" s="76" t="str">
        <f>IF(OR(M120="",Q120="",S120="ERROR"),"BLANK",IF((AND(M120='Dropdown Answer Key'!$B$25,OR('Service Line Inventory'!S120="Lead",S120="Unknown SL"))),"Tier 1",IF(AND('Service Line Inventory'!M120='Dropdown Answer Key'!$B$26,OR('Service Line Inventory'!S120="Lead",S120="Unknown SL")),"Tier 2",IF(AND('Service Line Inventory'!M120='Dropdown Answer Key'!$B$27,OR('Service Line Inventory'!S120="Lead",S120="Unknown SL")),"Tier 2",IF('Service Line Inventory'!S120="GRR","Tier 3",IF((AND('Service Line Inventory'!M120='Dropdown Answer Key'!$B$25,'Service Line Inventory'!Q120='Dropdown Answer Key'!$M$25,O120='Dropdown Answer Key'!$G$27,'Service Line Inventory'!P120='Dropdown Answer Key'!$J$27,S120="Non Lead")),"Tier 4",IF((AND('Service Line Inventory'!M120='Dropdown Answer Key'!$B$25,'Service Line Inventory'!Q120='Dropdown Answer Key'!$M$25,O120='Dropdown Answer Key'!$G$27,S120="Non Lead")),"Tier 4",IF((AND('Service Line Inventory'!M120='Dropdown Answer Key'!$B$25,'Service Line Inventory'!Q120='Dropdown Answer Key'!$M$25,'Service Line Inventory'!P120='Dropdown Answer Key'!$J$27,S120="Non Lead")),"Tier 4","Tier 5"))))))))</f>
        <v>BLANK</v>
      </c>
      <c r="U120" s="101" t="str">
        <f t="shared" si="9"/>
        <v>NO</v>
      </c>
      <c r="V120" s="76" t="str">
        <f t="shared" si="10"/>
        <v>NO</v>
      </c>
      <c r="W120" s="76" t="str">
        <f t="shared" si="11"/>
        <v>NO</v>
      </c>
      <c r="X120" s="107"/>
      <c r="Y120" s="77"/>
      <c r="Z120" s="78"/>
    </row>
    <row r="121" spans="1:26" x14ac:dyDescent="0.3">
      <c r="A121" s="47">
        <v>360</v>
      </c>
      <c r="B121" s="73" t="s">
        <v>76</v>
      </c>
      <c r="C121" s="126" t="s">
        <v>293</v>
      </c>
      <c r="D121" s="74" t="s">
        <v>72</v>
      </c>
      <c r="E121" s="74" t="s">
        <v>81</v>
      </c>
      <c r="F121" s="74" t="s">
        <v>81</v>
      </c>
      <c r="G121" s="90" t="s">
        <v>1910</v>
      </c>
      <c r="H121" s="74" t="s">
        <v>72</v>
      </c>
      <c r="I121" s="74" t="s">
        <v>72</v>
      </c>
      <c r="J121" s="75" t="s">
        <v>1913</v>
      </c>
      <c r="K121" s="75" t="s">
        <v>1913</v>
      </c>
      <c r="L121" s="94" t="str">
        <f t="shared" si="8"/>
        <v>Non Lead</v>
      </c>
      <c r="M121" s="110"/>
      <c r="N121" s="74"/>
      <c r="O121" s="74"/>
      <c r="P121" s="74"/>
      <c r="Q121" s="82"/>
      <c r="R121" s="83"/>
      <c r="S121" s="113" t="str">
        <f>IF(OR(B121="",$C$3="",$G$3=""),"ERROR",IF(AND(B121='Dropdown Answer Key'!$B$12,OR(E121="Lead",E121="U, May have L",E121="COM",E121="")),"Lead",IF(AND(B121='Dropdown Answer Key'!$B$12,OR(AND(E121="GALV",H121="Y"),AND(E121="GALV",H121="UN"),AND(E121="GALV",H121=""))),"GRR",IF(AND(B121='Dropdown Answer Key'!$B$12,E121="Unknown"),"Unknown SL",IF(AND(B121='Dropdown Answer Key'!$B$13,OR(F121="Lead",F121="U, May have L",F121="COM",F121="")),"Lead",IF(AND(B121='Dropdown Answer Key'!$B$13,OR(AND(F121="GALV",H121="Y"),AND(F121="GALV",H121="UN"),AND(F121="GALV",H121=""))),"GRR",IF(AND(B121='Dropdown Answer Key'!$B$13,F121="Unknown"),"Unknown SL",IF(AND(B121='Dropdown Answer Key'!$B$14,OR(E121="Lead",E121="U, May have L",E121="COM",E121="")),"Lead",IF(AND(B121='Dropdown Answer Key'!$B$14,OR(F121="Lead",F121="U, May have L",F121="COM",F121="")),"Lead",IF(AND(B121='Dropdown Answer Key'!$B$14,OR(AND(E121="GALV",H121="Y"),AND(E121="GALV",H121="UN"),AND(E121="GALV",H121=""),AND(F121="GALV",H121="Y"),AND(F121="GALV",H121="UN"),AND(F121="GALV",H121=""),AND(F121="GALV",I121="Y"),AND(F121="GALV",I121="UN"),AND(F121="GALV",I121=""))),"GRR",IF(AND(B121='Dropdown Answer Key'!$B$14,OR(E121="Unknown",F121="Unknown")),"Unknown SL","Non Lead")))))))))))</f>
        <v>Non Lead</v>
      </c>
      <c r="T121" s="114" t="str">
        <f>IF(OR(M121="",Q121="",S121="ERROR"),"BLANK",IF((AND(M121='Dropdown Answer Key'!$B$25,OR('Service Line Inventory'!S121="Lead",S121="Unknown SL"))),"Tier 1",IF(AND('Service Line Inventory'!M121='Dropdown Answer Key'!$B$26,OR('Service Line Inventory'!S121="Lead",S121="Unknown SL")),"Tier 2",IF(AND('Service Line Inventory'!M121='Dropdown Answer Key'!$B$27,OR('Service Line Inventory'!S121="Lead",S121="Unknown SL")),"Tier 2",IF('Service Line Inventory'!S121="GRR","Tier 3",IF((AND('Service Line Inventory'!M121='Dropdown Answer Key'!$B$25,'Service Line Inventory'!Q121='Dropdown Answer Key'!$M$25,O121='Dropdown Answer Key'!$G$27,'Service Line Inventory'!P121='Dropdown Answer Key'!$J$27,S121="Non Lead")),"Tier 4",IF((AND('Service Line Inventory'!M121='Dropdown Answer Key'!$B$25,'Service Line Inventory'!Q121='Dropdown Answer Key'!$M$25,O121='Dropdown Answer Key'!$G$27,S121="Non Lead")),"Tier 4",IF((AND('Service Line Inventory'!M121='Dropdown Answer Key'!$B$25,'Service Line Inventory'!Q121='Dropdown Answer Key'!$M$25,'Service Line Inventory'!P121='Dropdown Answer Key'!$J$27,S121="Non Lead")),"Tier 4","Tier 5"))))))))</f>
        <v>BLANK</v>
      </c>
      <c r="U121" s="115" t="str">
        <f t="shared" si="9"/>
        <v>NO</v>
      </c>
      <c r="V121" s="114" t="str">
        <f t="shared" si="10"/>
        <v>NO</v>
      </c>
      <c r="W121" s="114" t="str">
        <f t="shared" si="11"/>
        <v>NO</v>
      </c>
      <c r="X121" s="108"/>
      <c r="Y121" s="97"/>
      <c r="Z121" s="78"/>
    </row>
    <row r="122" spans="1:26" x14ac:dyDescent="0.3">
      <c r="A122" s="47">
        <v>370</v>
      </c>
      <c r="B122" s="73" t="s">
        <v>76</v>
      </c>
      <c r="C122" s="126" t="s">
        <v>294</v>
      </c>
      <c r="D122" s="74" t="s">
        <v>72</v>
      </c>
      <c r="E122" s="74" t="s">
        <v>81</v>
      </c>
      <c r="F122" s="74" t="s">
        <v>81</v>
      </c>
      <c r="G122" s="90" t="s">
        <v>1910</v>
      </c>
      <c r="H122" s="74" t="s">
        <v>72</v>
      </c>
      <c r="I122" s="74" t="s">
        <v>72</v>
      </c>
      <c r="J122" s="75" t="s">
        <v>1913</v>
      </c>
      <c r="K122" s="75" t="s">
        <v>1913</v>
      </c>
      <c r="L122" s="93" t="str">
        <f t="shared" si="8"/>
        <v>Non Lead</v>
      </c>
      <c r="M122" s="109"/>
      <c r="N122" s="74"/>
      <c r="O122" s="74"/>
      <c r="P122" s="74"/>
      <c r="Q122" s="73"/>
      <c r="R122" s="74"/>
      <c r="S122" s="98" t="str">
        <f>IF(OR(B122="",$C$3="",$G$3=""),"ERROR",IF(AND(B122='Dropdown Answer Key'!$B$12,OR(E122="Lead",E122="U, May have L",E122="COM",E122="")),"Lead",IF(AND(B122='Dropdown Answer Key'!$B$12,OR(AND(E122="GALV",H122="Y"),AND(E122="GALV",H122="UN"),AND(E122="GALV",H122=""))),"GRR",IF(AND(B122='Dropdown Answer Key'!$B$12,E122="Unknown"),"Unknown SL",IF(AND(B122='Dropdown Answer Key'!$B$13,OR(F122="Lead",F122="U, May have L",F122="COM",F122="")),"Lead",IF(AND(B122='Dropdown Answer Key'!$B$13,OR(AND(F122="GALV",H122="Y"),AND(F122="GALV",H122="UN"),AND(F122="GALV",H122=""))),"GRR",IF(AND(B122='Dropdown Answer Key'!$B$13,F122="Unknown"),"Unknown SL",IF(AND(B122='Dropdown Answer Key'!$B$14,OR(E122="Lead",E122="U, May have L",E122="COM",E122="")),"Lead",IF(AND(B122='Dropdown Answer Key'!$B$14,OR(F122="Lead",F122="U, May have L",F122="COM",F122="")),"Lead",IF(AND(B122='Dropdown Answer Key'!$B$14,OR(AND(E122="GALV",H122="Y"),AND(E122="GALV",H122="UN"),AND(E122="GALV",H122=""),AND(F122="GALV",H122="Y"),AND(F122="GALV",H122="UN"),AND(F122="GALV",H122=""),AND(F122="GALV",I122="Y"),AND(F122="GALV",I122="UN"),AND(F122="GALV",I122=""))),"GRR",IF(AND(B122='Dropdown Answer Key'!$B$14,OR(E122="Unknown",F122="Unknown")),"Unknown SL","Non Lead")))))))))))</f>
        <v>Non Lead</v>
      </c>
      <c r="T122" s="76" t="str">
        <f>IF(OR(M122="",Q122="",S122="ERROR"),"BLANK",IF((AND(M122='Dropdown Answer Key'!$B$25,OR('Service Line Inventory'!S122="Lead",S122="Unknown SL"))),"Tier 1",IF(AND('Service Line Inventory'!M122='Dropdown Answer Key'!$B$26,OR('Service Line Inventory'!S122="Lead",S122="Unknown SL")),"Tier 2",IF(AND('Service Line Inventory'!M122='Dropdown Answer Key'!$B$27,OR('Service Line Inventory'!S122="Lead",S122="Unknown SL")),"Tier 2",IF('Service Line Inventory'!S122="GRR","Tier 3",IF((AND('Service Line Inventory'!M122='Dropdown Answer Key'!$B$25,'Service Line Inventory'!Q122='Dropdown Answer Key'!$M$25,O122='Dropdown Answer Key'!$G$27,'Service Line Inventory'!P122='Dropdown Answer Key'!$J$27,S122="Non Lead")),"Tier 4",IF((AND('Service Line Inventory'!M122='Dropdown Answer Key'!$B$25,'Service Line Inventory'!Q122='Dropdown Answer Key'!$M$25,O122='Dropdown Answer Key'!$G$27,S122="Non Lead")),"Tier 4",IF((AND('Service Line Inventory'!M122='Dropdown Answer Key'!$B$25,'Service Line Inventory'!Q122='Dropdown Answer Key'!$M$25,'Service Line Inventory'!P122='Dropdown Answer Key'!$J$27,S122="Non Lead")),"Tier 4","Tier 5"))))))))</f>
        <v>BLANK</v>
      </c>
      <c r="U122" s="101" t="str">
        <f t="shared" si="9"/>
        <v>NO</v>
      </c>
      <c r="V122" s="76" t="str">
        <f t="shared" si="10"/>
        <v>NO</v>
      </c>
      <c r="W122" s="76" t="str">
        <f t="shared" si="11"/>
        <v>NO</v>
      </c>
      <c r="X122" s="107"/>
      <c r="Y122" s="77"/>
      <c r="Z122" s="78"/>
    </row>
    <row r="123" spans="1:26" x14ac:dyDescent="0.3">
      <c r="A123" s="47">
        <v>380</v>
      </c>
      <c r="B123" s="73" t="s">
        <v>76</v>
      </c>
      <c r="C123" s="126" t="s">
        <v>295</v>
      </c>
      <c r="D123" s="74" t="s">
        <v>72</v>
      </c>
      <c r="E123" s="74" t="s">
        <v>81</v>
      </c>
      <c r="F123" s="74" t="s">
        <v>81</v>
      </c>
      <c r="G123" s="90" t="s">
        <v>1910</v>
      </c>
      <c r="H123" s="74" t="s">
        <v>72</v>
      </c>
      <c r="I123" s="74" t="s">
        <v>72</v>
      </c>
      <c r="J123" s="75" t="s">
        <v>1913</v>
      </c>
      <c r="K123" s="75" t="s">
        <v>1913</v>
      </c>
      <c r="L123" s="94" t="str">
        <f t="shared" si="8"/>
        <v>Non Lead</v>
      </c>
      <c r="M123" s="110"/>
      <c r="N123" s="74"/>
      <c r="O123" s="74"/>
      <c r="P123" s="74"/>
      <c r="Q123" s="82"/>
      <c r="R123" s="83"/>
      <c r="S123" s="113" t="str">
        <f>IF(OR(B123="",$C$3="",$G$3=""),"ERROR",IF(AND(B123='Dropdown Answer Key'!$B$12,OR(E123="Lead",E123="U, May have L",E123="COM",E123="")),"Lead",IF(AND(B123='Dropdown Answer Key'!$B$12,OR(AND(E123="GALV",H123="Y"),AND(E123="GALV",H123="UN"),AND(E123="GALV",H123=""))),"GRR",IF(AND(B123='Dropdown Answer Key'!$B$12,E123="Unknown"),"Unknown SL",IF(AND(B123='Dropdown Answer Key'!$B$13,OR(F123="Lead",F123="U, May have L",F123="COM",F123="")),"Lead",IF(AND(B123='Dropdown Answer Key'!$B$13,OR(AND(F123="GALV",H123="Y"),AND(F123="GALV",H123="UN"),AND(F123="GALV",H123=""))),"GRR",IF(AND(B123='Dropdown Answer Key'!$B$13,F123="Unknown"),"Unknown SL",IF(AND(B123='Dropdown Answer Key'!$B$14,OR(E123="Lead",E123="U, May have L",E123="COM",E123="")),"Lead",IF(AND(B123='Dropdown Answer Key'!$B$14,OR(F123="Lead",F123="U, May have L",F123="COM",F123="")),"Lead",IF(AND(B123='Dropdown Answer Key'!$B$14,OR(AND(E123="GALV",H123="Y"),AND(E123="GALV",H123="UN"),AND(E123="GALV",H123=""),AND(F123="GALV",H123="Y"),AND(F123="GALV",H123="UN"),AND(F123="GALV",H123=""),AND(F123="GALV",I123="Y"),AND(F123="GALV",I123="UN"),AND(F123="GALV",I123=""))),"GRR",IF(AND(B123='Dropdown Answer Key'!$B$14,OR(E123="Unknown",F123="Unknown")),"Unknown SL","Non Lead")))))))))))</f>
        <v>Non Lead</v>
      </c>
      <c r="T123" s="114" t="str">
        <f>IF(OR(M123="",Q123="",S123="ERROR"),"BLANK",IF((AND(M123='Dropdown Answer Key'!$B$25,OR('Service Line Inventory'!S123="Lead",S123="Unknown SL"))),"Tier 1",IF(AND('Service Line Inventory'!M123='Dropdown Answer Key'!$B$26,OR('Service Line Inventory'!S123="Lead",S123="Unknown SL")),"Tier 2",IF(AND('Service Line Inventory'!M123='Dropdown Answer Key'!$B$27,OR('Service Line Inventory'!S123="Lead",S123="Unknown SL")),"Tier 2",IF('Service Line Inventory'!S123="GRR","Tier 3",IF((AND('Service Line Inventory'!M123='Dropdown Answer Key'!$B$25,'Service Line Inventory'!Q123='Dropdown Answer Key'!$M$25,O123='Dropdown Answer Key'!$G$27,'Service Line Inventory'!P123='Dropdown Answer Key'!$J$27,S123="Non Lead")),"Tier 4",IF((AND('Service Line Inventory'!M123='Dropdown Answer Key'!$B$25,'Service Line Inventory'!Q123='Dropdown Answer Key'!$M$25,O123='Dropdown Answer Key'!$G$27,S123="Non Lead")),"Tier 4",IF((AND('Service Line Inventory'!M123='Dropdown Answer Key'!$B$25,'Service Line Inventory'!Q123='Dropdown Answer Key'!$M$25,'Service Line Inventory'!P123='Dropdown Answer Key'!$J$27,S123="Non Lead")),"Tier 4","Tier 5"))))))))</f>
        <v>BLANK</v>
      </c>
      <c r="U123" s="115" t="str">
        <f t="shared" si="9"/>
        <v>NO</v>
      </c>
      <c r="V123" s="114" t="str">
        <f t="shared" si="10"/>
        <v>NO</v>
      </c>
      <c r="W123" s="114" t="str">
        <f t="shared" si="11"/>
        <v>NO</v>
      </c>
      <c r="X123" s="108"/>
      <c r="Y123" s="97"/>
      <c r="Z123" s="78"/>
    </row>
    <row r="124" spans="1:26" x14ac:dyDescent="0.3">
      <c r="A124" s="47">
        <v>390</v>
      </c>
      <c r="B124" s="73" t="s">
        <v>76</v>
      </c>
      <c r="C124" s="126" t="s">
        <v>296</v>
      </c>
      <c r="D124" s="74" t="s">
        <v>72</v>
      </c>
      <c r="E124" s="74" t="s">
        <v>81</v>
      </c>
      <c r="F124" s="74" t="s">
        <v>81</v>
      </c>
      <c r="G124" s="90" t="s">
        <v>1911</v>
      </c>
      <c r="H124" s="74" t="s">
        <v>72</v>
      </c>
      <c r="I124" s="74" t="s">
        <v>72</v>
      </c>
      <c r="J124" s="75" t="s">
        <v>1913</v>
      </c>
      <c r="K124" s="75" t="s">
        <v>1913</v>
      </c>
      <c r="L124" s="93" t="str">
        <f t="shared" si="8"/>
        <v>Non Lead</v>
      </c>
      <c r="M124" s="109"/>
      <c r="N124" s="74"/>
      <c r="O124" s="74"/>
      <c r="P124" s="74"/>
      <c r="Q124" s="73"/>
      <c r="R124" s="74"/>
      <c r="S124" s="98" t="str">
        <f>IF(OR(B124="",$C$3="",$G$3=""),"ERROR",IF(AND(B124='Dropdown Answer Key'!$B$12,OR(E124="Lead",E124="U, May have L",E124="COM",E124="")),"Lead",IF(AND(B124='Dropdown Answer Key'!$B$12,OR(AND(E124="GALV",H124="Y"),AND(E124="GALV",H124="UN"),AND(E124="GALV",H124=""))),"GRR",IF(AND(B124='Dropdown Answer Key'!$B$12,E124="Unknown"),"Unknown SL",IF(AND(B124='Dropdown Answer Key'!$B$13,OR(F124="Lead",F124="U, May have L",F124="COM",F124="")),"Lead",IF(AND(B124='Dropdown Answer Key'!$B$13,OR(AND(F124="GALV",H124="Y"),AND(F124="GALV",H124="UN"),AND(F124="GALV",H124=""))),"GRR",IF(AND(B124='Dropdown Answer Key'!$B$13,F124="Unknown"),"Unknown SL",IF(AND(B124='Dropdown Answer Key'!$B$14,OR(E124="Lead",E124="U, May have L",E124="COM",E124="")),"Lead",IF(AND(B124='Dropdown Answer Key'!$B$14,OR(F124="Lead",F124="U, May have L",F124="COM",F124="")),"Lead",IF(AND(B124='Dropdown Answer Key'!$B$14,OR(AND(E124="GALV",H124="Y"),AND(E124="GALV",H124="UN"),AND(E124="GALV",H124=""),AND(F124="GALV",H124="Y"),AND(F124="GALV",H124="UN"),AND(F124="GALV",H124=""),AND(F124="GALV",I124="Y"),AND(F124="GALV",I124="UN"),AND(F124="GALV",I124=""))),"GRR",IF(AND(B124='Dropdown Answer Key'!$B$14,OR(E124="Unknown",F124="Unknown")),"Unknown SL","Non Lead")))))))))))</f>
        <v>Non Lead</v>
      </c>
      <c r="T124" s="76" t="str">
        <f>IF(OR(M124="",Q124="",S124="ERROR"),"BLANK",IF((AND(M124='Dropdown Answer Key'!$B$25,OR('Service Line Inventory'!S124="Lead",S124="Unknown SL"))),"Tier 1",IF(AND('Service Line Inventory'!M124='Dropdown Answer Key'!$B$26,OR('Service Line Inventory'!S124="Lead",S124="Unknown SL")),"Tier 2",IF(AND('Service Line Inventory'!M124='Dropdown Answer Key'!$B$27,OR('Service Line Inventory'!S124="Lead",S124="Unknown SL")),"Tier 2",IF('Service Line Inventory'!S124="GRR","Tier 3",IF((AND('Service Line Inventory'!M124='Dropdown Answer Key'!$B$25,'Service Line Inventory'!Q124='Dropdown Answer Key'!$M$25,O124='Dropdown Answer Key'!$G$27,'Service Line Inventory'!P124='Dropdown Answer Key'!$J$27,S124="Non Lead")),"Tier 4",IF((AND('Service Line Inventory'!M124='Dropdown Answer Key'!$B$25,'Service Line Inventory'!Q124='Dropdown Answer Key'!$M$25,O124='Dropdown Answer Key'!$G$27,S124="Non Lead")),"Tier 4",IF((AND('Service Line Inventory'!M124='Dropdown Answer Key'!$B$25,'Service Line Inventory'!Q124='Dropdown Answer Key'!$M$25,'Service Line Inventory'!P124='Dropdown Answer Key'!$J$27,S124="Non Lead")),"Tier 4","Tier 5"))))))))</f>
        <v>BLANK</v>
      </c>
      <c r="U124" s="101" t="str">
        <f t="shared" si="9"/>
        <v>NO</v>
      </c>
      <c r="V124" s="76" t="str">
        <f t="shared" si="10"/>
        <v>NO</v>
      </c>
      <c r="W124" s="76" t="str">
        <f t="shared" si="11"/>
        <v>NO</v>
      </c>
      <c r="X124" s="107"/>
      <c r="Y124" s="77"/>
      <c r="Z124" s="78"/>
    </row>
    <row r="125" spans="1:26" x14ac:dyDescent="0.3">
      <c r="A125" s="47">
        <v>392</v>
      </c>
      <c r="B125" s="73" t="s">
        <v>76</v>
      </c>
      <c r="C125" s="126" t="s">
        <v>297</v>
      </c>
      <c r="D125" s="74" t="s">
        <v>72</v>
      </c>
      <c r="E125" s="74" t="s">
        <v>81</v>
      </c>
      <c r="F125" s="74" t="s">
        <v>81</v>
      </c>
      <c r="G125" s="90" t="s">
        <v>1910</v>
      </c>
      <c r="H125" s="74" t="s">
        <v>72</v>
      </c>
      <c r="I125" s="74" t="s">
        <v>72</v>
      </c>
      <c r="J125" s="75" t="s">
        <v>1913</v>
      </c>
      <c r="K125" s="75" t="s">
        <v>1913</v>
      </c>
      <c r="L125" s="94" t="str">
        <f t="shared" si="8"/>
        <v>Non Lead</v>
      </c>
      <c r="M125" s="110"/>
      <c r="N125" s="74"/>
      <c r="O125" s="74"/>
      <c r="P125" s="74"/>
      <c r="Q125" s="82"/>
      <c r="R125" s="83"/>
      <c r="S125" s="113" t="str">
        <f>IF(OR(B125="",$C$3="",$G$3=""),"ERROR",IF(AND(B125='Dropdown Answer Key'!$B$12,OR(E125="Lead",E125="U, May have L",E125="COM",E125="")),"Lead",IF(AND(B125='Dropdown Answer Key'!$B$12,OR(AND(E125="GALV",H125="Y"),AND(E125="GALV",H125="UN"),AND(E125="GALV",H125=""))),"GRR",IF(AND(B125='Dropdown Answer Key'!$B$12,E125="Unknown"),"Unknown SL",IF(AND(B125='Dropdown Answer Key'!$B$13,OR(F125="Lead",F125="U, May have L",F125="COM",F125="")),"Lead",IF(AND(B125='Dropdown Answer Key'!$B$13,OR(AND(F125="GALV",H125="Y"),AND(F125="GALV",H125="UN"),AND(F125="GALV",H125=""))),"GRR",IF(AND(B125='Dropdown Answer Key'!$B$13,F125="Unknown"),"Unknown SL",IF(AND(B125='Dropdown Answer Key'!$B$14,OR(E125="Lead",E125="U, May have L",E125="COM",E125="")),"Lead",IF(AND(B125='Dropdown Answer Key'!$B$14,OR(F125="Lead",F125="U, May have L",F125="COM",F125="")),"Lead",IF(AND(B125='Dropdown Answer Key'!$B$14,OR(AND(E125="GALV",H125="Y"),AND(E125="GALV",H125="UN"),AND(E125="GALV",H125=""),AND(F125="GALV",H125="Y"),AND(F125="GALV",H125="UN"),AND(F125="GALV",H125=""),AND(F125="GALV",I125="Y"),AND(F125="GALV",I125="UN"),AND(F125="GALV",I125=""))),"GRR",IF(AND(B125='Dropdown Answer Key'!$B$14,OR(E125="Unknown",F125="Unknown")),"Unknown SL","Non Lead")))))))))))</f>
        <v>Non Lead</v>
      </c>
      <c r="T125" s="114" t="str">
        <f>IF(OR(M125="",Q125="",S125="ERROR"),"BLANK",IF((AND(M125='Dropdown Answer Key'!$B$25,OR('Service Line Inventory'!S125="Lead",S125="Unknown SL"))),"Tier 1",IF(AND('Service Line Inventory'!M125='Dropdown Answer Key'!$B$26,OR('Service Line Inventory'!S125="Lead",S125="Unknown SL")),"Tier 2",IF(AND('Service Line Inventory'!M125='Dropdown Answer Key'!$B$27,OR('Service Line Inventory'!S125="Lead",S125="Unknown SL")),"Tier 2",IF('Service Line Inventory'!S125="GRR","Tier 3",IF((AND('Service Line Inventory'!M125='Dropdown Answer Key'!$B$25,'Service Line Inventory'!Q125='Dropdown Answer Key'!$M$25,O125='Dropdown Answer Key'!$G$27,'Service Line Inventory'!P125='Dropdown Answer Key'!$J$27,S125="Non Lead")),"Tier 4",IF((AND('Service Line Inventory'!M125='Dropdown Answer Key'!$B$25,'Service Line Inventory'!Q125='Dropdown Answer Key'!$M$25,O125='Dropdown Answer Key'!$G$27,S125="Non Lead")),"Tier 4",IF((AND('Service Line Inventory'!M125='Dropdown Answer Key'!$B$25,'Service Line Inventory'!Q125='Dropdown Answer Key'!$M$25,'Service Line Inventory'!P125='Dropdown Answer Key'!$J$27,S125="Non Lead")),"Tier 4","Tier 5"))))))))</f>
        <v>BLANK</v>
      </c>
      <c r="U125" s="115" t="str">
        <f t="shared" si="9"/>
        <v>NO</v>
      </c>
      <c r="V125" s="114" t="str">
        <f t="shared" si="10"/>
        <v>NO</v>
      </c>
      <c r="W125" s="114" t="str">
        <f t="shared" si="11"/>
        <v>NO</v>
      </c>
      <c r="X125" s="108"/>
      <c r="Y125" s="97"/>
      <c r="Z125" s="78"/>
    </row>
    <row r="126" spans="1:26" x14ac:dyDescent="0.3">
      <c r="A126" s="47">
        <v>395</v>
      </c>
      <c r="B126" s="73" t="s">
        <v>76</v>
      </c>
      <c r="C126" s="126" t="s">
        <v>298</v>
      </c>
      <c r="D126" s="74" t="s">
        <v>72</v>
      </c>
      <c r="E126" s="74" t="s">
        <v>81</v>
      </c>
      <c r="F126" s="74" t="s">
        <v>81</v>
      </c>
      <c r="G126" s="90" t="s">
        <v>1910</v>
      </c>
      <c r="H126" s="74" t="s">
        <v>72</v>
      </c>
      <c r="I126" s="74" t="s">
        <v>72</v>
      </c>
      <c r="J126" s="75" t="s">
        <v>1913</v>
      </c>
      <c r="K126" s="75" t="s">
        <v>1913</v>
      </c>
      <c r="L126" s="93" t="str">
        <f t="shared" si="8"/>
        <v>Non Lead</v>
      </c>
      <c r="M126" s="109"/>
      <c r="N126" s="74"/>
      <c r="O126" s="74"/>
      <c r="P126" s="74"/>
      <c r="Q126" s="73"/>
      <c r="R126" s="74"/>
      <c r="S126" s="98" t="str">
        <f>IF(OR(B126="",$C$3="",$G$3=""),"ERROR",IF(AND(B126='Dropdown Answer Key'!$B$12,OR(E126="Lead",E126="U, May have L",E126="COM",E126="")),"Lead",IF(AND(B126='Dropdown Answer Key'!$B$12,OR(AND(E126="GALV",H126="Y"),AND(E126="GALV",H126="UN"),AND(E126="GALV",H126=""))),"GRR",IF(AND(B126='Dropdown Answer Key'!$B$12,E126="Unknown"),"Unknown SL",IF(AND(B126='Dropdown Answer Key'!$B$13,OR(F126="Lead",F126="U, May have L",F126="COM",F126="")),"Lead",IF(AND(B126='Dropdown Answer Key'!$B$13,OR(AND(F126="GALV",H126="Y"),AND(F126="GALV",H126="UN"),AND(F126="GALV",H126=""))),"GRR",IF(AND(B126='Dropdown Answer Key'!$B$13,F126="Unknown"),"Unknown SL",IF(AND(B126='Dropdown Answer Key'!$B$14,OR(E126="Lead",E126="U, May have L",E126="COM",E126="")),"Lead",IF(AND(B126='Dropdown Answer Key'!$B$14,OR(F126="Lead",F126="U, May have L",F126="COM",F126="")),"Lead",IF(AND(B126='Dropdown Answer Key'!$B$14,OR(AND(E126="GALV",H126="Y"),AND(E126="GALV",H126="UN"),AND(E126="GALV",H126=""),AND(F126="GALV",H126="Y"),AND(F126="GALV",H126="UN"),AND(F126="GALV",H126=""),AND(F126="GALV",I126="Y"),AND(F126="GALV",I126="UN"),AND(F126="GALV",I126=""))),"GRR",IF(AND(B126='Dropdown Answer Key'!$B$14,OR(E126="Unknown",F126="Unknown")),"Unknown SL","Non Lead")))))))))))</f>
        <v>Non Lead</v>
      </c>
      <c r="T126" s="76" t="str">
        <f>IF(OR(M126="",Q126="",S126="ERROR"),"BLANK",IF((AND(M126='Dropdown Answer Key'!$B$25,OR('Service Line Inventory'!S126="Lead",S126="Unknown SL"))),"Tier 1",IF(AND('Service Line Inventory'!M126='Dropdown Answer Key'!$B$26,OR('Service Line Inventory'!S126="Lead",S126="Unknown SL")),"Tier 2",IF(AND('Service Line Inventory'!M126='Dropdown Answer Key'!$B$27,OR('Service Line Inventory'!S126="Lead",S126="Unknown SL")),"Tier 2",IF('Service Line Inventory'!S126="GRR","Tier 3",IF((AND('Service Line Inventory'!M126='Dropdown Answer Key'!$B$25,'Service Line Inventory'!Q126='Dropdown Answer Key'!$M$25,O126='Dropdown Answer Key'!$G$27,'Service Line Inventory'!P126='Dropdown Answer Key'!$J$27,S126="Non Lead")),"Tier 4",IF((AND('Service Line Inventory'!M126='Dropdown Answer Key'!$B$25,'Service Line Inventory'!Q126='Dropdown Answer Key'!$M$25,O126='Dropdown Answer Key'!$G$27,S126="Non Lead")),"Tier 4",IF((AND('Service Line Inventory'!M126='Dropdown Answer Key'!$B$25,'Service Line Inventory'!Q126='Dropdown Answer Key'!$M$25,'Service Line Inventory'!P126='Dropdown Answer Key'!$J$27,S126="Non Lead")),"Tier 4","Tier 5"))))))))</f>
        <v>BLANK</v>
      </c>
      <c r="U126" s="101" t="str">
        <f t="shared" si="9"/>
        <v>NO</v>
      </c>
      <c r="V126" s="76" t="str">
        <f t="shared" si="10"/>
        <v>NO</v>
      </c>
      <c r="W126" s="76" t="str">
        <f t="shared" si="11"/>
        <v>NO</v>
      </c>
      <c r="X126" s="107"/>
      <c r="Y126" s="77"/>
      <c r="Z126" s="78"/>
    </row>
    <row r="127" spans="1:26" x14ac:dyDescent="0.3">
      <c r="A127" s="47">
        <v>400</v>
      </c>
      <c r="B127" s="73" t="s">
        <v>76</v>
      </c>
      <c r="C127" s="126" t="s">
        <v>299</v>
      </c>
      <c r="D127" s="74" t="s">
        <v>72</v>
      </c>
      <c r="E127" s="74" t="s">
        <v>81</v>
      </c>
      <c r="F127" s="74" t="s">
        <v>81</v>
      </c>
      <c r="G127" s="90" t="s">
        <v>1910</v>
      </c>
      <c r="H127" s="74" t="s">
        <v>72</v>
      </c>
      <c r="I127" s="74" t="s">
        <v>72</v>
      </c>
      <c r="J127" s="75" t="s">
        <v>1913</v>
      </c>
      <c r="K127" s="75" t="s">
        <v>1913</v>
      </c>
      <c r="L127" s="94" t="str">
        <f t="shared" si="8"/>
        <v>Non Lead</v>
      </c>
      <c r="M127" s="110"/>
      <c r="N127" s="74"/>
      <c r="O127" s="74"/>
      <c r="P127" s="74"/>
      <c r="Q127" s="82"/>
      <c r="R127" s="83"/>
      <c r="S127" s="113" t="str">
        <f>IF(OR(B127="",$C$3="",$G$3=""),"ERROR",IF(AND(B127='Dropdown Answer Key'!$B$12,OR(E127="Lead",E127="U, May have L",E127="COM",E127="")),"Lead",IF(AND(B127='Dropdown Answer Key'!$B$12,OR(AND(E127="GALV",H127="Y"),AND(E127="GALV",H127="UN"),AND(E127="GALV",H127=""))),"GRR",IF(AND(B127='Dropdown Answer Key'!$B$12,E127="Unknown"),"Unknown SL",IF(AND(B127='Dropdown Answer Key'!$B$13,OR(F127="Lead",F127="U, May have L",F127="COM",F127="")),"Lead",IF(AND(B127='Dropdown Answer Key'!$B$13,OR(AND(F127="GALV",H127="Y"),AND(F127="GALV",H127="UN"),AND(F127="GALV",H127=""))),"GRR",IF(AND(B127='Dropdown Answer Key'!$B$13,F127="Unknown"),"Unknown SL",IF(AND(B127='Dropdown Answer Key'!$B$14,OR(E127="Lead",E127="U, May have L",E127="COM",E127="")),"Lead",IF(AND(B127='Dropdown Answer Key'!$B$14,OR(F127="Lead",F127="U, May have L",F127="COM",F127="")),"Lead",IF(AND(B127='Dropdown Answer Key'!$B$14,OR(AND(E127="GALV",H127="Y"),AND(E127="GALV",H127="UN"),AND(E127="GALV",H127=""),AND(F127="GALV",H127="Y"),AND(F127="GALV",H127="UN"),AND(F127="GALV",H127=""),AND(F127="GALV",I127="Y"),AND(F127="GALV",I127="UN"),AND(F127="GALV",I127=""))),"GRR",IF(AND(B127='Dropdown Answer Key'!$B$14,OR(E127="Unknown",F127="Unknown")),"Unknown SL","Non Lead")))))))))))</f>
        <v>Non Lead</v>
      </c>
      <c r="T127" s="114" t="str">
        <f>IF(OR(M127="",Q127="",S127="ERROR"),"BLANK",IF((AND(M127='Dropdown Answer Key'!$B$25,OR('Service Line Inventory'!S127="Lead",S127="Unknown SL"))),"Tier 1",IF(AND('Service Line Inventory'!M127='Dropdown Answer Key'!$B$26,OR('Service Line Inventory'!S127="Lead",S127="Unknown SL")),"Tier 2",IF(AND('Service Line Inventory'!M127='Dropdown Answer Key'!$B$27,OR('Service Line Inventory'!S127="Lead",S127="Unknown SL")),"Tier 2",IF('Service Line Inventory'!S127="GRR","Tier 3",IF((AND('Service Line Inventory'!M127='Dropdown Answer Key'!$B$25,'Service Line Inventory'!Q127='Dropdown Answer Key'!$M$25,O127='Dropdown Answer Key'!$G$27,'Service Line Inventory'!P127='Dropdown Answer Key'!$J$27,S127="Non Lead")),"Tier 4",IF((AND('Service Line Inventory'!M127='Dropdown Answer Key'!$B$25,'Service Line Inventory'!Q127='Dropdown Answer Key'!$M$25,O127='Dropdown Answer Key'!$G$27,S127="Non Lead")),"Tier 4",IF((AND('Service Line Inventory'!M127='Dropdown Answer Key'!$B$25,'Service Line Inventory'!Q127='Dropdown Answer Key'!$M$25,'Service Line Inventory'!P127='Dropdown Answer Key'!$J$27,S127="Non Lead")),"Tier 4","Tier 5"))))))))</f>
        <v>BLANK</v>
      </c>
      <c r="U127" s="115" t="str">
        <f t="shared" si="9"/>
        <v>NO</v>
      </c>
      <c r="V127" s="114" t="str">
        <f t="shared" si="10"/>
        <v>NO</v>
      </c>
      <c r="W127" s="114" t="str">
        <f t="shared" si="11"/>
        <v>NO</v>
      </c>
      <c r="X127" s="108"/>
      <c r="Y127" s="97"/>
      <c r="Z127" s="78"/>
    </row>
    <row r="128" spans="1:26" x14ac:dyDescent="0.3">
      <c r="A128" s="47">
        <v>402</v>
      </c>
      <c r="B128" s="73" t="s">
        <v>76</v>
      </c>
      <c r="C128" s="126" t="s">
        <v>300</v>
      </c>
      <c r="D128" s="74" t="s">
        <v>72</v>
      </c>
      <c r="E128" s="74" t="s">
        <v>81</v>
      </c>
      <c r="F128" s="74" t="s">
        <v>81</v>
      </c>
      <c r="G128" s="90" t="s">
        <v>1910</v>
      </c>
      <c r="H128" s="74" t="s">
        <v>72</v>
      </c>
      <c r="I128" s="74" t="s">
        <v>72</v>
      </c>
      <c r="J128" s="75" t="s">
        <v>1913</v>
      </c>
      <c r="K128" s="75" t="s">
        <v>1913</v>
      </c>
      <c r="L128" s="93" t="str">
        <f t="shared" si="8"/>
        <v>Non Lead</v>
      </c>
      <c r="M128" s="109"/>
      <c r="N128" s="74"/>
      <c r="O128" s="74"/>
      <c r="P128" s="74"/>
      <c r="Q128" s="73"/>
      <c r="R128" s="74"/>
      <c r="S128" s="98" t="str">
        <f>IF(OR(B128="",$C$3="",$G$3=""),"ERROR",IF(AND(B128='Dropdown Answer Key'!$B$12,OR(E128="Lead",E128="U, May have L",E128="COM",E128="")),"Lead",IF(AND(B128='Dropdown Answer Key'!$B$12,OR(AND(E128="GALV",H128="Y"),AND(E128="GALV",H128="UN"),AND(E128="GALV",H128=""))),"GRR",IF(AND(B128='Dropdown Answer Key'!$B$12,E128="Unknown"),"Unknown SL",IF(AND(B128='Dropdown Answer Key'!$B$13,OR(F128="Lead",F128="U, May have L",F128="COM",F128="")),"Lead",IF(AND(B128='Dropdown Answer Key'!$B$13,OR(AND(F128="GALV",H128="Y"),AND(F128="GALV",H128="UN"),AND(F128="GALV",H128=""))),"GRR",IF(AND(B128='Dropdown Answer Key'!$B$13,F128="Unknown"),"Unknown SL",IF(AND(B128='Dropdown Answer Key'!$B$14,OR(E128="Lead",E128="U, May have L",E128="COM",E128="")),"Lead",IF(AND(B128='Dropdown Answer Key'!$B$14,OR(F128="Lead",F128="U, May have L",F128="COM",F128="")),"Lead",IF(AND(B128='Dropdown Answer Key'!$B$14,OR(AND(E128="GALV",H128="Y"),AND(E128="GALV",H128="UN"),AND(E128="GALV",H128=""),AND(F128="GALV",H128="Y"),AND(F128="GALV",H128="UN"),AND(F128="GALV",H128=""),AND(F128="GALV",I128="Y"),AND(F128="GALV",I128="UN"),AND(F128="GALV",I128=""))),"GRR",IF(AND(B128='Dropdown Answer Key'!$B$14,OR(E128="Unknown",F128="Unknown")),"Unknown SL","Non Lead")))))))))))</f>
        <v>Non Lead</v>
      </c>
      <c r="T128" s="76" t="str">
        <f>IF(OR(M128="",Q128="",S128="ERROR"),"BLANK",IF((AND(M128='Dropdown Answer Key'!$B$25,OR('Service Line Inventory'!S128="Lead",S128="Unknown SL"))),"Tier 1",IF(AND('Service Line Inventory'!M128='Dropdown Answer Key'!$B$26,OR('Service Line Inventory'!S128="Lead",S128="Unknown SL")),"Tier 2",IF(AND('Service Line Inventory'!M128='Dropdown Answer Key'!$B$27,OR('Service Line Inventory'!S128="Lead",S128="Unknown SL")),"Tier 2",IF('Service Line Inventory'!S128="GRR","Tier 3",IF((AND('Service Line Inventory'!M128='Dropdown Answer Key'!$B$25,'Service Line Inventory'!Q128='Dropdown Answer Key'!$M$25,O128='Dropdown Answer Key'!$G$27,'Service Line Inventory'!P128='Dropdown Answer Key'!$J$27,S128="Non Lead")),"Tier 4",IF((AND('Service Line Inventory'!M128='Dropdown Answer Key'!$B$25,'Service Line Inventory'!Q128='Dropdown Answer Key'!$M$25,O128='Dropdown Answer Key'!$G$27,S128="Non Lead")),"Tier 4",IF((AND('Service Line Inventory'!M128='Dropdown Answer Key'!$B$25,'Service Line Inventory'!Q128='Dropdown Answer Key'!$M$25,'Service Line Inventory'!P128='Dropdown Answer Key'!$J$27,S128="Non Lead")),"Tier 4","Tier 5"))))))))</f>
        <v>BLANK</v>
      </c>
      <c r="U128" s="101" t="str">
        <f t="shared" si="9"/>
        <v>NO</v>
      </c>
      <c r="V128" s="76" t="str">
        <f t="shared" si="10"/>
        <v>NO</v>
      </c>
      <c r="W128" s="76" t="str">
        <f t="shared" si="11"/>
        <v>NO</v>
      </c>
      <c r="X128" s="107"/>
      <c r="Y128" s="77"/>
      <c r="Z128" s="78"/>
    </row>
    <row r="129" spans="1:26" x14ac:dyDescent="0.3">
      <c r="A129" s="47">
        <v>404</v>
      </c>
      <c r="B129" s="73" t="s">
        <v>76</v>
      </c>
      <c r="C129" s="126" t="s">
        <v>301</v>
      </c>
      <c r="D129" s="74" t="s">
        <v>72</v>
      </c>
      <c r="E129" s="74" t="s">
        <v>81</v>
      </c>
      <c r="F129" s="74" t="s">
        <v>81</v>
      </c>
      <c r="G129" s="90" t="s">
        <v>1910</v>
      </c>
      <c r="H129" s="74" t="s">
        <v>72</v>
      </c>
      <c r="I129" s="74" t="s">
        <v>72</v>
      </c>
      <c r="J129" s="75" t="s">
        <v>1913</v>
      </c>
      <c r="K129" s="75" t="s">
        <v>1913</v>
      </c>
      <c r="L129" s="94" t="str">
        <f t="shared" si="8"/>
        <v>Non Lead</v>
      </c>
      <c r="M129" s="110"/>
      <c r="N129" s="74"/>
      <c r="O129" s="74"/>
      <c r="P129" s="74"/>
      <c r="Q129" s="82"/>
      <c r="R129" s="83"/>
      <c r="S129" s="113" t="str">
        <f>IF(OR(B129="",$C$3="",$G$3=""),"ERROR",IF(AND(B129='Dropdown Answer Key'!$B$12,OR(E129="Lead",E129="U, May have L",E129="COM",E129="")),"Lead",IF(AND(B129='Dropdown Answer Key'!$B$12,OR(AND(E129="GALV",H129="Y"),AND(E129="GALV",H129="UN"),AND(E129="GALV",H129=""))),"GRR",IF(AND(B129='Dropdown Answer Key'!$B$12,E129="Unknown"),"Unknown SL",IF(AND(B129='Dropdown Answer Key'!$B$13,OR(F129="Lead",F129="U, May have L",F129="COM",F129="")),"Lead",IF(AND(B129='Dropdown Answer Key'!$B$13,OR(AND(F129="GALV",H129="Y"),AND(F129="GALV",H129="UN"),AND(F129="GALV",H129=""))),"GRR",IF(AND(B129='Dropdown Answer Key'!$B$13,F129="Unknown"),"Unknown SL",IF(AND(B129='Dropdown Answer Key'!$B$14,OR(E129="Lead",E129="U, May have L",E129="COM",E129="")),"Lead",IF(AND(B129='Dropdown Answer Key'!$B$14,OR(F129="Lead",F129="U, May have L",F129="COM",F129="")),"Lead",IF(AND(B129='Dropdown Answer Key'!$B$14,OR(AND(E129="GALV",H129="Y"),AND(E129="GALV",H129="UN"),AND(E129="GALV",H129=""),AND(F129="GALV",H129="Y"),AND(F129="GALV",H129="UN"),AND(F129="GALV",H129=""),AND(F129="GALV",I129="Y"),AND(F129="GALV",I129="UN"),AND(F129="GALV",I129=""))),"GRR",IF(AND(B129='Dropdown Answer Key'!$B$14,OR(E129="Unknown",F129="Unknown")),"Unknown SL","Non Lead")))))))))))</f>
        <v>Non Lead</v>
      </c>
      <c r="T129" s="114" t="str">
        <f>IF(OR(M129="",Q129="",S129="ERROR"),"BLANK",IF((AND(M129='Dropdown Answer Key'!$B$25,OR('Service Line Inventory'!S129="Lead",S129="Unknown SL"))),"Tier 1",IF(AND('Service Line Inventory'!M129='Dropdown Answer Key'!$B$26,OR('Service Line Inventory'!S129="Lead",S129="Unknown SL")),"Tier 2",IF(AND('Service Line Inventory'!M129='Dropdown Answer Key'!$B$27,OR('Service Line Inventory'!S129="Lead",S129="Unknown SL")),"Tier 2",IF('Service Line Inventory'!S129="GRR","Tier 3",IF((AND('Service Line Inventory'!M129='Dropdown Answer Key'!$B$25,'Service Line Inventory'!Q129='Dropdown Answer Key'!$M$25,O129='Dropdown Answer Key'!$G$27,'Service Line Inventory'!P129='Dropdown Answer Key'!$J$27,S129="Non Lead")),"Tier 4",IF((AND('Service Line Inventory'!M129='Dropdown Answer Key'!$B$25,'Service Line Inventory'!Q129='Dropdown Answer Key'!$M$25,O129='Dropdown Answer Key'!$G$27,S129="Non Lead")),"Tier 4",IF((AND('Service Line Inventory'!M129='Dropdown Answer Key'!$B$25,'Service Line Inventory'!Q129='Dropdown Answer Key'!$M$25,'Service Line Inventory'!P129='Dropdown Answer Key'!$J$27,S129="Non Lead")),"Tier 4","Tier 5"))))))))</f>
        <v>BLANK</v>
      </c>
      <c r="U129" s="115" t="str">
        <f t="shared" si="9"/>
        <v>NO</v>
      </c>
      <c r="V129" s="114" t="str">
        <f t="shared" si="10"/>
        <v>NO</v>
      </c>
      <c r="W129" s="114" t="str">
        <f t="shared" si="11"/>
        <v>NO</v>
      </c>
      <c r="X129" s="108"/>
      <c r="Y129" s="97"/>
      <c r="Z129" s="78"/>
    </row>
    <row r="130" spans="1:26" x14ac:dyDescent="0.3">
      <c r="A130" s="47">
        <v>405</v>
      </c>
      <c r="B130" s="73" t="s">
        <v>76</v>
      </c>
      <c r="C130" s="126" t="s">
        <v>302</v>
      </c>
      <c r="D130" s="74" t="s">
        <v>72</v>
      </c>
      <c r="E130" s="74" t="s">
        <v>81</v>
      </c>
      <c r="F130" s="74" t="s">
        <v>81</v>
      </c>
      <c r="G130" s="90" t="s">
        <v>1910</v>
      </c>
      <c r="H130" s="74" t="s">
        <v>72</v>
      </c>
      <c r="I130" s="74" t="s">
        <v>72</v>
      </c>
      <c r="J130" s="75" t="s">
        <v>1913</v>
      </c>
      <c r="K130" s="75" t="s">
        <v>1913</v>
      </c>
      <c r="L130" s="93" t="str">
        <f t="shared" si="8"/>
        <v>Non Lead</v>
      </c>
      <c r="M130" s="109"/>
      <c r="N130" s="74"/>
      <c r="O130" s="74"/>
      <c r="P130" s="74"/>
      <c r="Q130" s="73"/>
      <c r="R130" s="74"/>
      <c r="S130" s="98" t="str">
        <f>IF(OR(B130="",$C$3="",$G$3=""),"ERROR",IF(AND(B130='Dropdown Answer Key'!$B$12,OR(E130="Lead",E130="U, May have L",E130="COM",E130="")),"Lead",IF(AND(B130='Dropdown Answer Key'!$B$12,OR(AND(E130="GALV",H130="Y"),AND(E130="GALV",H130="UN"),AND(E130="GALV",H130=""))),"GRR",IF(AND(B130='Dropdown Answer Key'!$B$12,E130="Unknown"),"Unknown SL",IF(AND(B130='Dropdown Answer Key'!$B$13,OR(F130="Lead",F130="U, May have L",F130="COM",F130="")),"Lead",IF(AND(B130='Dropdown Answer Key'!$B$13,OR(AND(F130="GALV",H130="Y"),AND(F130="GALV",H130="UN"),AND(F130="GALV",H130=""))),"GRR",IF(AND(B130='Dropdown Answer Key'!$B$13,F130="Unknown"),"Unknown SL",IF(AND(B130='Dropdown Answer Key'!$B$14,OR(E130="Lead",E130="U, May have L",E130="COM",E130="")),"Lead",IF(AND(B130='Dropdown Answer Key'!$B$14,OR(F130="Lead",F130="U, May have L",F130="COM",F130="")),"Lead",IF(AND(B130='Dropdown Answer Key'!$B$14,OR(AND(E130="GALV",H130="Y"),AND(E130="GALV",H130="UN"),AND(E130="GALV",H130=""),AND(F130="GALV",H130="Y"),AND(F130="GALV",H130="UN"),AND(F130="GALV",H130=""),AND(F130="GALV",I130="Y"),AND(F130="GALV",I130="UN"),AND(F130="GALV",I130=""))),"GRR",IF(AND(B130='Dropdown Answer Key'!$B$14,OR(E130="Unknown",F130="Unknown")),"Unknown SL","Non Lead")))))))))))</f>
        <v>Non Lead</v>
      </c>
      <c r="T130" s="76" t="str">
        <f>IF(OR(M130="",Q130="",S130="ERROR"),"BLANK",IF((AND(M130='Dropdown Answer Key'!$B$25,OR('Service Line Inventory'!S130="Lead",S130="Unknown SL"))),"Tier 1",IF(AND('Service Line Inventory'!M130='Dropdown Answer Key'!$B$26,OR('Service Line Inventory'!S130="Lead",S130="Unknown SL")),"Tier 2",IF(AND('Service Line Inventory'!M130='Dropdown Answer Key'!$B$27,OR('Service Line Inventory'!S130="Lead",S130="Unknown SL")),"Tier 2",IF('Service Line Inventory'!S130="GRR","Tier 3",IF((AND('Service Line Inventory'!M130='Dropdown Answer Key'!$B$25,'Service Line Inventory'!Q130='Dropdown Answer Key'!$M$25,O130='Dropdown Answer Key'!$G$27,'Service Line Inventory'!P130='Dropdown Answer Key'!$J$27,S130="Non Lead")),"Tier 4",IF((AND('Service Line Inventory'!M130='Dropdown Answer Key'!$B$25,'Service Line Inventory'!Q130='Dropdown Answer Key'!$M$25,O130='Dropdown Answer Key'!$G$27,S130="Non Lead")),"Tier 4",IF((AND('Service Line Inventory'!M130='Dropdown Answer Key'!$B$25,'Service Line Inventory'!Q130='Dropdown Answer Key'!$M$25,'Service Line Inventory'!P130='Dropdown Answer Key'!$J$27,S130="Non Lead")),"Tier 4","Tier 5"))))))))</f>
        <v>BLANK</v>
      </c>
      <c r="U130" s="101" t="str">
        <f t="shared" si="9"/>
        <v>NO</v>
      </c>
      <c r="V130" s="76" t="str">
        <f t="shared" si="10"/>
        <v>NO</v>
      </c>
      <c r="W130" s="76" t="str">
        <f t="shared" si="11"/>
        <v>NO</v>
      </c>
      <c r="X130" s="107"/>
      <c r="Y130" s="77"/>
      <c r="Z130" s="78"/>
    </row>
    <row r="131" spans="1:26" x14ac:dyDescent="0.3">
      <c r="A131" s="47">
        <v>406</v>
      </c>
      <c r="B131" s="73" t="s">
        <v>76</v>
      </c>
      <c r="C131" s="126" t="s">
        <v>303</v>
      </c>
      <c r="D131" s="74" t="s">
        <v>72</v>
      </c>
      <c r="E131" s="74" t="s">
        <v>81</v>
      </c>
      <c r="F131" s="74" t="s">
        <v>81</v>
      </c>
      <c r="G131" s="90" t="s">
        <v>1910</v>
      </c>
      <c r="H131" s="74" t="s">
        <v>72</v>
      </c>
      <c r="I131" s="74" t="s">
        <v>72</v>
      </c>
      <c r="J131" s="75" t="s">
        <v>1913</v>
      </c>
      <c r="K131" s="75" t="s">
        <v>1913</v>
      </c>
      <c r="L131" s="94" t="str">
        <f t="shared" si="8"/>
        <v>Non Lead</v>
      </c>
      <c r="M131" s="110"/>
      <c r="N131" s="74"/>
      <c r="O131" s="74"/>
      <c r="P131" s="74"/>
      <c r="Q131" s="82"/>
      <c r="R131" s="83"/>
      <c r="S131" s="113" t="str">
        <f>IF(OR(B131="",$C$3="",$G$3=""),"ERROR",IF(AND(B131='Dropdown Answer Key'!$B$12,OR(E131="Lead",E131="U, May have L",E131="COM",E131="")),"Lead",IF(AND(B131='Dropdown Answer Key'!$B$12,OR(AND(E131="GALV",H131="Y"),AND(E131="GALV",H131="UN"),AND(E131="GALV",H131=""))),"GRR",IF(AND(B131='Dropdown Answer Key'!$B$12,E131="Unknown"),"Unknown SL",IF(AND(B131='Dropdown Answer Key'!$B$13,OR(F131="Lead",F131="U, May have L",F131="COM",F131="")),"Lead",IF(AND(B131='Dropdown Answer Key'!$B$13,OR(AND(F131="GALV",H131="Y"),AND(F131="GALV",H131="UN"),AND(F131="GALV",H131=""))),"GRR",IF(AND(B131='Dropdown Answer Key'!$B$13,F131="Unknown"),"Unknown SL",IF(AND(B131='Dropdown Answer Key'!$B$14,OR(E131="Lead",E131="U, May have L",E131="COM",E131="")),"Lead",IF(AND(B131='Dropdown Answer Key'!$B$14,OR(F131="Lead",F131="U, May have L",F131="COM",F131="")),"Lead",IF(AND(B131='Dropdown Answer Key'!$B$14,OR(AND(E131="GALV",H131="Y"),AND(E131="GALV",H131="UN"),AND(E131="GALV",H131=""),AND(F131="GALV",H131="Y"),AND(F131="GALV",H131="UN"),AND(F131="GALV",H131=""),AND(F131="GALV",I131="Y"),AND(F131="GALV",I131="UN"),AND(F131="GALV",I131=""))),"GRR",IF(AND(B131='Dropdown Answer Key'!$B$14,OR(E131="Unknown",F131="Unknown")),"Unknown SL","Non Lead")))))))))))</f>
        <v>Non Lead</v>
      </c>
      <c r="T131" s="114" t="str">
        <f>IF(OR(M131="",Q131="",S131="ERROR"),"BLANK",IF((AND(M131='Dropdown Answer Key'!$B$25,OR('Service Line Inventory'!S131="Lead",S131="Unknown SL"))),"Tier 1",IF(AND('Service Line Inventory'!M131='Dropdown Answer Key'!$B$26,OR('Service Line Inventory'!S131="Lead",S131="Unknown SL")),"Tier 2",IF(AND('Service Line Inventory'!M131='Dropdown Answer Key'!$B$27,OR('Service Line Inventory'!S131="Lead",S131="Unknown SL")),"Tier 2",IF('Service Line Inventory'!S131="GRR","Tier 3",IF((AND('Service Line Inventory'!M131='Dropdown Answer Key'!$B$25,'Service Line Inventory'!Q131='Dropdown Answer Key'!$M$25,O131='Dropdown Answer Key'!$G$27,'Service Line Inventory'!P131='Dropdown Answer Key'!$J$27,S131="Non Lead")),"Tier 4",IF((AND('Service Line Inventory'!M131='Dropdown Answer Key'!$B$25,'Service Line Inventory'!Q131='Dropdown Answer Key'!$M$25,O131='Dropdown Answer Key'!$G$27,S131="Non Lead")),"Tier 4",IF((AND('Service Line Inventory'!M131='Dropdown Answer Key'!$B$25,'Service Line Inventory'!Q131='Dropdown Answer Key'!$M$25,'Service Line Inventory'!P131='Dropdown Answer Key'!$J$27,S131="Non Lead")),"Tier 4","Tier 5"))))))))</f>
        <v>BLANK</v>
      </c>
      <c r="U131" s="115" t="str">
        <f t="shared" si="9"/>
        <v>NO</v>
      </c>
      <c r="V131" s="114" t="str">
        <f t="shared" si="10"/>
        <v>NO</v>
      </c>
      <c r="W131" s="114" t="str">
        <f t="shared" si="11"/>
        <v>NO</v>
      </c>
      <c r="X131" s="108"/>
      <c r="Y131" s="97"/>
      <c r="Z131" s="78"/>
    </row>
    <row r="132" spans="1:26" x14ac:dyDescent="0.3">
      <c r="A132" s="47">
        <v>407</v>
      </c>
      <c r="B132" s="73" t="s">
        <v>76</v>
      </c>
      <c r="C132" s="126" t="s">
        <v>304</v>
      </c>
      <c r="D132" s="74" t="s">
        <v>72</v>
      </c>
      <c r="E132" s="74" t="s">
        <v>81</v>
      </c>
      <c r="F132" s="74" t="s">
        <v>81</v>
      </c>
      <c r="G132" s="90" t="s">
        <v>1910</v>
      </c>
      <c r="H132" s="74" t="s">
        <v>72</v>
      </c>
      <c r="I132" s="74" t="s">
        <v>72</v>
      </c>
      <c r="J132" s="75" t="s">
        <v>1913</v>
      </c>
      <c r="K132" s="75" t="s">
        <v>1913</v>
      </c>
      <c r="L132" s="93" t="str">
        <f t="shared" si="8"/>
        <v>Non Lead</v>
      </c>
      <c r="M132" s="109"/>
      <c r="N132" s="74"/>
      <c r="O132" s="74"/>
      <c r="P132" s="74"/>
      <c r="Q132" s="73"/>
      <c r="R132" s="74"/>
      <c r="S132" s="98" t="str">
        <f>IF(OR(B132="",$C$3="",$G$3=""),"ERROR",IF(AND(B132='Dropdown Answer Key'!$B$12,OR(E132="Lead",E132="U, May have L",E132="COM",E132="")),"Lead",IF(AND(B132='Dropdown Answer Key'!$B$12,OR(AND(E132="GALV",H132="Y"),AND(E132="GALV",H132="UN"),AND(E132="GALV",H132=""))),"GRR",IF(AND(B132='Dropdown Answer Key'!$B$12,E132="Unknown"),"Unknown SL",IF(AND(B132='Dropdown Answer Key'!$B$13,OR(F132="Lead",F132="U, May have L",F132="COM",F132="")),"Lead",IF(AND(B132='Dropdown Answer Key'!$B$13,OR(AND(F132="GALV",H132="Y"),AND(F132="GALV",H132="UN"),AND(F132="GALV",H132=""))),"GRR",IF(AND(B132='Dropdown Answer Key'!$B$13,F132="Unknown"),"Unknown SL",IF(AND(B132='Dropdown Answer Key'!$B$14,OR(E132="Lead",E132="U, May have L",E132="COM",E132="")),"Lead",IF(AND(B132='Dropdown Answer Key'!$B$14,OR(F132="Lead",F132="U, May have L",F132="COM",F132="")),"Lead",IF(AND(B132='Dropdown Answer Key'!$B$14,OR(AND(E132="GALV",H132="Y"),AND(E132="GALV",H132="UN"),AND(E132="GALV",H132=""),AND(F132="GALV",H132="Y"),AND(F132="GALV",H132="UN"),AND(F132="GALV",H132=""),AND(F132="GALV",I132="Y"),AND(F132="GALV",I132="UN"),AND(F132="GALV",I132=""))),"GRR",IF(AND(B132='Dropdown Answer Key'!$B$14,OR(E132="Unknown",F132="Unknown")),"Unknown SL","Non Lead")))))))))))</f>
        <v>Non Lead</v>
      </c>
      <c r="T132" s="76" t="str">
        <f>IF(OR(M132="",Q132="",S132="ERROR"),"BLANK",IF((AND(M132='Dropdown Answer Key'!$B$25,OR('Service Line Inventory'!S132="Lead",S132="Unknown SL"))),"Tier 1",IF(AND('Service Line Inventory'!M132='Dropdown Answer Key'!$B$26,OR('Service Line Inventory'!S132="Lead",S132="Unknown SL")),"Tier 2",IF(AND('Service Line Inventory'!M132='Dropdown Answer Key'!$B$27,OR('Service Line Inventory'!S132="Lead",S132="Unknown SL")),"Tier 2",IF('Service Line Inventory'!S132="GRR","Tier 3",IF((AND('Service Line Inventory'!M132='Dropdown Answer Key'!$B$25,'Service Line Inventory'!Q132='Dropdown Answer Key'!$M$25,O132='Dropdown Answer Key'!$G$27,'Service Line Inventory'!P132='Dropdown Answer Key'!$J$27,S132="Non Lead")),"Tier 4",IF((AND('Service Line Inventory'!M132='Dropdown Answer Key'!$B$25,'Service Line Inventory'!Q132='Dropdown Answer Key'!$M$25,O132='Dropdown Answer Key'!$G$27,S132="Non Lead")),"Tier 4",IF((AND('Service Line Inventory'!M132='Dropdown Answer Key'!$B$25,'Service Line Inventory'!Q132='Dropdown Answer Key'!$M$25,'Service Line Inventory'!P132='Dropdown Answer Key'!$J$27,S132="Non Lead")),"Tier 4","Tier 5"))))))))</f>
        <v>BLANK</v>
      </c>
      <c r="U132" s="101" t="str">
        <f t="shared" si="9"/>
        <v>NO</v>
      </c>
      <c r="V132" s="76" t="str">
        <f t="shared" si="10"/>
        <v>NO</v>
      </c>
      <c r="W132" s="76" t="str">
        <f t="shared" si="11"/>
        <v>NO</v>
      </c>
      <c r="X132" s="107"/>
      <c r="Y132" s="77"/>
      <c r="Z132" s="78"/>
    </row>
    <row r="133" spans="1:26" x14ac:dyDescent="0.3">
      <c r="A133" s="47">
        <v>408</v>
      </c>
      <c r="B133" s="73" t="s">
        <v>76</v>
      </c>
      <c r="C133" s="126" t="s">
        <v>305</v>
      </c>
      <c r="D133" s="74" t="s">
        <v>72</v>
      </c>
      <c r="E133" s="74" t="s">
        <v>81</v>
      </c>
      <c r="F133" s="74" t="s">
        <v>81</v>
      </c>
      <c r="G133" s="90" t="s">
        <v>1910</v>
      </c>
      <c r="H133" s="74" t="s">
        <v>72</v>
      </c>
      <c r="I133" s="74" t="s">
        <v>72</v>
      </c>
      <c r="J133" s="75" t="s">
        <v>1913</v>
      </c>
      <c r="K133" s="75" t="s">
        <v>1913</v>
      </c>
      <c r="L133" s="94" t="str">
        <f t="shared" si="8"/>
        <v>Non Lead</v>
      </c>
      <c r="M133" s="110"/>
      <c r="N133" s="74"/>
      <c r="O133" s="74"/>
      <c r="P133" s="74"/>
      <c r="Q133" s="82"/>
      <c r="R133" s="83"/>
      <c r="S133" s="113" t="str">
        <f>IF(OR(B133="",$C$3="",$G$3=""),"ERROR",IF(AND(B133='Dropdown Answer Key'!$B$12,OR(E133="Lead",E133="U, May have L",E133="COM",E133="")),"Lead",IF(AND(B133='Dropdown Answer Key'!$B$12,OR(AND(E133="GALV",H133="Y"),AND(E133="GALV",H133="UN"),AND(E133="GALV",H133=""))),"GRR",IF(AND(B133='Dropdown Answer Key'!$B$12,E133="Unknown"),"Unknown SL",IF(AND(B133='Dropdown Answer Key'!$B$13,OR(F133="Lead",F133="U, May have L",F133="COM",F133="")),"Lead",IF(AND(B133='Dropdown Answer Key'!$B$13,OR(AND(F133="GALV",H133="Y"),AND(F133="GALV",H133="UN"),AND(F133="GALV",H133=""))),"GRR",IF(AND(B133='Dropdown Answer Key'!$B$13,F133="Unknown"),"Unknown SL",IF(AND(B133='Dropdown Answer Key'!$B$14,OR(E133="Lead",E133="U, May have L",E133="COM",E133="")),"Lead",IF(AND(B133='Dropdown Answer Key'!$B$14,OR(F133="Lead",F133="U, May have L",F133="COM",F133="")),"Lead",IF(AND(B133='Dropdown Answer Key'!$B$14,OR(AND(E133="GALV",H133="Y"),AND(E133="GALV",H133="UN"),AND(E133="GALV",H133=""),AND(F133="GALV",H133="Y"),AND(F133="GALV",H133="UN"),AND(F133="GALV",H133=""),AND(F133="GALV",I133="Y"),AND(F133="GALV",I133="UN"),AND(F133="GALV",I133=""))),"GRR",IF(AND(B133='Dropdown Answer Key'!$B$14,OR(E133="Unknown",F133="Unknown")),"Unknown SL","Non Lead")))))))))))</f>
        <v>Non Lead</v>
      </c>
      <c r="T133" s="114" t="str">
        <f>IF(OR(M133="",Q133="",S133="ERROR"),"BLANK",IF((AND(M133='Dropdown Answer Key'!$B$25,OR('Service Line Inventory'!S133="Lead",S133="Unknown SL"))),"Tier 1",IF(AND('Service Line Inventory'!M133='Dropdown Answer Key'!$B$26,OR('Service Line Inventory'!S133="Lead",S133="Unknown SL")),"Tier 2",IF(AND('Service Line Inventory'!M133='Dropdown Answer Key'!$B$27,OR('Service Line Inventory'!S133="Lead",S133="Unknown SL")),"Tier 2",IF('Service Line Inventory'!S133="GRR","Tier 3",IF((AND('Service Line Inventory'!M133='Dropdown Answer Key'!$B$25,'Service Line Inventory'!Q133='Dropdown Answer Key'!$M$25,O133='Dropdown Answer Key'!$G$27,'Service Line Inventory'!P133='Dropdown Answer Key'!$J$27,S133="Non Lead")),"Tier 4",IF((AND('Service Line Inventory'!M133='Dropdown Answer Key'!$B$25,'Service Line Inventory'!Q133='Dropdown Answer Key'!$M$25,O133='Dropdown Answer Key'!$G$27,S133="Non Lead")),"Tier 4",IF((AND('Service Line Inventory'!M133='Dropdown Answer Key'!$B$25,'Service Line Inventory'!Q133='Dropdown Answer Key'!$M$25,'Service Line Inventory'!P133='Dropdown Answer Key'!$J$27,S133="Non Lead")),"Tier 4","Tier 5"))))))))</f>
        <v>BLANK</v>
      </c>
      <c r="U133" s="115" t="str">
        <f t="shared" si="9"/>
        <v>NO</v>
      </c>
      <c r="V133" s="114" t="str">
        <f t="shared" si="10"/>
        <v>NO</v>
      </c>
      <c r="W133" s="114" t="str">
        <f t="shared" si="11"/>
        <v>NO</v>
      </c>
      <c r="X133" s="108"/>
      <c r="Y133" s="97"/>
      <c r="Z133" s="78"/>
    </row>
    <row r="134" spans="1:26" x14ac:dyDescent="0.3">
      <c r="A134" s="47">
        <v>409</v>
      </c>
      <c r="B134" s="73" t="s">
        <v>76</v>
      </c>
      <c r="C134" s="126" t="s">
        <v>306</v>
      </c>
      <c r="D134" s="74" t="s">
        <v>72</v>
      </c>
      <c r="E134" s="74" t="s">
        <v>81</v>
      </c>
      <c r="F134" s="74" t="s">
        <v>81</v>
      </c>
      <c r="G134" s="90" t="s">
        <v>1910</v>
      </c>
      <c r="H134" s="74" t="s">
        <v>72</v>
      </c>
      <c r="I134" s="74" t="s">
        <v>72</v>
      </c>
      <c r="J134" s="75" t="s">
        <v>1913</v>
      </c>
      <c r="K134" s="75" t="s">
        <v>1913</v>
      </c>
      <c r="L134" s="93" t="str">
        <f t="shared" si="8"/>
        <v>Non Lead</v>
      </c>
      <c r="M134" s="109"/>
      <c r="N134" s="74"/>
      <c r="O134" s="74"/>
      <c r="P134" s="74"/>
      <c r="Q134" s="73"/>
      <c r="R134" s="74"/>
      <c r="S134" s="98" t="str">
        <f>IF(OR(B134="",$C$3="",$G$3=""),"ERROR",IF(AND(B134='Dropdown Answer Key'!$B$12,OR(E134="Lead",E134="U, May have L",E134="COM",E134="")),"Lead",IF(AND(B134='Dropdown Answer Key'!$B$12,OR(AND(E134="GALV",H134="Y"),AND(E134="GALV",H134="UN"),AND(E134="GALV",H134=""))),"GRR",IF(AND(B134='Dropdown Answer Key'!$B$12,E134="Unknown"),"Unknown SL",IF(AND(B134='Dropdown Answer Key'!$B$13,OR(F134="Lead",F134="U, May have L",F134="COM",F134="")),"Lead",IF(AND(B134='Dropdown Answer Key'!$B$13,OR(AND(F134="GALV",H134="Y"),AND(F134="GALV",H134="UN"),AND(F134="GALV",H134=""))),"GRR",IF(AND(B134='Dropdown Answer Key'!$B$13,F134="Unknown"),"Unknown SL",IF(AND(B134='Dropdown Answer Key'!$B$14,OR(E134="Lead",E134="U, May have L",E134="COM",E134="")),"Lead",IF(AND(B134='Dropdown Answer Key'!$B$14,OR(F134="Lead",F134="U, May have L",F134="COM",F134="")),"Lead",IF(AND(B134='Dropdown Answer Key'!$B$14,OR(AND(E134="GALV",H134="Y"),AND(E134="GALV",H134="UN"),AND(E134="GALV",H134=""),AND(F134="GALV",H134="Y"),AND(F134="GALV",H134="UN"),AND(F134="GALV",H134=""),AND(F134="GALV",I134="Y"),AND(F134="GALV",I134="UN"),AND(F134="GALV",I134=""))),"GRR",IF(AND(B134='Dropdown Answer Key'!$B$14,OR(E134="Unknown",F134="Unknown")),"Unknown SL","Non Lead")))))))))))</f>
        <v>Non Lead</v>
      </c>
      <c r="T134" s="76" t="str">
        <f>IF(OR(M134="",Q134="",S134="ERROR"),"BLANK",IF((AND(M134='Dropdown Answer Key'!$B$25,OR('Service Line Inventory'!S134="Lead",S134="Unknown SL"))),"Tier 1",IF(AND('Service Line Inventory'!M134='Dropdown Answer Key'!$B$26,OR('Service Line Inventory'!S134="Lead",S134="Unknown SL")),"Tier 2",IF(AND('Service Line Inventory'!M134='Dropdown Answer Key'!$B$27,OR('Service Line Inventory'!S134="Lead",S134="Unknown SL")),"Tier 2",IF('Service Line Inventory'!S134="GRR","Tier 3",IF((AND('Service Line Inventory'!M134='Dropdown Answer Key'!$B$25,'Service Line Inventory'!Q134='Dropdown Answer Key'!$M$25,O134='Dropdown Answer Key'!$G$27,'Service Line Inventory'!P134='Dropdown Answer Key'!$J$27,S134="Non Lead")),"Tier 4",IF((AND('Service Line Inventory'!M134='Dropdown Answer Key'!$B$25,'Service Line Inventory'!Q134='Dropdown Answer Key'!$M$25,O134='Dropdown Answer Key'!$G$27,S134="Non Lead")),"Tier 4",IF((AND('Service Line Inventory'!M134='Dropdown Answer Key'!$B$25,'Service Line Inventory'!Q134='Dropdown Answer Key'!$M$25,'Service Line Inventory'!P134='Dropdown Answer Key'!$J$27,S134="Non Lead")),"Tier 4","Tier 5"))))))))</f>
        <v>BLANK</v>
      </c>
      <c r="U134" s="101" t="str">
        <f t="shared" si="9"/>
        <v>NO</v>
      </c>
      <c r="V134" s="76" t="str">
        <f t="shared" si="10"/>
        <v>NO</v>
      </c>
      <c r="W134" s="76" t="str">
        <f t="shared" si="11"/>
        <v>NO</v>
      </c>
      <c r="X134" s="107"/>
      <c r="Y134" s="77"/>
      <c r="Z134" s="78"/>
    </row>
    <row r="135" spans="1:26" x14ac:dyDescent="0.3">
      <c r="A135" s="47">
        <v>410</v>
      </c>
      <c r="B135" s="73" t="s">
        <v>76</v>
      </c>
      <c r="C135" s="126" t="s">
        <v>307</v>
      </c>
      <c r="D135" s="74" t="s">
        <v>72</v>
      </c>
      <c r="E135" s="74" t="s">
        <v>81</v>
      </c>
      <c r="F135" s="74" t="s">
        <v>81</v>
      </c>
      <c r="G135" s="90" t="s">
        <v>1910</v>
      </c>
      <c r="H135" s="74" t="s">
        <v>72</v>
      </c>
      <c r="I135" s="74" t="s">
        <v>72</v>
      </c>
      <c r="J135" s="75" t="s">
        <v>1913</v>
      </c>
      <c r="K135" s="75" t="s">
        <v>1913</v>
      </c>
      <c r="L135" s="94" t="str">
        <f t="shared" si="8"/>
        <v>Non Lead</v>
      </c>
      <c r="M135" s="110"/>
      <c r="N135" s="74"/>
      <c r="O135" s="74"/>
      <c r="P135" s="74"/>
      <c r="Q135" s="82"/>
      <c r="R135" s="83"/>
      <c r="S135" s="113" t="str">
        <f>IF(OR(B135="",$C$3="",$G$3=""),"ERROR",IF(AND(B135='Dropdown Answer Key'!$B$12,OR(E135="Lead",E135="U, May have L",E135="COM",E135="")),"Lead",IF(AND(B135='Dropdown Answer Key'!$B$12,OR(AND(E135="GALV",H135="Y"),AND(E135="GALV",H135="UN"),AND(E135="GALV",H135=""))),"GRR",IF(AND(B135='Dropdown Answer Key'!$B$12,E135="Unknown"),"Unknown SL",IF(AND(B135='Dropdown Answer Key'!$B$13,OR(F135="Lead",F135="U, May have L",F135="COM",F135="")),"Lead",IF(AND(B135='Dropdown Answer Key'!$B$13,OR(AND(F135="GALV",H135="Y"),AND(F135="GALV",H135="UN"),AND(F135="GALV",H135=""))),"GRR",IF(AND(B135='Dropdown Answer Key'!$B$13,F135="Unknown"),"Unknown SL",IF(AND(B135='Dropdown Answer Key'!$B$14,OR(E135="Lead",E135="U, May have L",E135="COM",E135="")),"Lead",IF(AND(B135='Dropdown Answer Key'!$B$14,OR(F135="Lead",F135="U, May have L",F135="COM",F135="")),"Lead",IF(AND(B135='Dropdown Answer Key'!$B$14,OR(AND(E135="GALV",H135="Y"),AND(E135="GALV",H135="UN"),AND(E135="GALV",H135=""),AND(F135="GALV",H135="Y"),AND(F135="GALV",H135="UN"),AND(F135="GALV",H135=""),AND(F135="GALV",I135="Y"),AND(F135="GALV",I135="UN"),AND(F135="GALV",I135=""))),"GRR",IF(AND(B135='Dropdown Answer Key'!$B$14,OR(E135="Unknown",F135="Unknown")),"Unknown SL","Non Lead")))))))))))</f>
        <v>Non Lead</v>
      </c>
      <c r="T135" s="114" t="str">
        <f>IF(OR(M135="",Q135="",S135="ERROR"),"BLANK",IF((AND(M135='Dropdown Answer Key'!$B$25,OR('Service Line Inventory'!S135="Lead",S135="Unknown SL"))),"Tier 1",IF(AND('Service Line Inventory'!M135='Dropdown Answer Key'!$B$26,OR('Service Line Inventory'!S135="Lead",S135="Unknown SL")),"Tier 2",IF(AND('Service Line Inventory'!M135='Dropdown Answer Key'!$B$27,OR('Service Line Inventory'!S135="Lead",S135="Unknown SL")),"Tier 2",IF('Service Line Inventory'!S135="GRR","Tier 3",IF((AND('Service Line Inventory'!M135='Dropdown Answer Key'!$B$25,'Service Line Inventory'!Q135='Dropdown Answer Key'!$M$25,O135='Dropdown Answer Key'!$G$27,'Service Line Inventory'!P135='Dropdown Answer Key'!$J$27,S135="Non Lead")),"Tier 4",IF((AND('Service Line Inventory'!M135='Dropdown Answer Key'!$B$25,'Service Line Inventory'!Q135='Dropdown Answer Key'!$M$25,O135='Dropdown Answer Key'!$G$27,S135="Non Lead")),"Tier 4",IF((AND('Service Line Inventory'!M135='Dropdown Answer Key'!$B$25,'Service Line Inventory'!Q135='Dropdown Answer Key'!$M$25,'Service Line Inventory'!P135='Dropdown Answer Key'!$J$27,S135="Non Lead")),"Tier 4","Tier 5"))))))))</f>
        <v>BLANK</v>
      </c>
      <c r="U135" s="115" t="str">
        <f t="shared" si="9"/>
        <v>NO</v>
      </c>
      <c r="V135" s="114" t="str">
        <f t="shared" si="10"/>
        <v>NO</v>
      </c>
      <c r="W135" s="114" t="str">
        <f t="shared" si="11"/>
        <v>NO</v>
      </c>
      <c r="X135" s="108"/>
      <c r="Y135" s="97"/>
      <c r="Z135" s="78"/>
    </row>
    <row r="136" spans="1:26" x14ac:dyDescent="0.3">
      <c r="A136" s="47">
        <v>411</v>
      </c>
      <c r="B136" s="73" t="s">
        <v>76</v>
      </c>
      <c r="C136" s="126" t="s">
        <v>308</v>
      </c>
      <c r="D136" s="74" t="s">
        <v>72</v>
      </c>
      <c r="E136" s="74" t="s">
        <v>81</v>
      </c>
      <c r="F136" s="74" t="s">
        <v>81</v>
      </c>
      <c r="G136" s="90" t="s">
        <v>1910</v>
      </c>
      <c r="H136" s="74" t="s">
        <v>72</v>
      </c>
      <c r="I136" s="74" t="s">
        <v>72</v>
      </c>
      <c r="J136" s="75" t="s">
        <v>1913</v>
      </c>
      <c r="K136" s="75" t="s">
        <v>1913</v>
      </c>
      <c r="L136" s="93" t="str">
        <f t="shared" si="8"/>
        <v>Non Lead</v>
      </c>
      <c r="M136" s="109"/>
      <c r="N136" s="74"/>
      <c r="O136" s="74"/>
      <c r="P136" s="74"/>
      <c r="Q136" s="73"/>
      <c r="R136" s="74"/>
      <c r="S136" s="98" t="str">
        <f>IF(OR(B136="",$C$3="",$G$3=""),"ERROR",IF(AND(B136='Dropdown Answer Key'!$B$12,OR(E136="Lead",E136="U, May have L",E136="COM",E136="")),"Lead",IF(AND(B136='Dropdown Answer Key'!$B$12,OR(AND(E136="GALV",H136="Y"),AND(E136="GALV",H136="UN"),AND(E136="GALV",H136=""))),"GRR",IF(AND(B136='Dropdown Answer Key'!$B$12,E136="Unknown"),"Unknown SL",IF(AND(B136='Dropdown Answer Key'!$B$13,OR(F136="Lead",F136="U, May have L",F136="COM",F136="")),"Lead",IF(AND(B136='Dropdown Answer Key'!$B$13,OR(AND(F136="GALV",H136="Y"),AND(F136="GALV",H136="UN"),AND(F136="GALV",H136=""))),"GRR",IF(AND(B136='Dropdown Answer Key'!$B$13,F136="Unknown"),"Unknown SL",IF(AND(B136='Dropdown Answer Key'!$B$14,OR(E136="Lead",E136="U, May have L",E136="COM",E136="")),"Lead",IF(AND(B136='Dropdown Answer Key'!$B$14,OR(F136="Lead",F136="U, May have L",F136="COM",F136="")),"Lead",IF(AND(B136='Dropdown Answer Key'!$B$14,OR(AND(E136="GALV",H136="Y"),AND(E136="GALV",H136="UN"),AND(E136="GALV",H136=""),AND(F136="GALV",H136="Y"),AND(F136="GALV",H136="UN"),AND(F136="GALV",H136=""),AND(F136="GALV",I136="Y"),AND(F136="GALV",I136="UN"),AND(F136="GALV",I136=""))),"GRR",IF(AND(B136='Dropdown Answer Key'!$B$14,OR(E136="Unknown",F136="Unknown")),"Unknown SL","Non Lead")))))))))))</f>
        <v>Non Lead</v>
      </c>
      <c r="T136" s="76" t="str">
        <f>IF(OR(M136="",Q136="",S136="ERROR"),"BLANK",IF((AND(M136='Dropdown Answer Key'!$B$25,OR('Service Line Inventory'!S136="Lead",S136="Unknown SL"))),"Tier 1",IF(AND('Service Line Inventory'!M136='Dropdown Answer Key'!$B$26,OR('Service Line Inventory'!S136="Lead",S136="Unknown SL")),"Tier 2",IF(AND('Service Line Inventory'!M136='Dropdown Answer Key'!$B$27,OR('Service Line Inventory'!S136="Lead",S136="Unknown SL")),"Tier 2",IF('Service Line Inventory'!S136="GRR","Tier 3",IF((AND('Service Line Inventory'!M136='Dropdown Answer Key'!$B$25,'Service Line Inventory'!Q136='Dropdown Answer Key'!$M$25,O136='Dropdown Answer Key'!$G$27,'Service Line Inventory'!P136='Dropdown Answer Key'!$J$27,S136="Non Lead")),"Tier 4",IF((AND('Service Line Inventory'!M136='Dropdown Answer Key'!$B$25,'Service Line Inventory'!Q136='Dropdown Answer Key'!$M$25,O136='Dropdown Answer Key'!$G$27,S136="Non Lead")),"Tier 4",IF((AND('Service Line Inventory'!M136='Dropdown Answer Key'!$B$25,'Service Line Inventory'!Q136='Dropdown Answer Key'!$M$25,'Service Line Inventory'!P136='Dropdown Answer Key'!$J$27,S136="Non Lead")),"Tier 4","Tier 5"))))))))</f>
        <v>BLANK</v>
      </c>
      <c r="U136" s="101" t="str">
        <f t="shared" si="9"/>
        <v>NO</v>
      </c>
      <c r="V136" s="76" t="str">
        <f t="shared" si="10"/>
        <v>NO</v>
      </c>
      <c r="W136" s="76" t="str">
        <f t="shared" si="11"/>
        <v>NO</v>
      </c>
      <c r="X136" s="107"/>
      <c r="Y136" s="77"/>
      <c r="Z136" s="78"/>
    </row>
    <row r="137" spans="1:26" x14ac:dyDescent="0.3">
      <c r="A137" s="47">
        <v>412</v>
      </c>
      <c r="B137" s="73" t="s">
        <v>76</v>
      </c>
      <c r="C137" s="126" t="s">
        <v>309</v>
      </c>
      <c r="D137" s="74" t="s">
        <v>72</v>
      </c>
      <c r="E137" s="74" t="s">
        <v>81</v>
      </c>
      <c r="F137" s="74" t="s">
        <v>81</v>
      </c>
      <c r="G137" s="90" t="s">
        <v>1910</v>
      </c>
      <c r="H137" s="74" t="s">
        <v>72</v>
      </c>
      <c r="I137" s="74" t="s">
        <v>72</v>
      </c>
      <c r="J137" s="75" t="s">
        <v>1913</v>
      </c>
      <c r="K137" s="75" t="s">
        <v>1913</v>
      </c>
      <c r="L137" s="94" t="str">
        <f t="shared" si="8"/>
        <v>Non Lead</v>
      </c>
      <c r="M137" s="110"/>
      <c r="N137" s="74"/>
      <c r="O137" s="74"/>
      <c r="P137" s="74"/>
      <c r="Q137" s="82"/>
      <c r="R137" s="83"/>
      <c r="S137" s="113" t="str">
        <f>IF(OR(B137="",$C$3="",$G$3=""),"ERROR",IF(AND(B137='Dropdown Answer Key'!$B$12,OR(E137="Lead",E137="U, May have L",E137="COM",E137="")),"Lead",IF(AND(B137='Dropdown Answer Key'!$B$12,OR(AND(E137="GALV",H137="Y"),AND(E137="GALV",H137="UN"),AND(E137="GALV",H137=""))),"GRR",IF(AND(B137='Dropdown Answer Key'!$B$12,E137="Unknown"),"Unknown SL",IF(AND(B137='Dropdown Answer Key'!$B$13,OR(F137="Lead",F137="U, May have L",F137="COM",F137="")),"Lead",IF(AND(B137='Dropdown Answer Key'!$B$13,OR(AND(F137="GALV",H137="Y"),AND(F137="GALV",H137="UN"),AND(F137="GALV",H137=""))),"GRR",IF(AND(B137='Dropdown Answer Key'!$B$13,F137="Unknown"),"Unknown SL",IF(AND(B137='Dropdown Answer Key'!$B$14,OR(E137="Lead",E137="U, May have L",E137="COM",E137="")),"Lead",IF(AND(B137='Dropdown Answer Key'!$B$14,OR(F137="Lead",F137="U, May have L",F137="COM",F137="")),"Lead",IF(AND(B137='Dropdown Answer Key'!$B$14,OR(AND(E137="GALV",H137="Y"),AND(E137="GALV",H137="UN"),AND(E137="GALV",H137=""),AND(F137="GALV",H137="Y"),AND(F137="GALV",H137="UN"),AND(F137="GALV",H137=""),AND(F137="GALV",I137="Y"),AND(F137="GALV",I137="UN"),AND(F137="GALV",I137=""))),"GRR",IF(AND(B137='Dropdown Answer Key'!$B$14,OR(E137="Unknown",F137="Unknown")),"Unknown SL","Non Lead")))))))))))</f>
        <v>Non Lead</v>
      </c>
      <c r="T137" s="114" t="str">
        <f>IF(OR(M137="",Q137="",S137="ERROR"),"BLANK",IF((AND(M137='Dropdown Answer Key'!$B$25,OR('Service Line Inventory'!S137="Lead",S137="Unknown SL"))),"Tier 1",IF(AND('Service Line Inventory'!M137='Dropdown Answer Key'!$B$26,OR('Service Line Inventory'!S137="Lead",S137="Unknown SL")),"Tier 2",IF(AND('Service Line Inventory'!M137='Dropdown Answer Key'!$B$27,OR('Service Line Inventory'!S137="Lead",S137="Unknown SL")),"Tier 2",IF('Service Line Inventory'!S137="GRR","Tier 3",IF((AND('Service Line Inventory'!M137='Dropdown Answer Key'!$B$25,'Service Line Inventory'!Q137='Dropdown Answer Key'!$M$25,O137='Dropdown Answer Key'!$G$27,'Service Line Inventory'!P137='Dropdown Answer Key'!$J$27,S137="Non Lead")),"Tier 4",IF((AND('Service Line Inventory'!M137='Dropdown Answer Key'!$B$25,'Service Line Inventory'!Q137='Dropdown Answer Key'!$M$25,O137='Dropdown Answer Key'!$G$27,S137="Non Lead")),"Tier 4",IF((AND('Service Line Inventory'!M137='Dropdown Answer Key'!$B$25,'Service Line Inventory'!Q137='Dropdown Answer Key'!$M$25,'Service Line Inventory'!P137='Dropdown Answer Key'!$J$27,S137="Non Lead")),"Tier 4","Tier 5"))))))))</f>
        <v>BLANK</v>
      </c>
      <c r="U137" s="115" t="str">
        <f t="shared" si="9"/>
        <v>NO</v>
      </c>
      <c r="V137" s="114" t="str">
        <f t="shared" si="10"/>
        <v>NO</v>
      </c>
      <c r="W137" s="114" t="str">
        <f t="shared" si="11"/>
        <v>NO</v>
      </c>
      <c r="X137" s="108"/>
      <c r="Y137" s="97"/>
      <c r="Z137" s="78"/>
    </row>
    <row r="138" spans="1:26" x14ac:dyDescent="0.3">
      <c r="A138" s="47">
        <v>413</v>
      </c>
      <c r="B138" s="73" t="s">
        <v>76</v>
      </c>
      <c r="C138" s="126" t="s">
        <v>310</v>
      </c>
      <c r="D138" s="74" t="s">
        <v>72</v>
      </c>
      <c r="E138" s="74" t="s">
        <v>81</v>
      </c>
      <c r="F138" s="74" t="s">
        <v>81</v>
      </c>
      <c r="G138" s="90" t="s">
        <v>1910</v>
      </c>
      <c r="H138" s="74" t="s">
        <v>72</v>
      </c>
      <c r="I138" s="74" t="s">
        <v>72</v>
      </c>
      <c r="J138" s="75" t="s">
        <v>1913</v>
      </c>
      <c r="K138" s="75" t="s">
        <v>1913</v>
      </c>
      <c r="L138" s="93" t="str">
        <f t="shared" si="8"/>
        <v>Non Lead</v>
      </c>
      <c r="M138" s="109"/>
      <c r="N138" s="74"/>
      <c r="O138" s="74"/>
      <c r="P138" s="74"/>
      <c r="Q138" s="73"/>
      <c r="R138" s="74"/>
      <c r="S138" s="98" t="str">
        <f>IF(OR(B138="",$C$3="",$G$3=""),"ERROR",IF(AND(B138='Dropdown Answer Key'!$B$12,OR(E138="Lead",E138="U, May have L",E138="COM",E138="")),"Lead",IF(AND(B138='Dropdown Answer Key'!$B$12,OR(AND(E138="GALV",H138="Y"),AND(E138="GALV",H138="UN"),AND(E138="GALV",H138=""))),"GRR",IF(AND(B138='Dropdown Answer Key'!$B$12,E138="Unknown"),"Unknown SL",IF(AND(B138='Dropdown Answer Key'!$B$13,OR(F138="Lead",F138="U, May have L",F138="COM",F138="")),"Lead",IF(AND(B138='Dropdown Answer Key'!$B$13,OR(AND(F138="GALV",H138="Y"),AND(F138="GALV",H138="UN"),AND(F138="GALV",H138=""))),"GRR",IF(AND(B138='Dropdown Answer Key'!$B$13,F138="Unknown"),"Unknown SL",IF(AND(B138='Dropdown Answer Key'!$B$14,OR(E138="Lead",E138="U, May have L",E138="COM",E138="")),"Lead",IF(AND(B138='Dropdown Answer Key'!$B$14,OR(F138="Lead",F138="U, May have L",F138="COM",F138="")),"Lead",IF(AND(B138='Dropdown Answer Key'!$B$14,OR(AND(E138="GALV",H138="Y"),AND(E138="GALV",H138="UN"),AND(E138="GALV",H138=""),AND(F138="GALV",H138="Y"),AND(F138="GALV",H138="UN"),AND(F138="GALV",H138=""),AND(F138="GALV",I138="Y"),AND(F138="GALV",I138="UN"),AND(F138="GALV",I138=""))),"GRR",IF(AND(B138='Dropdown Answer Key'!$B$14,OR(E138="Unknown",F138="Unknown")),"Unknown SL","Non Lead")))))))))))</f>
        <v>Non Lead</v>
      </c>
      <c r="T138" s="76" t="str">
        <f>IF(OR(M138="",Q138="",S138="ERROR"),"BLANK",IF((AND(M138='Dropdown Answer Key'!$B$25,OR('Service Line Inventory'!S138="Lead",S138="Unknown SL"))),"Tier 1",IF(AND('Service Line Inventory'!M138='Dropdown Answer Key'!$B$26,OR('Service Line Inventory'!S138="Lead",S138="Unknown SL")),"Tier 2",IF(AND('Service Line Inventory'!M138='Dropdown Answer Key'!$B$27,OR('Service Line Inventory'!S138="Lead",S138="Unknown SL")),"Tier 2",IF('Service Line Inventory'!S138="GRR","Tier 3",IF((AND('Service Line Inventory'!M138='Dropdown Answer Key'!$B$25,'Service Line Inventory'!Q138='Dropdown Answer Key'!$M$25,O138='Dropdown Answer Key'!$G$27,'Service Line Inventory'!P138='Dropdown Answer Key'!$J$27,S138="Non Lead")),"Tier 4",IF((AND('Service Line Inventory'!M138='Dropdown Answer Key'!$B$25,'Service Line Inventory'!Q138='Dropdown Answer Key'!$M$25,O138='Dropdown Answer Key'!$G$27,S138="Non Lead")),"Tier 4",IF((AND('Service Line Inventory'!M138='Dropdown Answer Key'!$B$25,'Service Line Inventory'!Q138='Dropdown Answer Key'!$M$25,'Service Line Inventory'!P138='Dropdown Answer Key'!$J$27,S138="Non Lead")),"Tier 4","Tier 5"))))))))</f>
        <v>BLANK</v>
      </c>
      <c r="U138" s="101" t="str">
        <f t="shared" si="9"/>
        <v>NO</v>
      </c>
      <c r="V138" s="76" t="str">
        <f t="shared" si="10"/>
        <v>NO</v>
      </c>
      <c r="W138" s="76" t="str">
        <f t="shared" si="11"/>
        <v>NO</v>
      </c>
      <c r="X138" s="107"/>
      <c r="Y138" s="77"/>
      <c r="Z138" s="78"/>
    </row>
    <row r="139" spans="1:26" x14ac:dyDescent="0.3">
      <c r="A139" s="47">
        <v>414</v>
      </c>
      <c r="B139" s="73" t="s">
        <v>76</v>
      </c>
      <c r="C139" s="126" t="s">
        <v>311</v>
      </c>
      <c r="D139" s="74" t="s">
        <v>72</v>
      </c>
      <c r="E139" s="74" t="s">
        <v>81</v>
      </c>
      <c r="F139" s="74" t="s">
        <v>81</v>
      </c>
      <c r="G139" s="90" t="s">
        <v>1910</v>
      </c>
      <c r="H139" s="74" t="s">
        <v>72</v>
      </c>
      <c r="I139" s="74" t="s">
        <v>72</v>
      </c>
      <c r="J139" s="75" t="s">
        <v>1913</v>
      </c>
      <c r="K139" s="75" t="s">
        <v>1913</v>
      </c>
      <c r="L139" s="94" t="str">
        <f t="shared" si="8"/>
        <v>Non Lead</v>
      </c>
      <c r="M139" s="110"/>
      <c r="N139" s="74"/>
      <c r="O139" s="74"/>
      <c r="P139" s="74"/>
      <c r="Q139" s="82"/>
      <c r="R139" s="83"/>
      <c r="S139" s="113" t="str">
        <f>IF(OR(B139="",$C$3="",$G$3=""),"ERROR",IF(AND(B139='Dropdown Answer Key'!$B$12,OR(E139="Lead",E139="U, May have L",E139="COM",E139="")),"Lead",IF(AND(B139='Dropdown Answer Key'!$B$12,OR(AND(E139="GALV",H139="Y"),AND(E139="GALV",H139="UN"),AND(E139="GALV",H139=""))),"GRR",IF(AND(B139='Dropdown Answer Key'!$B$12,E139="Unknown"),"Unknown SL",IF(AND(B139='Dropdown Answer Key'!$B$13,OR(F139="Lead",F139="U, May have L",F139="COM",F139="")),"Lead",IF(AND(B139='Dropdown Answer Key'!$B$13,OR(AND(F139="GALV",H139="Y"),AND(F139="GALV",H139="UN"),AND(F139="GALV",H139=""))),"GRR",IF(AND(B139='Dropdown Answer Key'!$B$13,F139="Unknown"),"Unknown SL",IF(AND(B139='Dropdown Answer Key'!$B$14,OR(E139="Lead",E139="U, May have L",E139="COM",E139="")),"Lead",IF(AND(B139='Dropdown Answer Key'!$B$14,OR(F139="Lead",F139="U, May have L",F139="COM",F139="")),"Lead",IF(AND(B139='Dropdown Answer Key'!$B$14,OR(AND(E139="GALV",H139="Y"),AND(E139="GALV",H139="UN"),AND(E139="GALV",H139=""),AND(F139="GALV",H139="Y"),AND(F139="GALV",H139="UN"),AND(F139="GALV",H139=""),AND(F139="GALV",I139="Y"),AND(F139="GALV",I139="UN"),AND(F139="GALV",I139=""))),"GRR",IF(AND(B139='Dropdown Answer Key'!$B$14,OR(E139="Unknown",F139="Unknown")),"Unknown SL","Non Lead")))))))))))</f>
        <v>Non Lead</v>
      </c>
      <c r="T139" s="114" t="str">
        <f>IF(OR(M139="",Q139="",S139="ERROR"),"BLANK",IF((AND(M139='Dropdown Answer Key'!$B$25,OR('Service Line Inventory'!S139="Lead",S139="Unknown SL"))),"Tier 1",IF(AND('Service Line Inventory'!M139='Dropdown Answer Key'!$B$26,OR('Service Line Inventory'!S139="Lead",S139="Unknown SL")),"Tier 2",IF(AND('Service Line Inventory'!M139='Dropdown Answer Key'!$B$27,OR('Service Line Inventory'!S139="Lead",S139="Unknown SL")),"Tier 2",IF('Service Line Inventory'!S139="GRR","Tier 3",IF((AND('Service Line Inventory'!M139='Dropdown Answer Key'!$B$25,'Service Line Inventory'!Q139='Dropdown Answer Key'!$M$25,O139='Dropdown Answer Key'!$G$27,'Service Line Inventory'!P139='Dropdown Answer Key'!$J$27,S139="Non Lead")),"Tier 4",IF((AND('Service Line Inventory'!M139='Dropdown Answer Key'!$B$25,'Service Line Inventory'!Q139='Dropdown Answer Key'!$M$25,O139='Dropdown Answer Key'!$G$27,S139="Non Lead")),"Tier 4",IF((AND('Service Line Inventory'!M139='Dropdown Answer Key'!$B$25,'Service Line Inventory'!Q139='Dropdown Answer Key'!$M$25,'Service Line Inventory'!P139='Dropdown Answer Key'!$J$27,S139="Non Lead")),"Tier 4","Tier 5"))))))))</f>
        <v>BLANK</v>
      </c>
      <c r="U139" s="115" t="str">
        <f t="shared" si="9"/>
        <v>NO</v>
      </c>
      <c r="V139" s="114" t="str">
        <f t="shared" si="10"/>
        <v>NO</v>
      </c>
      <c r="W139" s="114" t="str">
        <f t="shared" si="11"/>
        <v>NO</v>
      </c>
      <c r="X139" s="108"/>
      <c r="Y139" s="97"/>
      <c r="Z139" s="78"/>
    </row>
    <row r="140" spans="1:26" x14ac:dyDescent="0.3">
      <c r="A140" s="47">
        <v>415</v>
      </c>
      <c r="B140" s="73" t="s">
        <v>76</v>
      </c>
      <c r="C140" s="126" t="s">
        <v>312</v>
      </c>
      <c r="D140" s="74" t="s">
        <v>72</v>
      </c>
      <c r="E140" s="74" t="s">
        <v>81</v>
      </c>
      <c r="F140" s="74" t="s">
        <v>81</v>
      </c>
      <c r="G140" s="90" t="s">
        <v>1910</v>
      </c>
      <c r="H140" s="74" t="s">
        <v>72</v>
      </c>
      <c r="I140" s="74" t="s">
        <v>72</v>
      </c>
      <c r="J140" s="75" t="s">
        <v>1913</v>
      </c>
      <c r="K140" s="75" t="s">
        <v>1913</v>
      </c>
      <c r="L140" s="93" t="str">
        <f t="shared" si="8"/>
        <v>Non Lead</v>
      </c>
      <c r="M140" s="109"/>
      <c r="N140" s="74"/>
      <c r="O140" s="74"/>
      <c r="P140" s="74"/>
      <c r="Q140" s="73"/>
      <c r="R140" s="74"/>
      <c r="S140" s="98" t="str">
        <f>IF(OR(B140="",$C$3="",$G$3=""),"ERROR",IF(AND(B140='Dropdown Answer Key'!$B$12,OR(E140="Lead",E140="U, May have L",E140="COM",E140="")),"Lead",IF(AND(B140='Dropdown Answer Key'!$B$12,OR(AND(E140="GALV",H140="Y"),AND(E140="GALV",H140="UN"),AND(E140="GALV",H140=""))),"GRR",IF(AND(B140='Dropdown Answer Key'!$B$12,E140="Unknown"),"Unknown SL",IF(AND(B140='Dropdown Answer Key'!$B$13,OR(F140="Lead",F140="U, May have L",F140="COM",F140="")),"Lead",IF(AND(B140='Dropdown Answer Key'!$B$13,OR(AND(F140="GALV",H140="Y"),AND(F140="GALV",H140="UN"),AND(F140="GALV",H140=""))),"GRR",IF(AND(B140='Dropdown Answer Key'!$B$13,F140="Unknown"),"Unknown SL",IF(AND(B140='Dropdown Answer Key'!$B$14,OR(E140="Lead",E140="U, May have L",E140="COM",E140="")),"Lead",IF(AND(B140='Dropdown Answer Key'!$B$14,OR(F140="Lead",F140="U, May have L",F140="COM",F140="")),"Lead",IF(AND(B140='Dropdown Answer Key'!$B$14,OR(AND(E140="GALV",H140="Y"),AND(E140="GALV",H140="UN"),AND(E140="GALV",H140=""),AND(F140="GALV",H140="Y"),AND(F140="GALV",H140="UN"),AND(F140="GALV",H140=""),AND(F140="GALV",I140="Y"),AND(F140="GALV",I140="UN"),AND(F140="GALV",I140=""))),"GRR",IF(AND(B140='Dropdown Answer Key'!$B$14,OR(E140="Unknown",F140="Unknown")),"Unknown SL","Non Lead")))))))))))</f>
        <v>Non Lead</v>
      </c>
      <c r="T140" s="76" t="str">
        <f>IF(OR(M140="",Q140="",S140="ERROR"),"BLANK",IF((AND(M140='Dropdown Answer Key'!$B$25,OR('Service Line Inventory'!S140="Lead",S140="Unknown SL"))),"Tier 1",IF(AND('Service Line Inventory'!M140='Dropdown Answer Key'!$B$26,OR('Service Line Inventory'!S140="Lead",S140="Unknown SL")),"Tier 2",IF(AND('Service Line Inventory'!M140='Dropdown Answer Key'!$B$27,OR('Service Line Inventory'!S140="Lead",S140="Unknown SL")),"Tier 2",IF('Service Line Inventory'!S140="GRR","Tier 3",IF((AND('Service Line Inventory'!M140='Dropdown Answer Key'!$B$25,'Service Line Inventory'!Q140='Dropdown Answer Key'!$M$25,O140='Dropdown Answer Key'!$G$27,'Service Line Inventory'!P140='Dropdown Answer Key'!$J$27,S140="Non Lead")),"Tier 4",IF((AND('Service Line Inventory'!M140='Dropdown Answer Key'!$B$25,'Service Line Inventory'!Q140='Dropdown Answer Key'!$M$25,O140='Dropdown Answer Key'!$G$27,S140="Non Lead")),"Tier 4",IF((AND('Service Line Inventory'!M140='Dropdown Answer Key'!$B$25,'Service Line Inventory'!Q140='Dropdown Answer Key'!$M$25,'Service Line Inventory'!P140='Dropdown Answer Key'!$J$27,S140="Non Lead")),"Tier 4","Tier 5"))))))))</f>
        <v>BLANK</v>
      </c>
      <c r="U140" s="101" t="str">
        <f t="shared" si="9"/>
        <v>NO</v>
      </c>
      <c r="V140" s="76" t="str">
        <f t="shared" si="10"/>
        <v>NO</v>
      </c>
      <c r="W140" s="76" t="str">
        <f t="shared" si="11"/>
        <v>NO</v>
      </c>
      <c r="X140" s="107"/>
      <c r="Y140" s="77"/>
      <c r="Z140" s="78"/>
    </row>
    <row r="141" spans="1:26" x14ac:dyDescent="0.3">
      <c r="A141" s="47">
        <v>416</v>
      </c>
      <c r="B141" s="73" t="s">
        <v>76</v>
      </c>
      <c r="C141" s="126" t="s">
        <v>313</v>
      </c>
      <c r="D141" s="74" t="s">
        <v>72</v>
      </c>
      <c r="E141" s="74" t="s">
        <v>81</v>
      </c>
      <c r="F141" s="74" t="s">
        <v>81</v>
      </c>
      <c r="G141" s="90" t="s">
        <v>1910</v>
      </c>
      <c r="H141" s="74" t="s">
        <v>72</v>
      </c>
      <c r="I141" s="74" t="s">
        <v>72</v>
      </c>
      <c r="J141" s="75" t="s">
        <v>1913</v>
      </c>
      <c r="K141" s="75" t="s">
        <v>1913</v>
      </c>
      <c r="L141" s="94" t="str">
        <f t="shared" si="8"/>
        <v>Non Lead</v>
      </c>
      <c r="M141" s="110"/>
      <c r="N141" s="74"/>
      <c r="O141" s="74"/>
      <c r="P141" s="74"/>
      <c r="Q141" s="82"/>
      <c r="R141" s="83"/>
      <c r="S141" s="113" t="str">
        <f>IF(OR(B141="",$C$3="",$G$3=""),"ERROR",IF(AND(B141='Dropdown Answer Key'!$B$12,OR(E141="Lead",E141="U, May have L",E141="COM",E141="")),"Lead",IF(AND(B141='Dropdown Answer Key'!$B$12,OR(AND(E141="GALV",H141="Y"),AND(E141="GALV",H141="UN"),AND(E141="GALV",H141=""))),"GRR",IF(AND(B141='Dropdown Answer Key'!$B$12,E141="Unknown"),"Unknown SL",IF(AND(B141='Dropdown Answer Key'!$B$13,OR(F141="Lead",F141="U, May have L",F141="COM",F141="")),"Lead",IF(AND(B141='Dropdown Answer Key'!$B$13,OR(AND(F141="GALV",H141="Y"),AND(F141="GALV",H141="UN"),AND(F141="GALV",H141=""))),"GRR",IF(AND(B141='Dropdown Answer Key'!$B$13,F141="Unknown"),"Unknown SL",IF(AND(B141='Dropdown Answer Key'!$B$14,OR(E141="Lead",E141="U, May have L",E141="COM",E141="")),"Lead",IF(AND(B141='Dropdown Answer Key'!$B$14,OR(F141="Lead",F141="U, May have L",F141="COM",F141="")),"Lead",IF(AND(B141='Dropdown Answer Key'!$B$14,OR(AND(E141="GALV",H141="Y"),AND(E141="GALV",H141="UN"),AND(E141="GALV",H141=""),AND(F141="GALV",H141="Y"),AND(F141="GALV",H141="UN"),AND(F141="GALV",H141=""),AND(F141="GALV",I141="Y"),AND(F141="GALV",I141="UN"),AND(F141="GALV",I141=""))),"GRR",IF(AND(B141='Dropdown Answer Key'!$B$14,OR(E141="Unknown",F141="Unknown")),"Unknown SL","Non Lead")))))))))))</f>
        <v>Non Lead</v>
      </c>
      <c r="T141" s="114" t="str">
        <f>IF(OR(M141="",Q141="",S141="ERROR"),"BLANK",IF((AND(M141='Dropdown Answer Key'!$B$25,OR('Service Line Inventory'!S141="Lead",S141="Unknown SL"))),"Tier 1",IF(AND('Service Line Inventory'!M141='Dropdown Answer Key'!$B$26,OR('Service Line Inventory'!S141="Lead",S141="Unknown SL")),"Tier 2",IF(AND('Service Line Inventory'!M141='Dropdown Answer Key'!$B$27,OR('Service Line Inventory'!S141="Lead",S141="Unknown SL")),"Tier 2",IF('Service Line Inventory'!S141="GRR","Tier 3",IF((AND('Service Line Inventory'!M141='Dropdown Answer Key'!$B$25,'Service Line Inventory'!Q141='Dropdown Answer Key'!$M$25,O141='Dropdown Answer Key'!$G$27,'Service Line Inventory'!P141='Dropdown Answer Key'!$J$27,S141="Non Lead")),"Tier 4",IF((AND('Service Line Inventory'!M141='Dropdown Answer Key'!$B$25,'Service Line Inventory'!Q141='Dropdown Answer Key'!$M$25,O141='Dropdown Answer Key'!$G$27,S141="Non Lead")),"Tier 4",IF((AND('Service Line Inventory'!M141='Dropdown Answer Key'!$B$25,'Service Line Inventory'!Q141='Dropdown Answer Key'!$M$25,'Service Line Inventory'!P141='Dropdown Answer Key'!$J$27,S141="Non Lead")),"Tier 4","Tier 5"))))))))</f>
        <v>BLANK</v>
      </c>
      <c r="U141" s="115" t="str">
        <f t="shared" si="9"/>
        <v>NO</v>
      </c>
      <c r="V141" s="114" t="str">
        <f t="shared" si="10"/>
        <v>NO</v>
      </c>
      <c r="W141" s="114" t="str">
        <f t="shared" si="11"/>
        <v>NO</v>
      </c>
      <c r="X141" s="108"/>
      <c r="Y141" s="97"/>
      <c r="Z141" s="78"/>
    </row>
    <row r="142" spans="1:26" x14ac:dyDescent="0.3">
      <c r="A142" s="47">
        <v>417</v>
      </c>
      <c r="B142" s="73" t="s">
        <v>76</v>
      </c>
      <c r="C142" s="126" t="s">
        <v>314</v>
      </c>
      <c r="D142" s="74" t="s">
        <v>72</v>
      </c>
      <c r="E142" s="74" t="s">
        <v>81</v>
      </c>
      <c r="F142" s="74" t="s">
        <v>81</v>
      </c>
      <c r="G142" s="90" t="s">
        <v>1910</v>
      </c>
      <c r="H142" s="74" t="s">
        <v>72</v>
      </c>
      <c r="I142" s="74" t="s">
        <v>72</v>
      </c>
      <c r="J142" s="75" t="s">
        <v>1913</v>
      </c>
      <c r="K142" s="75" t="s">
        <v>1913</v>
      </c>
      <c r="L142" s="93" t="str">
        <f t="shared" ref="L142:L204" si="12">S142</f>
        <v>Non Lead</v>
      </c>
      <c r="M142" s="109"/>
      <c r="N142" s="74"/>
      <c r="O142" s="74"/>
      <c r="P142" s="74"/>
      <c r="Q142" s="73"/>
      <c r="R142" s="74"/>
      <c r="S142" s="98" t="str">
        <f>IF(OR(B142="",$C$3="",$G$3=""),"ERROR",IF(AND(B142='Dropdown Answer Key'!$B$12,OR(E142="Lead",E142="U, May have L",E142="COM",E142="")),"Lead",IF(AND(B142='Dropdown Answer Key'!$B$12,OR(AND(E142="GALV",H142="Y"),AND(E142="GALV",H142="UN"),AND(E142="GALV",H142=""))),"GRR",IF(AND(B142='Dropdown Answer Key'!$B$12,E142="Unknown"),"Unknown SL",IF(AND(B142='Dropdown Answer Key'!$B$13,OR(F142="Lead",F142="U, May have L",F142="COM",F142="")),"Lead",IF(AND(B142='Dropdown Answer Key'!$B$13,OR(AND(F142="GALV",H142="Y"),AND(F142="GALV",H142="UN"),AND(F142="GALV",H142=""))),"GRR",IF(AND(B142='Dropdown Answer Key'!$B$13,F142="Unknown"),"Unknown SL",IF(AND(B142='Dropdown Answer Key'!$B$14,OR(E142="Lead",E142="U, May have L",E142="COM",E142="")),"Lead",IF(AND(B142='Dropdown Answer Key'!$B$14,OR(F142="Lead",F142="U, May have L",F142="COM",F142="")),"Lead",IF(AND(B142='Dropdown Answer Key'!$B$14,OR(AND(E142="GALV",H142="Y"),AND(E142="GALV",H142="UN"),AND(E142="GALV",H142=""),AND(F142="GALV",H142="Y"),AND(F142="GALV",H142="UN"),AND(F142="GALV",H142=""),AND(F142="GALV",I142="Y"),AND(F142="GALV",I142="UN"),AND(F142="GALV",I142=""))),"GRR",IF(AND(B142='Dropdown Answer Key'!$B$14,OR(E142="Unknown",F142="Unknown")),"Unknown SL","Non Lead")))))))))))</f>
        <v>Non Lead</v>
      </c>
      <c r="T142" s="76" t="str">
        <f>IF(OR(M142="",Q142="",S142="ERROR"),"BLANK",IF((AND(M142='Dropdown Answer Key'!$B$25,OR('Service Line Inventory'!S142="Lead",S142="Unknown SL"))),"Tier 1",IF(AND('Service Line Inventory'!M142='Dropdown Answer Key'!$B$26,OR('Service Line Inventory'!S142="Lead",S142="Unknown SL")),"Tier 2",IF(AND('Service Line Inventory'!M142='Dropdown Answer Key'!$B$27,OR('Service Line Inventory'!S142="Lead",S142="Unknown SL")),"Tier 2",IF('Service Line Inventory'!S142="GRR","Tier 3",IF((AND('Service Line Inventory'!M142='Dropdown Answer Key'!$B$25,'Service Line Inventory'!Q142='Dropdown Answer Key'!$M$25,O142='Dropdown Answer Key'!$G$27,'Service Line Inventory'!P142='Dropdown Answer Key'!$J$27,S142="Non Lead")),"Tier 4",IF((AND('Service Line Inventory'!M142='Dropdown Answer Key'!$B$25,'Service Line Inventory'!Q142='Dropdown Answer Key'!$M$25,O142='Dropdown Answer Key'!$G$27,S142="Non Lead")),"Tier 4",IF((AND('Service Line Inventory'!M142='Dropdown Answer Key'!$B$25,'Service Line Inventory'!Q142='Dropdown Answer Key'!$M$25,'Service Line Inventory'!P142='Dropdown Answer Key'!$J$27,S142="Non Lead")),"Tier 4","Tier 5"))))))))</f>
        <v>BLANK</v>
      </c>
      <c r="U142" s="101" t="str">
        <f t="shared" si="9"/>
        <v>NO</v>
      </c>
      <c r="V142" s="76" t="str">
        <f t="shared" si="10"/>
        <v>NO</v>
      </c>
      <c r="W142" s="76" t="str">
        <f t="shared" si="11"/>
        <v>NO</v>
      </c>
      <c r="X142" s="107"/>
      <c r="Y142" s="77"/>
      <c r="Z142" s="78"/>
    </row>
    <row r="143" spans="1:26" x14ac:dyDescent="0.3">
      <c r="A143" s="47">
        <v>418</v>
      </c>
      <c r="B143" s="73" t="s">
        <v>76</v>
      </c>
      <c r="C143" s="126" t="s">
        <v>315</v>
      </c>
      <c r="D143" s="74" t="s">
        <v>72</v>
      </c>
      <c r="E143" s="74" t="s">
        <v>81</v>
      </c>
      <c r="F143" s="74" t="s">
        <v>81</v>
      </c>
      <c r="G143" s="90" t="s">
        <v>1910</v>
      </c>
      <c r="H143" s="74" t="s">
        <v>72</v>
      </c>
      <c r="I143" s="74" t="s">
        <v>72</v>
      </c>
      <c r="J143" s="75" t="s">
        <v>1913</v>
      </c>
      <c r="K143" s="75" t="s">
        <v>1913</v>
      </c>
      <c r="L143" s="94" t="str">
        <f t="shared" si="12"/>
        <v>Non Lead</v>
      </c>
      <c r="M143" s="110"/>
      <c r="N143" s="74"/>
      <c r="O143" s="74"/>
      <c r="P143" s="74"/>
      <c r="Q143" s="82"/>
      <c r="R143" s="83"/>
      <c r="S143" s="113" t="str">
        <f>IF(OR(B143="",$C$3="",$G$3=""),"ERROR",IF(AND(B143='Dropdown Answer Key'!$B$12,OR(E143="Lead",E143="U, May have L",E143="COM",E143="")),"Lead",IF(AND(B143='Dropdown Answer Key'!$B$12,OR(AND(E143="GALV",H143="Y"),AND(E143="GALV",H143="UN"),AND(E143="GALV",H143=""))),"GRR",IF(AND(B143='Dropdown Answer Key'!$B$12,E143="Unknown"),"Unknown SL",IF(AND(B143='Dropdown Answer Key'!$B$13,OR(F143="Lead",F143="U, May have L",F143="COM",F143="")),"Lead",IF(AND(B143='Dropdown Answer Key'!$B$13,OR(AND(F143="GALV",H143="Y"),AND(F143="GALV",H143="UN"),AND(F143="GALV",H143=""))),"GRR",IF(AND(B143='Dropdown Answer Key'!$B$13,F143="Unknown"),"Unknown SL",IF(AND(B143='Dropdown Answer Key'!$B$14,OR(E143="Lead",E143="U, May have L",E143="COM",E143="")),"Lead",IF(AND(B143='Dropdown Answer Key'!$B$14,OR(F143="Lead",F143="U, May have L",F143="COM",F143="")),"Lead",IF(AND(B143='Dropdown Answer Key'!$B$14,OR(AND(E143="GALV",H143="Y"),AND(E143="GALV",H143="UN"),AND(E143="GALV",H143=""),AND(F143="GALV",H143="Y"),AND(F143="GALV",H143="UN"),AND(F143="GALV",H143=""),AND(F143="GALV",I143="Y"),AND(F143="GALV",I143="UN"),AND(F143="GALV",I143=""))),"GRR",IF(AND(B143='Dropdown Answer Key'!$B$14,OR(E143="Unknown",F143="Unknown")),"Unknown SL","Non Lead")))))))))))</f>
        <v>Non Lead</v>
      </c>
      <c r="T143" s="114" t="str">
        <f>IF(OR(M143="",Q143="",S143="ERROR"),"BLANK",IF((AND(M143='Dropdown Answer Key'!$B$25,OR('Service Line Inventory'!S143="Lead",S143="Unknown SL"))),"Tier 1",IF(AND('Service Line Inventory'!M143='Dropdown Answer Key'!$B$26,OR('Service Line Inventory'!S143="Lead",S143="Unknown SL")),"Tier 2",IF(AND('Service Line Inventory'!M143='Dropdown Answer Key'!$B$27,OR('Service Line Inventory'!S143="Lead",S143="Unknown SL")),"Tier 2",IF('Service Line Inventory'!S143="GRR","Tier 3",IF((AND('Service Line Inventory'!M143='Dropdown Answer Key'!$B$25,'Service Line Inventory'!Q143='Dropdown Answer Key'!$M$25,O143='Dropdown Answer Key'!$G$27,'Service Line Inventory'!P143='Dropdown Answer Key'!$J$27,S143="Non Lead")),"Tier 4",IF((AND('Service Line Inventory'!M143='Dropdown Answer Key'!$B$25,'Service Line Inventory'!Q143='Dropdown Answer Key'!$M$25,O143='Dropdown Answer Key'!$G$27,S143="Non Lead")),"Tier 4",IF((AND('Service Line Inventory'!M143='Dropdown Answer Key'!$B$25,'Service Line Inventory'!Q143='Dropdown Answer Key'!$M$25,'Service Line Inventory'!P143='Dropdown Answer Key'!$J$27,S143="Non Lead")),"Tier 4","Tier 5"))))))))</f>
        <v>BLANK</v>
      </c>
      <c r="U143" s="115" t="str">
        <f t="shared" ref="U143:U205" si="13">IF(OR(S143="LEAD",S143="GRR",S143="Unknown SL"),"YES",IF(S143="ERROR","ERROR","NO"))</f>
        <v>NO</v>
      </c>
      <c r="V143" s="114" t="str">
        <f t="shared" ref="V143:V205" si="14">IF((OR(S143="LEAD",S143="GRR",S143="Unknown SL")),"YES",IF(S143="ERROR","ERROR","NO"))</f>
        <v>NO</v>
      </c>
      <c r="W143" s="114" t="str">
        <f t="shared" ref="W143:W205" si="15">IF(V143="YES","YES","NO")</f>
        <v>NO</v>
      </c>
      <c r="X143" s="108"/>
      <c r="Y143" s="97"/>
      <c r="Z143" s="78"/>
    </row>
    <row r="144" spans="1:26" x14ac:dyDescent="0.3">
      <c r="A144" s="47">
        <v>420</v>
      </c>
      <c r="B144" s="73" t="s">
        <v>76</v>
      </c>
      <c r="C144" s="126" t="s">
        <v>316</v>
      </c>
      <c r="D144" s="74" t="s">
        <v>72</v>
      </c>
      <c r="E144" s="74" t="s">
        <v>81</v>
      </c>
      <c r="F144" s="74" t="s">
        <v>81</v>
      </c>
      <c r="G144" s="90" t="s">
        <v>1910</v>
      </c>
      <c r="H144" s="74" t="s">
        <v>72</v>
      </c>
      <c r="I144" s="74" t="s">
        <v>72</v>
      </c>
      <c r="J144" s="75" t="s">
        <v>1913</v>
      </c>
      <c r="K144" s="75" t="s">
        <v>1913</v>
      </c>
      <c r="L144" s="93" t="str">
        <f t="shared" si="12"/>
        <v>Non Lead</v>
      </c>
      <c r="M144" s="109"/>
      <c r="N144" s="74"/>
      <c r="O144" s="74"/>
      <c r="P144" s="74"/>
      <c r="Q144" s="73"/>
      <c r="R144" s="74"/>
      <c r="S144" s="98" t="str">
        <f>IF(OR(B144="",$C$3="",$G$3=""),"ERROR",IF(AND(B144='Dropdown Answer Key'!$B$12,OR(E144="Lead",E144="U, May have L",E144="COM",E144="")),"Lead",IF(AND(B144='Dropdown Answer Key'!$B$12,OR(AND(E144="GALV",H144="Y"),AND(E144="GALV",H144="UN"),AND(E144="GALV",H144=""))),"GRR",IF(AND(B144='Dropdown Answer Key'!$B$12,E144="Unknown"),"Unknown SL",IF(AND(B144='Dropdown Answer Key'!$B$13,OR(F144="Lead",F144="U, May have L",F144="COM",F144="")),"Lead",IF(AND(B144='Dropdown Answer Key'!$B$13,OR(AND(F144="GALV",H144="Y"),AND(F144="GALV",H144="UN"),AND(F144="GALV",H144=""))),"GRR",IF(AND(B144='Dropdown Answer Key'!$B$13,F144="Unknown"),"Unknown SL",IF(AND(B144='Dropdown Answer Key'!$B$14,OR(E144="Lead",E144="U, May have L",E144="COM",E144="")),"Lead",IF(AND(B144='Dropdown Answer Key'!$B$14,OR(F144="Lead",F144="U, May have L",F144="COM",F144="")),"Lead",IF(AND(B144='Dropdown Answer Key'!$B$14,OR(AND(E144="GALV",H144="Y"),AND(E144="GALV",H144="UN"),AND(E144="GALV",H144=""),AND(F144="GALV",H144="Y"),AND(F144="GALV",H144="UN"),AND(F144="GALV",H144=""),AND(F144="GALV",I144="Y"),AND(F144="GALV",I144="UN"),AND(F144="GALV",I144=""))),"GRR",IF(AND(B144='Dropdown Answer Key'!$B$14,OR(E144="Unknown",F144="Unknown")),"Unknown SL","Non Lead")))))))))))</f>
        <v>Non Lead</v>
      </c>
      <c r="T144" s="76" t="str">
        <f>IF(OR(M144="",Q144="",S144="ERROR"),"BLANK",IF((AND(M144='Dropdown Answer Key'!$B$25,OR('Service Line Inventory'!S144="Lead",S144="Unknown SL"))),"Tier 1",IF(AND('Service Line Inventory'!M144='Dropdown Answer Key'!$B$26,OR('Service Line Inventory'!S144="Lead",S144="Unknown SL")),"Tier 2",IF(AND('Service Line Inventory'!M144='Dropdown Answer Key'!$B$27,OR('Service Line Inventory'!S144="Lead",S144="Unknown SL")),"Tier 2",IF('Service Line Inventory'!S144="GRR","Tier 3",IF((AND('Service Line Inventory'!M144='Dropdown Answer Key'!$B$25,'Service Line Inventory'!Q144='Dropdown Answer Key'!$M$25,O144='Dropdown Answer Key'!$G$27,'Service Line Inventory'!P144='Dropdown Answer Key'!$J$27,S144="Non Lead")),"Tier 4",IF((AND('Service Line Inventory'!M144='Dropdown Answer Key'!$B$25,'Service Line Inventory'!Q144='Dropdown Answer Key'!$M$25,O144='Dropdown Answer Key'!$G$27,S144="Non Lead")),"Tier 4",IF((AND('Service Line Inventory'!M144='Dropdown Answer Key'!$B$25,'Service Line Inventory'!Q144='Dropdown Answer Key'!$M$25,'Service Line Inventory'!P144='Dropdown Answer Key'!$J$27,S144="Non Lead")),"Tier 4","Tier 5"))))))))</f>
        <v>BLANK</v>
      </c>
      <c r="U144" s="101" t="str">
        <f t="shared" si="13"/>
        <v>NO</v>
      </c>
      <c r="V144" s="76" t="str">
        <f t="shared" si="14"/>
        <v>NO</v>
      </c>
      <c r="W144" s="76" t="str">
        <f t="shared" si="15"/>
        <v>NO</v>
      </c>
      <c r="X144" s="107"/>
      <c r="Y144" s="77"/>
      <c r="Z144" s="78"/>
    </row>
    <row r="145" spans="1:26" x14ac:dyDescent="0.3">
      <c r="A145" s="47">
        <v>425</v>
      </c>
      <c r="B145" s="73" t="s">
        <v>76</v>
      </c>
      <c r="C145" s="126" t="s">
        <v>317</v>
      </c>
      <c r="D145" s="74" t="s">
        <v>72</v>
      </c>
      <c r="E145" s="74" t="s">
        <v>81</v>
      </c>
      <c r="F145" s="74" t="s">
        <v>81</v>
      </c>
      <c r="G145" s="90" t="s">
        <v>1910</v>
      </c>
      <c r="H145" s="74" t="s">
        <v>72</v>
      </c>
      <c r="I145" s="74" t="s">
        <v>72</v>
      </c>
      <c r="J145" s="75" t="s">
        <v>1913</v>
      </c>
      <c r="K145" s="75" t="s">
        <v>1913</v>
      </c>
      <c r="L145" s="94" t="str">
        <f t="shared" si="12"/>
        <v>Non Lead</v>
      </c>
      <c r="M145" s="110"/>
      <c r="N145" s="74"/>
      <c r="O145" s="74"/>
      <c r="P145" s="74"/>
      <c r="Q145" s="82"/>
      <c r="R145" s="83"/>
      <c r="S145" s="113" t="str">
        <f>IF(OR(B145="",$C$3="",$G$3=""),"ERROR",IF(AND(B145='Dropdown Answer Key'!$B$12,OR(E145="Lead",E145="U, May have L",E145="COM",E145="")),"Lead",IF(AND(B145='Dropdown Answer Key'!$B$12,OR(AND(E145="GALV",H145="Y"),AND(E145="GALV",H145="UN"),AND(E145="GALV",H145=""))),"GRR",IF(AND(B145='Dropdown Answer Key'!$B$12,E145="Unknown"),"Unknown SL",IF(AND(B145='Dropdown Answer Key'!$B$13,OR(F145="Lead",F145="U, May have L",F145="COM",F145="")),"Lead",IF(AND(B145='Dropdown Answer Key'!$B$13,OR(AND(F145="GALV",H145="Y"),AND(F145="GALV",H145="UN"),AND(F145="GALV",H145=""))),"GRR",IF(AND(B145='Dropdown Answer Key'!$B$13,F145="Unknown"),"Unknown SL",IF(AND(B145='Dropdown Answer Key'!$B$14,OR(E145="Lead",E145="U, May have L",E145="COM",E145="")),"Lead",IF(AND(B145='Dropdown Answer Key'!$B$14,OR(F145="Lead",F145="U, May have L",F145="COM",F145="")),"Lead",IF(AND(B145='Dropdown Answer Key'!$B$14,OR(AND(E145="GALV",H145="Y"),AND(E145="GALV",H145="UN"),AND(E145="GALV",H145=""),AND(F145="GALV",H145="Y"),AND(F145="GALV",H145="UN"),AND(F145="GALV",H145=""),AND(F145="GALV",I145="Y"),AND(F145="GALV",I145="UN"),AND(F145="GALV",I145=""))),"GRR",IF(AND(B145='Dropdown Answer Key'!$B$14,OR(E145="Unknown",F145="Unknown")),"Unknown SL","Non Lead")))))))))))</f>
        <v>Non Lead</v>
      </c>
      <c r="T145" s="114" t="str">
        <f>IF(OR(M145="",Q145="",S145="ERROR"),"BLANK",IF((AND(M145='Dropdown Answer Key'!$B$25,OR('Service Line Inventory'!S145="Lead",S145="Unknown SL"))),"Tier 1",IF(AND('Service Line Inventory'!M145='Dropdown Answer Key'!$B$26,OR('Service Line Inventory'!S145="Lead",S145="Unknown SL")),"Tier 2",IF(AND('Service Line Inventory'!M145='Dropdown Answer Key'!$B$27,OR('Service Line Inventory'!S145="Lead",S145="Unknown SL")),"Tier 2",IF('Service Line Inventory'!S145="GRR","Tier 3",IF((AND('Service Line Inventory'!M145='Dropdown Answer Key'!$B$25,'Service Line Inventory'!Q145='Dropdown Answer Key'!$M$25,O145='Dropdown Answer Key'!$G$27,'Service Line Inventory'!P145='Dropdown Answer Key'!$J$27,S145="Non Lead")),"Tier 4",IF((AND('Service Line Inventory'!M145='Dropdown Answer Key'!$B$25,'Service Line Inventory'!Q145='Dropdown Answer Key'!$M$25,O145='Dropdown Answer Key'!$G$27,S145="Non Lead")),"Tier 4",IF((AND('Service Line Inventory'!M145='Dropdown Answer Key'!$B$25,'Service Line Inventory'!Q145='Dropdown Answer Key'!$M$25,'Service Line Inventory'!P145='Dropdown Answer Key'!$J$27,S145="Non Lead")),"Tier 4","Tier 5"))))))))</f>
        <v>BLANK</v>
      </c>
      <c r="U145" s="115" t="str">
        <f t="shared" si="13"/>
        <v>NO</v>
      </c>
      <c r="V145" s="114" t="str">
        <f t="shared" si="14"/>
        <v>NO</v>
      </c>
      <c r="W145" s="114" t="str">
        <f t="shared" si="15"/>
        <v>NO</v>
      </c>
      <c r="X145" s="108"/>
      <c r="Y145" s="97"/>
      <c r="Z145" s="78"/>
    </row>
    <row r="146" spans="1:26" x14ac:dyDescent="0.3">
      <c r="A146" s="47">
        <v>428</v>
      </c>
      <c r="B146" s="73" t="s">
        <v>76</v>
      </c>
      <c r="C146" s="126" t="s">
        <v>318</v>
      </c>
      <c r="D146" s="74" t="s">
        <v>72</v>
      </c>
      <c r="E146" s="74" t="s">
        <v>81</v>
      </c>
      <c r="F146" s="74" t="s">
        <v>81</v>
      </c>
      <c r="G146" s="90" t="s">
        <v>1910</v>
      </c>
      <c r="H146" s="74" t="s">
        <v>72</v>
      </c>
      <c r="I146" s="74" t="s">
        <v>72</v>
      </c>
      <c r="J146" s="75" t="s">
        <v>1913</v>
      </c>
      <c r="K146" s="75" t="s">
        <v>1913</v>
      </c>
      <c r="L146" s="93" t="str">
        <f t="shared" si="12"/>
        <v>Non Lead</v>
      </c>
      <c r="M146" s="109"/>
      <c r="N146" s="74"/>
      <c r="O146" s="74"/>
      <c r="P146" s="74"/>
      <c r="Q146" s="73"/>
      <c r="R146" s="74"/>
      <c r="S146" s="98" t="str">
        <f>IF(OR(B146="",$C$3="",$G$3=""),"ERROR",IF(AND(B146='Dropdown Answer Key'!$B$12,OR(E146="Lead",E146="U, May have L",E146="COM",E146="")),"Lead",IF(AND(B146='Dropdown Answer Key'!$B$12,OR(AND(E146="GALV",H146="Y"),AND(E146="GALV",H146="UN"),AND(E146="GALV",H146=""))),"GRR",IF(AND(B146='Dropdown Answer Key'!$B$12,E146="Unknown"),"Unknown SL",IF(AND(B146='Dropdown Answer Key'!$B$13,OR(F146="Lead",F146="U, May have L",F146="COM",F146="")),"Lead",IF(AND(B146='Dropdown Answer Key'!$B$13,OR(AND(F146="GALV",H146="Y"),AND(F146="GALV",H146="UN"),AND(F146="GALV",H146=""))),"GRR",IF(AND(B146='Dropdown Answer Key'!$B$13,F146="Unknown"),"Unknown SL",IF(AND(B146='Dropdown Answer Key'!$B$14,OR(E146="Lead",E146="U, May have L",E146="COM",E146="")),"Lead",IF(AND(B146='Dropdown Answer Key'!$B$14,OR(F146="Lead",F146="U, May have L",F146="COM",F146="")),"Lead",IF(AND(B146='Dropdown Answer Key'!$B$14,OR(AND(E146="GALV",H146="Y"),AND(E146="GALV",H146="UN"),AND(E146="GALV",H146=""),AND(F146="GALV",H146="Y"),AND(F146="GALV",H146="UN"),AND(F146="GALV",H146=""),AND(F146="GALV",I146="Y"),AND(F146="GALV",I146="UN"),AND(F146="GALV",I146=""))),"GRR",IF(AND(B146='Dropdown Answer Key'!$B$14,OR(E146="Unknown",F146="Unknown")),"Unknown SL","Non Lead")))))))))))</f>
        <v>Non Lead</v>
      </c>
      <c r="T146" s="76" t="str">
        <f>IF(OR(M146="",Q146="",S146="ERROR"),"BLANK",IF((AND(M146='Dropdown Answer Key'!$B$25,OR('Service Line Inventory'!S146="Lead",S146="Unknown SL"))),"Tier 1",IF(AND('Service Line Inventory'!M146='Dropdown Answer Key'!$B$26,OR('Service Line Inventory'!S146="Lead",S146="Unknown SL")),"Tier 2",IF(AND('Service Line Inventory'!M146='Dropdown Answer Key'!$B$27,OR('Service Line Inventory'!S146="Lead",S146="Unknown SL")),"Tier 2",IF('Service Line Inventory'!S146="GRR","Tier 3",IF((AND('Service Line Inventory'!M146='Dropdown Answer Key'!$B$25,'Service Line Inventory'!Q146='Dropdown Answer Key'!$M$25,O146='Dropdown Answer Key'!$G$27,'Service Line Inventory'!P146='Dropdown Answer Key'!$J$27,S146="Non Lead")),"Tier 4",IF((AND('Service Line Inventory'!M146='Dropdown Answer Key'!$B$25,'Service Line Inventory'!Q146='Dropdown Answer Key'!$M$25,O146='Dropdown Answer Key'!$G$27,S146="Non Lead")),"Tier 4",IF((AND('Service Line Inventory'!M146='Dropdown Answer Key'!$B$25,'Service Line Inventory'!Q146='Dropdown Answer Key'!$M$25,'Service Line Inventory'!P146='Dropdown Answer Key'!$J$27,S146="Non Lead")),"Tier 4","Tier 5"))))))))</f>
        <v>BLANK</v>
      </c>
      <c r="U146" s="101" t="str">
        <f t="shared" si="13"/>
        <v>NO</v>
      </c>
      <c r="V146" s="76" t="str">
        <f t="shared" si="14"/>
        <v>NO</v>
      </c>
      <c r="W146" s="76" t="str">
        <f t="shared" si="15"/>
        <v>NO</v>
      </c>
      <c r="X146" s="107"/>
      <c r="Y146" s="77"/>
      <c r="Z146" s="78"/>
    </row>
    <row r="147" spans="1:26" x14ac:dyDescent="0.3">
      <c r="A147" s="47">
        <v>430</v>
      </c>
      <c r="B147" s="73" t="s">
        <v>76</v>
      </c>
      <c r="C147" s="126" t="s">
        <v>319</v>
      </c>
      <c r="D147" s="74" t="s">
        <v>72</v>
      </c>
      <c r="E147" s="74" t="s">
        <v>81</v>
      </c>
      <c r="F147" s="74" t="s">
        <v>81</v>
      </c>
      <c r="G147" s="90" t="s">
        <v>1910</v>
      </c>
      <c r="H147" s="74" t="s">
        <v>72</v>
      </c>
      <c r="I147" s="74" t="s">
        <v>72</v>
      </c>
      <c r="J147" s="75" t="s">
        <v>1913</v>
      </c>
      <c r="K147" s="75" t="s">
        <v>1913</v>
      </c>
      <c r="L147" s="94" t="str">
        <f t="shared" si="12"/>
        <v>Non Lead</v>
      </c>
      <c r="M147" s="110"/>
      <c r="N147" s="74"/>
      <c r="O147" s="74"/>
      <c r="P147" s="74"/>
      <c r="Q147" s="82"/>
      <c r="R147" s="83"/>
      <c r="S147" s="113" t="str">
        <f>IF(OR(B147="",$C$3="",$G$3=""),"ERROR",IF(AND(B147='Dropdown Answer Key'!$B$12,OR(E147="Lead",E147="U, May have L",E147="COM",E147="")),"Lead",IF(AND(B147='Dropdown Answer Key'!$B$12,OR(AND(E147="GALV",H147="Y"),AND(E147="GALV",H147="UN"),AND(E147="GALV",H147=""))),"GRR",IF(AND(B147='Dropdown Answer Key'!$B$12,E147="Unknown"),"Unknown SL",IF(AND(B147='Dropdown Answer Key'!$B$13,OR(F147="Lead",F147="U, May have L",F147="COM",F147="")),"Lead",IF(AND(B147='Dropdown Answer Key'!$B$13,OR(AND(F147="GALV",H147="Y"),AND(F147="GALV",H147="UN"),AND(F147="GALV",H147=""))),"GRR",IF(AND(B147='Dropdown Answer Key'!$B$13,F147="Unknown"),"Unknown SL",IF(AND(B147='Dropdown Answer Key'!$B$14,OR(E147="Lead",E147="U, May have L",E147="COM",E147="")),"Lead",IF(AND(B147='Dropdown Answer Key'!$B$14,OR(F147="Lead",F147="U, May have L",F147="COM",F147="")),"Lead",IF(AND(B147='Dropdown Answer Key'!$B$14,OR(AND(E147="GALV",H147="Y"),AND(E147="GALV",H147="UN"),AND(E147="GALV",H147=""),AND(F147="GALV",H147="Y"),AND(F147="GALV",H147="UN"),AND(F147="GALV",H147=""),AND(F147="GALV",I147="Y"),AND(F147="GALV",I147="UN"),AND(F147="GALV",I147=""))),"GRR",IF(AND(B147='Dropdown Answer Key'!$B$14,OR(E147="Unknown",F147="Unknown")),"Unknown SL","Non Lead")))))))))))</f>
        <v>Non Lead</v>
      </c>
      <c r="T147" s="114" t="str">
        <f>IF(OR(M147="",Q147="",S147="ERROR"),"BLANK",IF((AND(M147='Dropdown Answer Key'!$B$25,OR('Service Line Inventory'!S147="Lead",S147="Unknown SL"))),"Tier 1",IF(AND('Service Line Inventory'!M147='Dropdown Answer Key'!$B$26,OR('Service Line Inventory'!S147="Lead",S147="Unknown SL")),"Tier 2",IF(AND('Service Line Inventory'!M147='Dropdown Answer Key'!$B$27,OR('Service Line Inventory'!S147="Lead",S147="Unknown SL")),"Tier 2",IF('Service Line Inventory'!S147="GRR","Tier 3",IF((AND('Service Line Inventory'!M147='Dropdown Answer Key'!$B$25,'Service Line Inventory'!Q147='Dropdown Answer Key'!$M$25,O147='Dropdown Answer Key'!$G$27,'Service Line Inventory'!P147='Dropdown Answer Key'!$J$27,S147="Non Lead")),"Tier 4",IF((AND('Service Line Inventory'!M147='Dropdown Answer Key'!$B$25,'Service Line Inventory'!Q147='Dropdown Answer Key'!$M$25,O147='Dropdown Answer Key'!$G$27,S147="Non Lead")),"Tier 4",IF((AND('Service Line Inventory'!M147='Dropdown Answer Key'!$B$25,'Service Line Inventory'!Q147='Dropdown Answer Key'!$M$25,'Service Line Inventory'!P147='Dropdown Answer Key'!$J$27,S147="Non Lead")),"Tier 4","Tier 5"))))))))</f>
        <v>BLANK</v>
      </c>
      <c r="U147" s="115" t="str">
        <f t="shared" si="13"/>
        <v>NO</v>
      </c>
      <c r="V147" s="114" t="str">
        <f t="shared" si="14"/>
        <v>NO</v>
      </c>
      <c r="W147" s="114" t="str">
        <f t="shared" si="15"/>
        <v>NO</v>
      </c>
      <c r="X147" s="108"/>
      <c r="Y147" s="97"/>
      <c r="Z147" s="78"/>
    </row>
    <row r="148" spans="1:26" x14ac:dyDescent="0.3">
      <c r="A148" s="47">
        <v>450</v>
      </c>
      <c r="B148" s="73" t="s">
        <v>76</v>
      </c>
      <c r="C148" s="126" t="s">
        <v>320</v>
      </c>
      <c r="D148" s="74" t="s">
        <v>72</v>
      </c>
      <c r="E148" s="74" t="s">
        <v>81</v>
      </c>
      <c r="F148" s="74" t="s">
        <v>81</v>
      </c>
      <c r="G148" s="90" t="s">
        <v>1911</v>
      </c>
      <c r="H148" s="74" t="s">
        <v>72</v>
      </c>
      <c r="I148" s="74" t="s">
        <v>72</v>
      </c>
      <c r="J148" s="75" t="s">
        <v>1913</v>
      </c>
      <c r="K148" s="75" t="s">
        <v>1913</v>
      </c>
      <c r="L148" s="93" t="str">
        <f t="shared" si="12"/>
        <v>Non Lead</v>
      </c>
      <c r="M148" s="109"/>
      <c r="N148" s="74"/>
      <c r="O148" s="74"/>
      <c r="P148" s="74"/>
      <c r="Q148" s="73"/>
      <c r="R148" s="74"/>
      <c r="S148" s="98" t="str">
        <f>IF(OR(B148="",$C$3="",$G$3=""),"ERROR",IF(AND(B148='Dropdown Answer Key'!$B$12,OR(E148="Lead",E148="U, May have L",E148="COM",E148="")),"Lead",IF(AND(B148='Dropdown Answer Key'!$B$12,OR(AND(E148="GALV",H148="Y"),AND(E148="GALV",H148="UN"),AND(E148="GALV",H148=""))),"GRR",IF(AND(B148='Dropdown Answer Key'!$B$12,E148="Unknown"),"Unknown SL",IF(AND(B148='Dropdown Answer Key'!$B$13,OR(F148="Lead",F148="U, May have L",F148="COM",F148="")),"Lead",IF(AND(B148='Dropdown Answer Key'!$B$13,OR(AND(F148="GALV",H148="Y"),AND(F148="GALV",H148="UN"),AND(F148="GALV",H148=""))),"GRR",IF(AND(B148='Dropdown Answer Key'!$B$13,F148="Unknown"),"Unknown SL",IF(AND(B148='Dropdown Answer Key'!$B$14,OR(E148="Lead",E148="U, May have L",E148="COM",E148="")),"Lead",IF(AND(B148='Dropdown Answer Key'!$B$14,OR(F148="Lead",F148="U, May have L",F148="COM",F148="")),"Lead",IF(AND(B148='Dropdown Answer Key'!$B$14,OR(AND(E148="GALV",H148="Y"),AND(E148="GALV",H148="UN"),AND(E148="GALV",H148=""),AND(F148="GALV",H148="Y"),AND(F148="GALV",H148="UN"),AND(F148="GALV",H148=""),AND(F148="GALV",I148="Y"),AND(F148="GALV",I148="UN"),AND(F148="GALV",I148=""))),"GRR",IF(AND(B148='Dropdown Answer Key'!$B$14,OR(E148="Unknown",F148="Unknown")),"Unknown SL","Non Lead")))))))))))</f>
        <v>Non Lead</v>
      </c>
      <c r="T148" s="76" t="str">
        <f>IF(OR(M148="",Q148="",S148="ERROR"),"BLANK",IF((AND(M148='Dropdown Answer Key'!$B$25,OR('Service Line Inventory'!S148="Lead",S148="Unknown SL"))),"Tier 1",IF(AND('Service Line Inventory'!M148='Dropdown Answer Key'!$B$26,OR('Service Line Inventory'!S148="Lead",S148="Unknown SL")),"Tier 2",IF(AND('Service Line Inventory'!M148='Dropdown Answer Key'!$B$27,OR('Service Line Inventory'!S148="Lead",S148="Unknown SL")),"Tier 2",IF('Service Line Inventory'!S148="GRR","Tier 3",IF((AND('Service Line Inventory'!M148='Dropdown Answer Key'!$B$25,'Service Line Inventory'!Q148='Dropdown Answer Key'!$M$25,O148='Dropdown Answer Key'!$G$27,'Service Line Inventory'!P148='Dropdown Answer Key'!$J$27,S148="Non Lead")),"Tier 4",IF((AND('Service Line Inventory'!M148='Dropdown Answer Key'!$B$25,'Service Line Inventory'!Q148='Dropdown Answer Key'!$M$25,O148='Dropdown Answer Key'!$G$27,S148="Non Lead")),"Tier 4",IF((AND('Service Line Inventory'!M148='Dropdown Answer Key'!$B$25,'Service Line Inventory'!Q148='Dropdown Answer Key'!$M$25,'Service Line Inventory'!P148='Dropdown Answer Key'!$J$27,S148="Non Lead")),"Tier 4","Tier 5"))))))))</f>
        <v>BLANK</v>
      </c>
      <c r="U148" s="101" t="str">
        <f t="shared" si="13"/>
        <v>NO</v>
      </c>
      <c r="V148" s="76" t="str">
        <f t="shared" si="14"/>
        <v>NO</v>
      </c>
      <c r="W148" s="76" t="str">
        <f t="shared" si="15"/>
        <v>NO</v>
      </c>
      <c r="X148" s="107"/>
      <c r="Y148" s="77"/>
      <c r="Z148" s="78"/>
    </row>
    <row r="149" spans="1:26" x14ac:dyDescent="0.3">
      <c r="A149" s="47">
        <v>2000</v>
      </c>
      <c r="B149" s="73" t="s">
        <v>76</v>
      </c>
      <c r="C149" s="126" t="s">
        <v>321</v>
      </c>
      <c r="D149" s="74" t="s">
        <v>72</v>
      </c>
      <c r="E149" s="74" t="s">
        <v>81</v>
      </c>
      <c r="F149" s="74" t="s">
        <v>81</v>
      </c>
      <c r="G149" s="90" t="s">
        <v>1910</v>
      </c>
      <c r="H149" s="74" t="s">
        <v>72</v>
      </c>
      <c r="I149" s="74" t="s">
        <v>72</v>
      </c>
      <c r="J149" s="75" t="s">
        <v>1913</v>
      </c>
      <c r="K149" s="75" t="s">
        <v>1913</v>
      </c>
      <c r="L149" s="94" t="str">
        <f t="shared" si="12"/>
        <v>Non Lead</v>
      </c>
      <c r="M149" s="110"/>
      <c r="N149" s="74"/>
      <c r="O149" s="74"/>
      <c r="P149" s="74"/>
      <c r="Q149" s="82"/>
      <c r="R149" s="83"/>
      <c r="S149" s="113" t="str">
        <f>IF(OR(B149="",$C$3="",$G$3=""),"ERROR",IF(AND(B149='Dropdown Answer Key'!$B$12,OR(E149="Lead",E149="U, May have L",E149="COM",E149="")),"Lead",IF(AND(B149='Dropdown Answer Key'!$B$12,OR(AND(E149="GALV",H149="Y"),AND(E149="GALV",H149="UN"),AND(E149="GALV",H149=""))),"GRR",IF(AND(B149='Dropdown Answer Key'!$B$12,E149="Unknown"),"Unknown SL",IF(AND(B149='Dropdown Answer Key'!$B$13,OR(F149="Lead",F149="U, May have L",F149="COM",F149="")),"Lead",IF(AND(B149='Dropdown Answer Key'!$B$13,OR(AND(F149="GALV",H149="Y"),AND(F149="GALV",H149="UN"),AND(F149="GALV",H149=""))),"GRR",IF(AND(B149='Dropdown Answer Key'!$B$13,F149="Unknown"),"Unknown SL",IF(AND(B149='Dropdown Answer Key'!$B$14,OR(E149="Lead",E149="U, May have L",E149="COM",E149="")),"Lead",IF(AND(B149='Dropdown Answer Key'!$B$14,OR(F149="Lead",F149="U, May have L",F149="COM",F149="")),"Lead",IF(AND(B149='Dropdown Answer Key'!$B$14,OR(AND(E149="GALV",H149="Y"),AND(E149="GALV",H149="UN"),AND(E149="GALV",H149=""),AND(F149="GALV",H149="Y"),AND(F149="GALV",H149="UN"),AND(F149="GALV",H149=""),AND(F149="GALV",I149="Y"),AND(F149="GALV",I149="UN"),AND(F149="GALV",I149=""))),"GRR",IF(AND(B149='Dropdown Answer Key'!$B$14,OR(E149="Unknown",F149="Unknown")),"Unknown SL","Non Lead")))))))))))</f>
        <v>Non Lead</v>
      </c>
      <c r="T149" s="114" t="str">
        <f>IF(OR(M149="",Q149="",S149="ERROR"),"BLANK",IF((AND(M149='Dropdown Answer Key'!$B$25,OR('Service Line Inventory'!S149="Lead",S149="Unknown SL"))),"Tier 1",IF(AND('Service Line Inventory'!M149='Dropdown Answer Key'!$B$26,OR('Service Line Inventory'!S149="Lead",S149="Unknown SL")),"Tier 2",IF(AND('Service Line Inventory'!M149='Dropdown Answer Key'!$B$27,OR('Service Line Inventory'!S149="Lead",S149="Unknown SL")),"Tier 2",IF('Service Line Inventory'!S149="GRR","Tier 3",IF((AND('Service Line Inventory'!M149='Dropdown Answer Key'!$B$25,'Service Line Inventory'!Q149='Dropdown Answer Key'!$M$25,O149='Dropdown Answer Key'!$G$27,'Service Line Inventory'!P149='Dropdown Answer Key'!$J$27,S149="Non Lead")),"Tier 4",IF((AND('Service Line Inventory'!M149='Dropdown Answer Key'!$B$25,'Service Line Inventory'!Q149='Dropdown Answer Key'!$M$25,O149='Dropdown Answer Key'!$G$27,S149="Non Lead")),"Tier 4",IF((AND('Service Line Inventory'!M149='Dropdown Answer Key'!$B$25,'Service Line Inventory'!Q149='Dropdown Answer Key'!$M$25,'Service Line Inventory'!P149='Dropdown Answer Key'!$J$27,S149="Non Lead")),"Tier 4","Tier 5"))))))))</f>
        <v>BLANK</v>
      </c>
      <c r="U149" s="115" t="str">
        <f t="shared" si="13"/>
        <v>NO</v>
      </c>
      <c r="V149" s="114" t="str">
        <f t="shared" si="14"/>
        <v>NO</v>
      </c>
      <c r="W149" s="114" t="str">
        <f t="shared" si="15"/>
        <v>NO</v>
      </c>
      <c r="X149" s="108"/>
      <c r="Y149" s="97"/>
      <c r="Z149" s="78"/>
    </row>
    <row r="150" spans="1:26" x14ac:dyDescent="0.3">
      <c r="A150" s="47">
        <v>2050</v>
      </c>
      <c r="B150" s="73" t="s">
        <v>76</v>
      </c>
      <c r="C150" s="126" t="s">
        <v>322</v>
      </c>
      <c r="D150" s="74" t="s">
        <v>72</v>
      </c>
      <c r="E150" s="74" t="s">
        <v>81</v>
      </c>
      <c r="F150" s="74" t="s">
        <v>81</v>
      </c>
      <c r="G150" s="90" t="s">
        <v>1910</v>
      </c>
      <c r="H150" s="74" t="s">
        <v>72</v>
      </c>
      <c r="I150" s="74" t="s">
        <v>72</v>
      </c>
      <c r="J150" s="75" t="s">
        <v>1913</v>
      </c>
      <c r="K150" s="75" t="s">
        <v>1913</v>
      </c>
      <c r="L150" s="93" t="str">
        <f t="shared" si="12"/>
        <v>Non Lead</v>
      </c>
      <c r="M150" s="109"/>
      <c r="N150" s="74"/>
      <c r="O150" s="74"/>
      <c r="P150" s="74"/>
      <c r="Q150" s="73"/>
      <c r="R150" s="74"/>
      <c r="S150" s="98" t="str">
        <f>IF(OR(B150="",$C$3="",$G$3=""),"ERROR",IF(AND(B150='Dropdown Answer Key'!$B$12,OR(E150="Lead",E150="U, May have L",E150="COM",E150="")),"Lead",IF(AND(B150='Dropdown Answer Key'!$B$12,OR(AND(E150="GALV",H150="Y"),AND(E150="GALV",H150="UN"),AND(E150="GALV",H150=""))),"GRR",IF(AND(B150='Dropdown Answer Key'!$B$12,E150="Unknown"),"Unknown SL",IF(AND(B150='Dropdown Answer Key'!$B$13,OR(F150="Lead",F150="U, May have L",F150="COM",F150="")),"Lead",IF(AND(B150='Dropdown Answer Key'!$B$13,OR(AND(F150="GALV",H150="Y"),AND(F150="GALV",H150="UN"),AND(F150="GALV",H150=""))),"GRR",IF(AND(B150='Dropdown Answer Key'!$B$13,F150="Unknown"),"Unknown SL",IF(AND(B150='Dropdown Answer Key'!$B$14,OR(E150="Lead",E150="U, May have L",E150="COM",E150="")),"Lead",IF(AND(B150='Dropdown Answer Key'!$B$14,OR(F150="Lead",F150="U, May have L",F150="COM",F150="")),"Lead",IF(AND(B150='Dropdown Answer Key'!$B$14,OR(AND(E150="GALV",H150="Y"),AND(E150="GALV",H150="UN"),AND(E150="GALV",H150=""),AND(F150="GALV",H150="Y"),AND(F150="GALV",H150="UN"),AND(F150="GALV",H150=""),AND(F150="GALV",I150="Y"),AND(F150="GALV",I150="UN"),AND(F150="GALV",I150=""))),"GRR",IF(AND(B150='Dropdown Answer Key'!$B$14,OR(E150="Unknown",F150="Unknown")),"Unknown SL","Non Lead")))))))))))</f>
        <v>Non Lead</v>
      </c>
      <c r="T150" s="76" t="str">
        <f>IF(OR(M150="",Q150="",S150="ERROR"),"BLANK",IF((AND(M150='Dropdown Answer Key'!$B$25,OR('Service Line Inventory'!S150="Lead",S150="Unknown SL"))),"Tier 1",IF(AND('Service Line Inventory'!M150='Dropdown Answer Key'!$B$26,OR('Service Line Inventory'!S150="Lead",S150="Unknown SL")),"Tier 2",IF(AND('Service Line Inventory'!M150='Dropdown Answer Key'!$B$27,OR('Service Line Inventory'!S150="Lead",S150="Unknown SL")),"Tier 2",IF('Service Line Inventory'!S150="GRR","Tier 3",IF((AND('Service Line Inventory'!M150='Dropdown Answer Key'!$B$25,'Service Line Inventory'!Q150='Dropdown Answer Key'!$M$25,O150='Dropdown Answer Key'!$G$27,'Service Line Inventory'!P150='Dropdown Answer Key'!$J$27,S150="Non Lead")),"Tier 4",IF((AND('Service Line Inventory'!M150='Dropdown Answer Key'!$B$25,'Service Line Inventory'!Q150='Dropdown Answer Key'!$M$25,O150='Dropdown Answer Key'!$G$27,S150="Non Lead")),"Tier 4",IF((AND('Service Line Inventory'!M150='Dropdown Answer Key'!$B$25,'Service Line Inventory'!Q150='Dropdown Answer Key'!$M$25,'Service Line Inventory'!P150='Dropdown Answer Key'!$J$27,S150="Non Lead")),"Tier 4","Tier 5"))))))))</f>
        <v>BLANK</v>
      </c>
      <c r="U150" s="101" t="str">
        <f t="shared" si="13"/>
        <v>NO</v>
      </c>
      <c r="V150" s="76" t="str">
        <f t="shared" si="14"/>
        <v>NO</v>
      </c>
      <c r="W150" s="76" t="str">
        <f t="shared" si="15"/>
        <v>NO</v>
      </c>
      <c r="X150" s="107"/>
      <c r="Y150" s="77"/>
      <c r="Z150" s="78"/>
    </row>
    <row r="151" spans="1:26" x14ac:dyDescent="0.3">
      <c r="A151" s="47">
        <v>2100</v>
      </c>
      <c r="B151" s="73" t="s">
        <v>76</v>
      </c>
      <c r="C151" s="126" t="s">
        <v>323</v>
      </c>
      <c r="D151" s="74" t="s">
        <v>72</v>
      </c>
      <c r="E151" s="74" t="s">
        <v>81</v>
      </c>
      <c r="F151" s="74" t="s">
        <v>81</v>
      </c>
      <c r="G151" s="90" t="s">
        <v>1910</v>
      </c>
      <c r="H151" s="74" t="s">
        <v>72</v>
      </c>
      <c r="I151" s="74" t="s">
        <v>72</v>
      </c>
      <c r="J151" s="75" t="s">
        <v>1913</v>
      </c>
      <c r="K151" s="75" t="s">
        <v>1913</v>
      </c>
      <c r="L151" s="94" t="str">
        <f t="shared" si="12"/>
        <v>Non Lead</v>
      </c>
      <c r="M151" s="110"/>
      <c r="N151" s="74"/>
      <c r="O151" s="74"/>
      <c r="P151" s="74"/>
      <c r="Q151" s="82"/>
      <c r="R151" s="83"/>
      <c r="S151" s="113" t="str">
        <f>IF(OR(B151="",$C$3="",$G$3=""),"ERROR",IF(AND(B151='Dropdown Answer Key'!$B$12,OR(E151="Lead",E151="U, May have L",E151="COM",E151="")),"Lead",IF(AND(B151='Dropdown Answer Key'!$B$12,OR(AND(E151="GALV",H151="Y"),AND(E151="GALV",H151="UN"),AND(E151="GALV",H151=""))),"GRR",IF(AND(B151='Dropdown Answer Key'!$B$12,E151="Unknown"),"Unknown SL",IF(AND(B151='Dropdown Answer Key'!$B$13,OR(F151="Lead",F151="U, May have L",F151="COM",F151="")),"Lead",IF(AND(B151='Dropdown Answer Key'!$B$13,OR(AND(F151="GALV",H151="Y"),AND(F151="GALV",H151="UN"),AND(F151="GALV",H151=""))),"GRR",IF(AND(B151='Dropdown Answer Key'!$B$13,F151="Unknown"),"Unknown SL",IF(AND(B151='Dropdown Answer Key'!$B$14,OR(E151="Lead",E151="U, May have L",E151="COM",E151="")),"Lead",IF(AND(B151='Dropdown Answer Key'!$B$14,OR(F151="Lead",F151="U, May have L",F151="COM",F151="")),"Lead",IF(AND(B151='Dropdown Answer Key'!$B$14,OR(AND(E151="GALV",H151="Y"),AND(E151="GALV",H151="UN"),AND(E151="GALV",H151=""),AND(F151="GALV",H151="Y"),AND(F151="GALV",H151="UN"),AND(F151="GALV",H151=""),AND(F151="GALV",I151="Y"),AND(F151="GALV",I151="UN"),AND(F151="GALV",I151=""))),"GRR",IF(AND(B151='Dropdown Answer Key'!$B$14,OR(E151="Unknown",F151="Unknown")),"Unknown SL","Non Lead")))))))))))</f>
        <v>Non Lead</v>
      </c>
      <c r="T151" s="114" t="str">
        <f>IF(OR(M151="",Q151="",S151="ERROR"),"BLANK",IF((AND(M151='Dropdown Answer Key'!$B$25,OR('Service Line Inventory'!S151="Lead",S151="Unknown SL"))),"Tier 1",IF(AND('Service Line Inventory'!M151='Dropdown Answer Key'!$B$26,OR('Service Line Inventory'!S151="Lead",S151="Unknown SL")),"Tier 2",IF(AND('Service Line Inventory'!M151='Dropdown Answer Key'!$B$27,OR('Service Line Inventory'!S151="Lead",S151="Unknown SL")),"Tier 2",IF('Service Line Inventory'!S151="GRR","Tier 3",IF((AND('Service Line Inventory'!M151='Dropdown Answer Key'!$B$25,'Service Line Inventory'!Q151='Dropdown Answer Key'!$M$25,O151='Dropdown Answer Key'!$G$27,'Service Line Inventory'!P151='Dropdown Answer Key'!$J$27,S151="Non Lead")),"Tier 4",IF((AND('Service Line Inventory'!M151='Dropdown Answer Key'!$B$25,'Service Line Inventory'!Q151='Dropdown Answer Key'!$M$25,O151='Dropdown Answer Key'!$G$27,S151="Non Lead")),"Tier 4",IF((AND('Service Line Inventory'!M151='Dropdown Answer Key'!$B$25,'Service Line Inventory'!Q151='Dropdown Answer Key'!$M$25,'Service Line Inventory'!P151='Dropdown Answer Key'!$J$27,S151="Non Lead")),"Tier 4","Tier 5"))))))))</f>
        <v>BLANK</v>
      </c>
      <c r="U151" s="115" t="str">
        <f t="shared" si="13"/>
        <v>NO</v>
      </c>
      <c r="V151" s="114" t="str">
        <f t="shared" si="14"/>
        <v>NO</v>
      </c>
      <c r="W151" s="114" t="str">
        <f t="shared" si="15"/>
        <v>NO</v>
      </c>
      <c r="X151" s="108"/>
      <c r="Y151" s="97"/>
      <c r="Z151" s="78"/>
    </row>
    <row r="152" spans="1:26" x14ac:dyDescent="0.3">
      <c r="A152" s="47">
        <v>2200</v>
      </c>
      <c r="B152" s="73" t="s">
        <v>76</v>
      </c>
      <c r="C152" s="126" t="s">
        <v>324</v>
      </c>
      <c r="D152" s="74" t="s">
        <v>72</v>
      </c>
      <c r="E152" s="74" t="s">
        <v>81</v>
      </c>
      <c r="F152" s="74" t="s">
        <v>81</v>
      </c>
      <c r="G152" s="90" t="s">
        <v>1910</v>
      </c>
      <c r="H152" s="74" t="s">
        <v>72</v>
      </c>
      <c r="I152" s="74" t="s">
        <v>72</v>
      </c>
      <c r="J152" s="75" t="s">
        <v>1913</v>
      </c>
      <c r="K152" s="75" t="s">
        <v>1913</v>
      </c>
      <c r="L152" s="94" t="str">
        <f t="shared" si="12"/>
        <v>Non Lead</v>
      </c>
      <c r="M152" s="110"/>
      <c r="N152" s="74"/>
      <c r="O152" s="74"/>
      <c r="P152" s="74"/>
      <c r="Q152" s="82"/>
      <c r="R152" s="83"/>
      <c r="S152" s="113" t="str">
        <f>IF(OR(B152="",$C$3="",$G$3=""),"ERROR",IF(AND(B152='Dropdown Answer Key'!$B$12,OR(E152="Lead",E152="U, May have L",E152="COM",E152="")),"Lead",IF(AND(B152='Dropdown Answer Key'!$B$12,OR(AND(E152="GALV",H152="Y"),AND(E152="GALV",H152="UN"),AND(E152="GALV",H152=""))),"GRR",IF(AND(B152='Dropdown Answer Key'!$B$12,E152="Unknown"),"Unknown SL",IF(AND(B152='Dropdown Answer Key'!$B$13,OR(F152="Lead",F152="U, May have L",F152="COM",F152="")),"Lead",IF(AND(B152='Dropdown Answer Key'!$B$13,OR(AND(F152="GALV",H152="Y"),AND(F152="GALV",H152="UN"),AND(F152="GALV",H152=""))),"GRR",IF(AND(B152='Dropdown Answer Key'!$B$13,F152="Unknown"),"Unknown SL",IF(AND(B152='Dropdown Answer Key'!$B$14,OR(E152="Lead",E152="U, May have L",E152="COM",E152="")),"Lead",IF(AND(B152='Dropdown Answer Key'!$B$14,OR(F152="Lead",F152="U, May have L",F152="COM",F152="")),"Lead",IF(AND(B152='Dropdown Answer Key'!$B$14,OR(AND(E152="GALV",H152="Y"),AND(E152="GALV",H152="UN"),AND(E152="GALV",H152=""),AND(F152="GALV",H152="Y"),AND(F152="GALV",H152="UN"),AND(F152="GALV",H152=""),AND(F152="GALV",I152="Y"),AND(F152="GALV",I152="UN"),AND(F152="GALV",I152=""))),"GRR",IF(AND(B152='Dropdown Answer Key'!$B$14,OR(E152="Unknown",F152="Unknown")),"Unknown SL","Non Lead")))))))))))</f>
        <v>Non Lead</v>
      </c>
      <c r="T152" s="114" t="str">
        <f>IF(OR(M152="",Q152="",S152="ERROR"),"BLANK",IF((AND(M152='Dropdown Answer Key'!$B$25,OR('Service Line Inventory'!S152="Lead",S152="Unknown SL"))),"Tier 1",IF(AND('Service Line Inventory'!M152='Dropdown Answer Key'!$B$26,OR('Service Line Inventory'!S152="Lead",S152="Unknown SL")),"Tier 2",IF(AND('Service Line Inventory'!M152='Dropdown Answer Key'!$B$27,OR('Service Line Inventory'!S152="Lead",S152="Unknown SL")),"Tier 2",IF('Service Line Inventory'!S152="GRR","Tier 3",IF((AND('Service Line Inventory'!M152='Dropdown Answer Key'!$B$25,'Service Line Inventory'!Q152='Dropdown Answer Key'!$M$25,O152='Dropdown Answer Key'!$G$27,'Service Line Inventory'!P152='Dropdown Answer Key'!$J$27,S152="Non Lead")),"Tier 4",IF((AND('Service Line Inventory'!M152='Dropdown Answer Key'!$B$25,'Service Line Inventory'!Q152='Dropdown Answer Key'!$M$25,O152='Dropdown Answer Key'!$G$27,S152="Non Lead")),"Tier 4",IF((AND('Service Line Inventory'!M152='Dropdown Answer Key'!$B$25,'Service Line Inventory'!Q152='Dropdown Answer Key'!$M$25,'Service Line Inventory'!P152='Dropdown Answer Key'!$J$27,S152="Non Lead")),"Tier 4","Tier 5"))))))))</f>
        <v>BLANK</v>
      </c>
      <c r="U152" s="115" t="str">
        <f t="shared" si="13"/>
        <v>NO</v>
      </c>
      <c r="V152" s="114" t="str">
        <f t="shared" si="14"/>
        <v>NO</v>
      </c>
      <c r="W152" s="114" t="str">
        <f t="shared" si="15"/>
        <v>NO</v>
      </c>
      <c r="X152" s="108"/>
      <c r="Y152" s="97"/>
      <c r="Z152" s="78"/>
    </row>
    <row r="153" spans="1:26" x14ac:dyDescent="0.3">
      <c r="A153" s="47">
        <v>2250</v>
      </c>
      <c r="B153" s="73" t="s">
        <v>76</v>
      </c>
      <c r="C153" s="126" t="s">
        <v>325</v>
      </c>
      <c r="D153" s="74" t="s">
        <v>72</v>
      </c>
      <c r="E153" s="74" t="s">
        <v>81</v>
      </c>
      <c r="F153" s="74" t="s">
        <v>81</v>
      </c>
      <c r="G153" s="90" t="s">
        <v>1910</v>
      </c>
      <c r="H153" s="74" t="s">
        <v>72</v>
      </c>
      <c r="I153" s="74" t="s">
        <v>72</v>
      </c>
      <c r="J153" s="75" t="s">
        <v>1913</v>
      </c>
      <c r="K153" s="75" t="s">
        <v>1913</v>
      </c>
      <c r="L153" s="93" t="str">
        <f t="shared" si="12"/>
        <v>Non Lead</v>
      </c>
      <c r="M153" s="109"/>
      <c r="N153" s="74"/>
      <c r="O153" s="74"/>
      <c r="P153" s="74"/>
      <c r="Q153" s="73"/>
      <c r="R153" s="74"/>
      <c r="S153" s="98" t="str">
        <f>IF(OR(B153="",$C$3="",$G$3=""),"ERROR",IF(AND(B153='Dropdown Answer Key'!$B$12,OR(E153="Lead",E153="U, May have L",E153="COM",E153="")),"Lead",IF(AND(B153='Dropdown Answer Key'!$B$12,OR(AND(E153="GALV",H153="Y"),AND(E153="GALV",H153="UN"),AND(E153="GALV",H153=""))),"GRR",IF(AND(B153='Dropdown Answer Key'!$B$12,E153="Unknown"),"Unknown SL",IF(AND(B153='Dropdown Answer Key'!$B$13,OR(F153="Lead",F153="U, May have L",F153="COM",F153="")),"Lead",IF(AND(B153='Dropdown Answer Key'!$B$13,OR(AND(F153="GALV",H153="Y"),AND(F153="GALV",H153="UN"),AND(F153="GALV",H153=""))),"GRR",IF(AND(B153='Dropdown Answer Key'!$B$13,F153="Unknown"),"Unknown SL",IF(AND(B153='Dropdown Answer Key'!$B$14,OR(E153="Lead",E153="U, May have L",E153="COM",E153="")),"Lead",IF(AND(B153='Dropdown Answer Key'!$B$14,OR(F153="Lead",F153="U, May have L",F153="COM",F153="")),"Lead",IF(AND(B153='Dropdown Answer Key'!$B$14,OR(AND(E153="GALV",H153="Y"),AND(E153="GALV",H153="UN"),AND(E153="GALV",H153=""),AND(F153="GALV",H153="Y"),AND(F153="GALV",H153="UN"),AND(F153="GALV",H153=""),AND(F153="GALV",I153="Y"),AND(F153="GALV",I153="UN"),AND(F153="GALV",I153=""))),"GRR",IF(AND(B153='Dropdown Answer Key'!$B$14,OR(E153="Unknown",F153="Unknown")),"Unknown SL","Non Lead")))))))))))</f>
        <v>Non Lead</v>
      </c>
      <c r="T153" s="76" t="str">
        <f>IF(OR(M153="",Q153="",S153="ERROR"),"BLANK",IF((AND(M153='Dropdown Answer Key'!$B$25,OR('Service Line Inventory'!S153="Lead",S153="Unknown SL"))),"Tier 1",IF(AND('Service Line Inventory'!M153='Dropdown Answer Key'!$B$26,OR('Service Line Inventory'!S153="Lead",S153="Unknown SL")),"Tier 2",IF(AND('Service Line Inventory'!M153='Dropdown Answer Key'!$B$27,OR('Service Line Inventory'!S153="Lead",S153="Unknown SL")),"Tier 2",IF('Service Line Inventory'!S153="GRR","Tier 3",IF((AND('Service Line Inventory'!M153='Dropdown Answer Key'!$B$25,'Service Line Inventory'!Q153='Dropdown Answer Key'!$M$25,O153='Dropdown Answer Key'!$G$27,'Service Line Inventory'!P153='Dropdown Answer Key'!$J$27,S153="Non Lead")),"Tier 4",IF((AND('Service Line Inventory'!M153='Dropdown Answer Key'!$B$25,'Service Line Inventory'!Q153='Dropdown Answer Key'!$M$25,O153='Dropdown Answer Key'!$G$27,S153="Non Lead")),"Tier 4",IF((AND('Service Line Inventory'!M153='Dropdown Answer Key'!$B$25,'Service Line Inventory'!Q153='Dropdown Answer Key'!$M$25,'Service Line Inventory'!P153='Dropdown Answer Key'!$J$27,S153="Non Lead")),"Tier 4","Tier 5"))))))))</f>
        <v>BLANK</v>
      </c>
      <c r="U153" s="101" t="str">
        <f t="shared" si="13"/>
        <v>NO</v>
      </c>
      <c r="V153" s="76" t="str">
        <f t="shared" si="14"/>
        <v>NO</v>
      </c>
      <c r="W153" s="76" t="str">
        <f t="shared" si="15"/>
        <v>NO</v>
      </c>
      <c r="X153" s="107"/>
      <c r="Y153" s="77"/>
      <c r="Z153" s="78"/>
    </row>
    <row r="154" spans="1:26" x14ac:dyDescent="0.3">
      <c r="A154" s="47">
        <v>2300</v>
      </c>
      <c r="B154" s="73" t="s">
        <v>76</v>
      </c>
      <c r="C154" s="126" t="s">
        <v>326</v>
      </c>
      <c r="D154" s="74" t="s">
        <v>72</v>
      </c>
      <c r="E154" s="74" t="s">
        <v>81</v>
      </c>
      <c r="F154" s="74" t="s">
        <v>81</v>
      </c>
      <c r="G154" s="90" t="s">
        <v>1910</v>
      </c>
      <c r="H154" s="74" t="s">
        <v>72</v>
      </c>
      <c r="I154" s="74" t="s">
        <v>72</v>
      </c>
      <c r="J154" s="75" t="s">
        <v>1913</v>
      </c>
      <c r="K154" s="75" t="s">
        <v>1913</v>
      </c>
      <c r="L154" s="94" t="str">
        <f t="shared" si="12"/>
        <v>Non Lead</v>
      </c>
      <c r="M154" s="110"/>
      <c r="N154" s="74"/>
      <c r="O154" s="74"/>
      <c r="P154" s="74"/>
      <c r="Q154" s="82"/>
      <c r="R154" s="83"/>
      <c r="S154" s="113" t="str">
        <f>IF(OR(B154="",$C$3="",$G$3=""),"ERROR",IF(AND(B154='Dropdown Answer Key'!$B$12,OR(E154="Lead",E154="U, May have L",E154="COM",E154="")),"Lead",IF(AND(B154='Dropdown Answer Key'!$B$12,OR(AND(E154="GALV",H154="Y"),AND(E154="GALV",H154="UN"),AND(E154="GALV",H154=""))),"GRR",IF(AND(B154='Dropdown Answer Key'!$B$12,E154="Unknown"),"Unknown SL",IF(AND(B154='Dropdown Answer Key'!$B$13,OR(F154="Lead",F154="U, May have L",F154="COM",F154="")),"Lead",IF(AND(B154='Dropdown Answer Key'!$B$13,OR(AND(F154="GALV",H154="Y"),AND(F154="GALV",H154="UN"),AND(F154="GALV",H154=""))),"GRR",IF(AND(B154='Dropdown Answer Key'!$B$13,F154="Unknown"),"Unknown SL",IF(AND(B154='Dropdown Answer Key'!$B$14,OR(E154="Lead",E154="U, May have L",E154="COM",E154="")),"Lead",IF(AND(B154='Dropdown Answer Key'!$B$14,OR(F154="Lead",F154="U, May have L",F154="COM",F154="")),"Lead",IF(AND(B154='Dropdown Answer Key'!$B$14,OR(AND(E154="GALV",H154="Y"),AND(E154="GALV",H154="UN"),AND(E154="GALV",H154=""),AND(F154="GALV",H154="Y"),AND(F154="GALV",H154="UN"),AND(F154="GALV",H154=""),AND(F154="GALV",I154="Y"),AND(F154="GALV",I154="UN"),AND(F154="GALV",I154=""))),"GRR",IF(AND(B154='Dropdown Answer Key'!$B$14,OR(E154="Unknown",F154="Unknown")),"Unknown SL","Non Lead")))))))))))</f>
        <v>Non Lead</v>
      </c>
      <c r="T154" s="114" t="str">
        <f>IF(OR(M154="",Q154="",S154="ERROR"),"BLANK",IF((AND(M154='Dropdown Answer Key'!$B$25,OR('Service Line Inventory'!S154="Lead",S154="Unknown SL"))),"Tier 1",IF(AND('Service Line Inventory'!M154='Dropdown Answer Key'!$B$26,OR('Service Line Inventory'!S154="Lead",S154="Unknown SL")),"Tier 2",IF(AND('Service Line Inventory'!M154='Dropdown Answer Key'!$B$27,OR('Service Line Inventory'!S154="Lead",S154="Unknown SL")),"Tier 2",IF('Service Line Inventory'!S154="GRR","Tier 3",IF((AND('Service Line Inventory'!M154='Dropdown Answer Key'!$B$25,'Service Line Inventory'!Q154='Dropdown Answer Key'!$M$25,O154='Dropdown Answer Key'!$G$27,'Service Line Inventory'!P154='Dropdown Answer Key'!$J$27,S154="Non Lead")),"Tier 4",IF((AND('Service Line Inventory'!M154='Dropdown Answer Key'!$B$25,'Service Line Inventory'!Q154='Dropdown Answer Key'!$M$25,O154='Dropdown Answer Key'!$G$27,S154="Non Lead")),"Tier 4",IF((AND('Service Line Inventory'!M154='Dropdown Answer Key'!$B$25,'Service Line Inventory'!Q154='Dropdown Answer Key'!$M$25,'Service Line Inventory'!P154='Dropdown Answer Key'!$J$27,S154="Non Lead")),"Tier 4","Tier 5"))))))))</f>
        <v>BLANK</v>
      </c>
      <c r="U154" s="115" t="str">
        <f t="shared" si="13"/>
        <v>NO</v>
      </c>
      <c r="V154" s="114" t="str">
        <f t="shared" si="14"/>
        <v>NO</v>
      </c>
      <c r="W154" s="114" t="str">
        <f t="shared" si="15"/>
        <v>NO</v>
      </c>
      <c r="X154" s="108"/>
      <c r="Y154" s="97"/>
      <c r="Z154" s="78"/>
    </row>
    <row r="155" spans="1:26" x14ac:dyDescent="0.3">
      <c r="A155" s="47">
        <v>2350</v>
      </c>
      <c r="B155" s="73" t="s">
        <v>76</v>
      </c>
      <c r="C155" s="126" t="s">
        <v>327</v>
      </c>
      <c r="D155" s="74" t="s">
        <v>72</v>
      </c>
      <c r="E155" s="74" t="s">
        <v>81</v>
      </c>
      <c r="F155" s="74" t="s">
        <v>81</v>
      </c>
      <c r="G155" s="90" t="s">
        <v>1910</v>
      </c>
      <c r="H155" s="74" t="s">
        <v>72</v>
      </c>
      <c r="I155" s="74" t="s">
        <v>72</v>
      </c>
      <c r="J155" s="75" t="s">
        <v>1913</v>
      </c>
      <c r="K155" s="75" t="s">
        <v>1913</v>
      </c>
      <c r="L155" s="93" t="str">
        <f t="shared" si="12"/>
        <v>Non Lead</v>
      </c>
      <c r="M155" s="109"/>
      <c r="N155" s="74"/>
      <c r="O155" s="74"/>
      <c r="P155" s="74"/>
      <c r="Q155" s="73"/>
      <c r="R155" s="74"/>
      <c r="S155" s="98" t="str">
        <f>IF(OR(B155="",$C$3="",$G$3=""),"ERROR",IF(AND(B155='Dropdown Answer Key'!$B$12,OR(E155="Lead",E155="U, May have L",E155="COM",E155="")),"Lead",IF(AND(B155='Dropdown Answer Key'!$B$12,OR(AND(E155="GALV",H155="Y"),AND(E155="GALV",H155="UN"),AND(E155="GALV",H155=""))),"GRR",IF(AND(B155='Dropdown Answer Key'!$B$12,E155="Unknown"),"Unknown SL",IF(AND(B155='Dropdown Answer Key'!$B$13,OR(F155="Lead",F155="U, May have L",F155="COM",F155="")),"Lead",IF(AND(B155='Dropdown Answer Key'!$B$13,OR(AND(F155="GALV",H155="Y"),AND(F155="GALV",H155="UN"),AND(F155="GALV",H155=""))),"GRR",IF(AND(B155='Dropdown Answer Key'!$B$13,F155="Unknown"),"Unknown SL",IF(AND(B155='Dropdown Answer Key'!$B$14,OR(E155="Lead",E155="U, May have L",E155="COM",E155="")),"Lead",IF(AND(B155='Dropdown Answer Key'!$B$14,OR(F155="Lead",F155="U, May have L",F155="COM",F155="")),"Lead",IF(AND(B155='Dropdown Answer Key'!$B$14,OR(AND(E155="GALV",H155="Y"),AND(E155="GALV",H155="UN"),AND(E155="GALV",H155=""),AND(F155="GALV",H155="Y"),AND(F155="GALV",H155="UN"),AND(F155="GALV",H155=""),AND(F155="GALV",I155="Y"),AND(F155="GALV",I155="UN"),AND(F155="GALV",I155=""))),"GRR",IF(AND(B155='Dropdown Answer Key'!$B$14,OR(E155="Unknown",F155="Unknown")),"Unknown SL","Non Lead")))))))))))</f>
        <v>Non Lead</v>
      </c>
      <c r="T155" s="76" t="str">
        <f>IF(OR(M155="",Q155="",S155="ERROR"),"BLANK",IF((AND(M155='Dropdown Answer Key'!$B$25,OR('Service Line Inventory'!S155="Lead",S155="Unknown SL"))),"Tier 1",IF(AND('Service Line Inventory'!M155='Dropdown Answer Key'!$B$26,OR('Service Line Inventory'!S155="Lead",S155="Unknown SL")),"Tier 2",IF(AND('Service Line Inventory'!M155='Dropdown Answer Key'!$B$27,OR('Service Line Inventory'!S155="Lead",S155="Unknown SL")),"Tier 2",IF('Service Line Inventory'!S155="GRR","Tier 3",IF((AND('Service Line Inventory'!M155='Dropdown Answer Key'!$B$25,'Service Line Inventory'!Q155='Dropdown Answer Key'!$M$25,O155='Dropdown Answer Key'!$G$27,'Service Line Inventory'!P155='Dropdown Answer Key'!$J$27,S155="Non Lead")),"Tier 4",IF((AND('Service Line Inventory'!M155='Dropdown Answer Key'!$B$25,'Service Line Inventory'!Q155='Dropdown Answer Key'!$M$25,O155='Dropdown Answer Key'!$G$27,S155="Non Lead")),"Tier 4",IF((AND('Service Line Inventory'!M155='Dropdown Answer Key'!$B$25,'Service Line Inventory'!Q155='Dropdown Answer Key'!$M$25,'Service Line Inventory'!P155='Dropdown Answer Key'!$J$27,S155="Non Lead")),"Tier 4","Tier 5"))))))))</f>
        <v>BLANK</v>
      </c>
      <c r="U155" s="101" t="str">
        <f t="shared" si="13"/>
        <v>NO</v>
      </c>
      <c r="V155" s="76" t="str">
        <f t="shared" si="14"/>
        <v>NO</v>
      </c>
      <c r="W155" s="76" t="str">
        <f t="shared" si="15"/>
        <v>NO</v>
      </c>
      <c r="X155" s="107"/>
      <c r="Y155" s="77"/>
      <c r="Z155" s="78"/>
    </row>
    <row r="156" spans="1:26" x14ac:dyDescent="0.3">
      <c r="A156" s="47">
        <v>2400</v>
      </c>
      <c r="B156" s="73" t="s">
        <v>76</v>
      </c>
      <c r="C156" s="126" t="s">
        <v>328</v>
      </c>
      <c r="D156" s="74" t="s">
        <v>72</v>
      </c>
      <c r="E156" s="74" t="s">
        <v>81</v>
      </c>
      <c r="F156" s="74" t="s">
        <v>81</v>
      </c>
      <c r="G156" s="90" t="s">
        <v>1910</v>
      </c>
      <c r="H156" s="74" t="s">
        <v>72</v>
      </c>
      <c r="I156" s="74" t="s">
        <v>72</v>
      </c>
      <c r="J156" s="75" t="s">
        <v>1913</v>
      </c>
      <c r="K156" s="75" t="s">
        <v>1913</v>
      </c>
      <c r="L156" s="94" t="str">
        <f t="shared" si="12"/>
        <v>Non Lead</v>
      </c>
      <c r="M156" s="110"/>
      <c r="N156" s="74"/>
      <c r="O156" s="74"/>
      <c r="P156" s="74"/>
      <c r="Q156" s="82"/>
      <c r="R156" s="83"/>
      <c r="S156" s="113" t="str">
        <f>IF(OR(B156="",$C$3="",$G$3=""),"ERROR",IF(AND(B156='Dropdown Answer Key'!$B$12,OR(E156="Lead",E156="U, May have L",E156="COM",E156="")),"Lead",IF(AND(B156='Dropdown Answer Key'!$B$12,OR(AND(E156="GALV",H156="Y"),AND(E156="GALV",H156="UN"),AND(E156="GALV",H156=""))),"GRR",IF(AND(B156='Dropdown Answer Key'!$B$12,E156="Unknown"),"Unknown SL",IF(AND(B156='Dropdown Answer Key'!$B$13,OR(F156="Lead",F156="U, May have L",F156="COM",F156="")),"Lead",IF(AND(B156='Dropdown Answer Key'!$B$13,OR(AND(F156="GALV",H156="Y"),AND(F156="GALV",H156="UN"),AND(F156="GALV",H156=""))),"GRR",IF(AND(B156='Dropdown Answer Key'!$B$13,F156="Unknown"),"Unknown SL",IF(AND(B156='Dropdown Answer Key'!$B$14,OR(E156="Lead",E156="U, May have L",E156="COM",E156="")),"Lead",IF(AND(B156='Dropdown Answer Key'!$B$14,OR(F156="Lead",F156="U, May have L",F156="COM",F156="")),"Lead",IF(AND(B156='Dropdown Answer Key'!$B$14,OR(AND(E156="GALV",H156="Y"),AND(E156="GALV",H156="UN"),AND(E156="GALV",H156=""),AND(F156="GALV",H156="Y"),AND(F156="GALV",H156="UN"),AND(F156="GALV",H156=""),AND(F156="GALV",I156="Y"),AND(F156="GALV",I156="UN"),AND(F156="GALV",I156=""))),"GRR",IF(AND(B156='Dropdown Answer Key'!$B$14,OR(E156="Unknown",F156="Unknown")),"Unknown SL","Non Lead")))))))))))</f>
        <v>Non Lead</v>
      </c>
      <c r="T156" s="114" t="str">
        <f>IF(OR(M156="",Q156="",S156="ERROR"),"BLANK",IF((AND(M156='Dropdown Answer Key'!$B$25,OR('Service Line Inventory'!S156="Lead",S156="Unknown SL"))),"Tier 1",IF(AND('Service Line Inventory'!M156='Dropdown Answer Key'!$B$26,OR('Service Line Inventory'!S156="Lead",S156="Unknown SL")),"Tier 2",IF(AND('Service Line Inventory'!M156='Dropdown Answer Key'!$B$27,OR('Service Line Inventory'!S156="Lead",S156="Unknown SL")),"Tier 2",IF('Service Line Inventory'!S156="GRR","Tier 3",IF((AND('Service Line Inventory'!M156='Dropdown Answer Key'!$B$25,'Service Line Inventory'!Q156='Dropdown Answer Key'!$M$25,O156='Dropdown Answer Key'!$G$27,'Service Line Inventory'!P156='Dropdown Answer Key'!$J$27,S156="Non Lead")),"Tier 4",IF((AND('Service Line Inventory'!M156='Dropdown Answer Key'!$B$25,'Service Line Inventory'!Q156='Dropdown Answer Key'!$M$25,O156='Dropdown Answer Key'!$G$27,S156="Non Lead")),"Tier 4",IF((AND('Service Line Inventory'!M156='Dropdown Answer Key'!$B$25,'Service Line Inventory'!Q156='Dropdown Answer Key'!$M$25,'Service Line Inventory'!P156='Dropdown Answer Key'!$J$27,S156="Non Lead")),"Tier 4","Tier 5"))))))))</f>
        <v>BLANK</v>
      </c>
      <c r="U156" s="115" t="str">
        <f t="shared" si="13"/>
        <v>NO</v>
      </c>
      <c r="V156" s="114" t="str">
        <f t="shared" si="14"/>
        <v>NO</v>
      </c>
      <c r="W156" s="114" t="str">
        <f t="shared" si="15"/>
        <v>NO</v>
      </c>
      <c r="X156" s="108"/>
      <c r="Y156" s="97"/>
      <c r="Z156" s="78"/>
    </row>
    <row r="157" spans="1:26" x14ac:dyDescent="0.3">
      <c r="A157" s="47">
        <v>2430</v>
      </c>
      <c r="B157" s="73" t="s">
        <v>76</v>
      </c>
      <c r="C157" s="126" t="s">
        <v>329</v>
      </c>
      <c r="D157" s="74" t="s">
        <v>72</v>
      </c>
      <c r="E157" s="74" t="s">
        <v>81</v>
      </c>
      <c r="F157" s="74" t="s">
        <v>81</v>
      </c>
      <c r="G157" s="90" t="s">
        <v>1910</v>
      </c>
      <c r="H157" s="74" t="s">
        <v>72</v>
      </c>
      <c r="I157" s="74" t="s">
        <v>72</v>
      </c>
      <c r="J157" s="75" t="s">
        <v>1913</v>
      </c>
      <c r="K157" s="75" t="s">
        <v>1913</v>
      </c>
      <c r="L157" s="93" t="str">
        <f t="shared" si="12"/>
        <v>Non Lead</v>
      </c>
      <c r="M157" s="109"/>
      <c r="N157" s="74"/>
      <c r="O157" s="74"/>
      <c r="P157" s="74"/>
      <c r="Q157" s="73"/>
      <c r="R157" s="74"/>
      <c r="S157" s="98" t="str">
        <f>IF(OR(B157="",$C$3="",$G$3=""),"ERROR",IF(AND(B157='Dropdown Answer Key'!$B$12,OR(E157="Lead",E157="U, May have L",E157="COM",E157="")),"Lead",IF(AND(B157='Dropdown Answer Key'!$B$12,OR(AND(E157="GALV",H157="Y"),AND(E157="GALV",H157="UN"),AND(E157="GALV",H157=""))),"GRR",IF(AND(B157='Dropdown Answer Key'!$B$12,E157="Unknown"),"Unknown SL",IF(AND(B157='Dropdown Answer Key'!$B$13,OR(F157="Lead",F157="U, May have L",F157="COM",F157="")),"Lead",IF(AND(B157='Dropdown Answer Key'!$B$13,OR(AND(F157="GALV",H157="Y"),AND(F157="GALV",H157="UN"),AND(F157="GALV",H157=""))),"GRR",IF(AND(B157='Dropdown Answer Key'!$B$13,F157="Unknown"),"Unknown SL",IF(AND(B157='Dropdown Answer Key'!$B$14,OR(E157="Lead",E157="U, May have L",E157="COM",E157="")),"Lead",IF(AND(B157='Dropdown Answer Key'!$B$14,OR(F157="Lead",F157="U, May have L",F157="COM",F157="")),"Lead",IF(AND(B157='Dropdown Answer Key'!$B$14,OR(AND(E157="GALV",H157="Y"),AND(E157="GALV",H157="UN"),AND(E157="GALV",H157=""),AND(F157="GALV",H157="Y"),AND(F157="GALV",H157="UN"),AND(F157="GALV",H157=""),AND(F157="GALV",I157="Y"),AND(F157="GALV",I157="UN"),AND(F157="GALV",I157=""))),"GRR",IF(AND(B157='Dropdown Answer Key'!$B$14,OR(E157="Unknown",F157="Unknown")),"Unknown SL","Non Lead")))))))))))</f>
        <v>Non Lead</v>
      </c>
      <c r="T157" s="76" t="str">
        <f>IF(OR(M157="",Q157="",S157="ERROR"),"BLANK",IF((AND(M157='Dropdown Answer Key'!$B$25,OR('Service Line Inventory'!S157="Lead",S157="Unknown SL"))),"Tier 1",IF(AND('Service Line Inventory'!M157='Dropdown Answer Key'!$B$26,OR('Service Line Inventory'!S157="Lead",S157="Unknown SL")),"Tier 2",IF(AND('Service Line Inventory'!M157='Dropdown Answer Key'!$B$27,OR('Service Line Inventory'!S157="Lead",S157="Unknown SL")),"Tier 2",IF('Service Line Inventory'!S157="GRR","Tier 3",IF((AND('Service Line Inventory'!M157='Dropdown Answer Key'!$B$25,'Service Line Inventory'!Q157='Dropdown Answer Key'!$M$25,O157='Dropdown Answer Key'!$G$27,'Service Line Inventory'!P157='Dropdown Answer Key'!$J$27,S157="Non Lead")),"Tier 4",IF((AND('Service Line Inventory'!M157='Dropdown Answer Key'!$B$25,'Service Line Inventory'!Q157='Dropdown Answer Key'!$M$25,O157='Dropdown Answer Key'!$G$27,S157="Non Lead")),"Tier 4",IF((AND('Service Line Inventory'!M157='Dropdown Answer Key'!$B$25,'Service Line Inventory'!Q157='Dropdown Answer Key'!$M$25,'Service Line Inventory'!P157='Dropdown Answer Key'!$J$27,S157="Non Lead")),"Tier 4","Tier 5"))))))))</f>
        <v>BLANK</v>
      </c>
      <c r="U157" s="101" t="str">
        <f t="shared" si="13"/>
        <v>NO</v>
      </c>
      <c r="V157" s="76" t="str">
        <f t="shared" si="14"/>
        <v>NO</v>
      </c>
      <c r="W157" s="76" t="str">
        <f t="shared" si="15"/>
        <v>NO</v>
      </c>
      <c r="X157" s="107"/>
      <c r="Y157" s="77"/>
      <c r="Z157" s="78"/>
    </row>
    <row r="158" spans="1:26" x14ac:dyDescent="0.3">
      <c r="A158" s="47">
        <v>2440</v>
      </c>
      <c r="B158" s="73" t="s">
        <v>76</v>
      </c>
      <c r="C158" s="126" t="s">
        <v>330</v>
      </c>
      <c r="D158" s="74" t="s">
        <v>72</v>
      </c>
      <c r="E158" s="74" t="s">
        <v>81</v>
      </c>
      <c r="F158" s="74" t="s">
        <v>81</v>
      </c>
      <c r="G158" s="90" t="s">
        <v>1910</v>
      </c>
      <c r="H158" s="74" t="s">
        <v>72</v>
      </c>
      <c r="I158" s="74" t="s">
        <v>72</v>
      </c>
      <c r="J158" s="75" t="s">
        <v>1913</v>
      </c>
      <c r="K158" s="75" t="s">
        <v>1913</v>
      </c>
      <c r="L158" s="94" t="str">
        <f t="shared" si="12"/>
        <v>Non Lead</v>
      </c>
      <c r="M158" s="110"/>
      <c r="N158" s="74"/>
      <c r="O158" s="74"/>
      <c r="P158" s="74"/>
      <c r="Q158" s="82"/>
      <c r="R158" s="83"/>
      <c r="S158" s="113" t="str">
        <f>IF(OR(B158="",$C$3="",$G$3=""),"ERROR",IF(AND(B158='Dropdown Answer Key'!$B$12,OR(E158="Lead",E158="U, May have L",E158="COM",E158="")),"Lead",IF(AND(B158='Dropdown Answer Key'!$B$12,OR(AND(E158="GALV",H158="Y"),AND(E158="GALV",H158="UN"),AND(E158="GALV",H158=""))),"GRR",IF(AND(B158='Dropdown Answer Key'!$B$12,E158="Unknown"),"Unknown SL",IF(AND(B158='Dropdown Answer Key'!$B$13,OR(F158="Lead",F158="U, May have L",F158="COM",F158="")),"Lead",IF(AND(B158='Dropdown Answer Key'!$B$13,OR(AND(F158="GALV",H158="Y"),AND(F158="GALV",H158="UN"),AND(F158="GALV",H158=""))),"GRR",IF(AND(B158='Dropdown Answer Key'!$B$13,F158="Unknown"),"Unknown SL",IF(AND(B158='Dropdown Answer Key'!$B$14,OR(E158="Lead",E158="U, May have L",E158="COM",E158="")),"Lead",IF(AND(B158='Dropdown Answer Key'!$B$14,OR(F158="Lead",F158="U, May have L",F158="COM",F158="")),"Lead",IF(AND(B158='Dropdown Answer Key'!$B$14,OR(AND(E158="GALV",H158="Y"),AND(E158="GALV",H158="UN"),AND(E158="GALV",H158=""),AND(F158="GALV",H158="Y"),AND(F158="GALV",H158="UN"),AND(F158="GALV",H158=""),AND(F158="GALV",I158="Y"),AND(F158="GALV",I158="UN"),AND(F158="GALV",I158=""))),"GRR",IF(AND(B158='Dropdown Answer Key'!$B$14,OR(E158="Unknown",F158="Unknown")),"Unknown SL","Non Lead")))))))))))</f>
        <v>Non Lead</v>
      </c>
      <c r="T158" s="114" t="str">
        <f>IF(OR(M158="",Q158="",S158="ERROR"),"BLANK",IF((AND(M158='Dropdown Answer Key'!$B$25,OR('Service Line Inventory'!S158="Lead",S158="Unknown SL"))),"Tier 1",IF(AND('Service Line Inventory'!M158='Dropdown Answer Key'!$B$26,OR('Service Line Inventory'!S158="Lead",S158="Unknown SL")),"Tier 2",IF(AND('Service Line Inventory'!M158='Dropdown Answer Key'!$B$27,OR('Service Line Inventory'!S158="Lead",S158="Unknown SL")),"Tier 2",IF('Service Line Inventory'!S158="GRR","Tier 3",IF((AND('Service Line Inventory'!M158='Dropdown Answer Key'!$B$25,'Service Line Inventory'!Q158='Dropdown Answer Key'!$M$25,O158='Dropdown Answer Key'!$G$27,'Service Line Inventory'!P158='Dropdown Answer Key'!$J$27,S158="Non Lead")),"Tier 4",IF((AND('Service Line Inventory'!M158='Dropdown Answer Key'!$B$25,'Service Line Inventory'!Q158='Dropdown Answer Key'!$M$25,O158='Dropdown Answer Key'!$G$27,S158="Non Lead")),"Tier 4",IF((AND('Service Line Inventory'!M158='Dropdown Answer Key'!$B$25,'Service Line Inventory'!Q158='Dropdown Answer Key'!$M$25,'Service Line Inventory'!P158='Dropdown Answer Key'!$J$27,S158="Non Lead")),"Tier 4","Tier 5"))))))))</f>
        <v>BLANK</v>
      </c>
      <c r="U158" s="115" t="str">
        <f t="shared" si="13"/>
        <v>NO</v>
      </c>
      <c r="V158" s="114" t="str">
        <f t="shared" si="14"/>
        <v>NO</v>
      </c>
      <c r="W158" s="114" t="str">
        <f t="shared" si="15"/>
        <v>NO</v>
      </c>
      <c r="X158" s="108"/>
      <c r="Y158" s="97"/>
      <c r="Z158" s="78"/>
    </row>
    <row r="159" spans="1:26" x14ac:dyDescent="0.3">
      <c r="A159" s="47">
        <v>2450</v>
      </c>
      <c r="B159" s="73" t="s">
        <v>76</v>
      </c>
      <c r="C159" s="126" t="s">
        <v>331</v>
      </c>
      <c r="D159" s="74" t="s">
        <v>72</v>
      </c>
      <c r="E159" s="74" t="s">
        <v>81</v>
      </c>
      <c r="F159" s="74" t="s">
        <v>81</v>
      </c>
      <c r="G159" s="90" t="s">
        <v>1910</v>
      </c>
      <c r="H159" s="74" t="s">
        <v>72</v>
      </c>
      <c r="I159" s="74" t="s">
        <v>72</v>
      </c>
      <c r="J159" s="75" t="s">
        <v>1913</v>
      </c>
      <c r="K159" s="75" t="s">
        <v>1913</v>
      </c>
      <c r="L159" s="93" t="str">
        <f t="shared" si="12"/>
        <v>Non Lead</v>
      </c>
      <c r="M159" s="109"/>
      <c r="N159" s="74"/>
      <c r="O159" s="74"/>
      <c r="P159" s="74"/>
      <c r="Q159" s="73"/>
      <c r="R159" s="74"/>
      <c r="S159" s="98" t="str">
        <f>IF(OR(B159="",$C$3="",$G$3=""),"ERROR",IF(AND(B159='Dropdown Answer Key'!$B$12,OR(E159="Lead",E159="U, May have L",E159="COM",E159="")),"Lead",IF(AND(B159='Dropdown Answer Key'!$B$12,OR(AND(E159="GALV",H159="Y"),AND(E159="GALV",H159="UN"),AND(E159="GALV",H159=""))),"GRR",IF(AND(B159='Dropdown Answer Key'!$B$12,E159="Unknown"),"Unknown SL",IF(AND(B159='Dropdown Answer Key'!$B$13,OR(F159="Lead",F159="U, May have L",F159="COM",F159="")),"Lead",IF(AND(B159='Dropdown Answer Key'!$B$13,OR(AND(F159="GALV",H159="Y"),AND(F159="GALV",H159="UN"),AND(F159="GALV",H159=""))),"GRR",IF(AND(B159='Dropdown Answer Key'!$B$13,F159="Unknown"),"Unknown SL",IF(AND(B159='Dropdown Answer Key'!$B$14,OR(E159="Lead",E159="U, May have L",E159="COM",E159="")),"Lead",IF(AND(B159='Dropdown Answer Key'!$B$14,OR(F159="Lead",F159="U, May have L",F159="COM",F159="")),"Lead",IF(AND(B159='Dropdown Answer Key'!$B$14,OR(AND(E159="GALV",H159="Y"),AND(E159="GALV",H159="UN"),AND(E159="GALV",H159=""),AND(F159="GALV",H159="Y"),AND(F159="GALV",H159="UN"),AND(F159="GALV",H159=""),AND(F159="GALV",I159="Y"),AND(F159="GALV",I159="UN"),AND(F159="GALV",I159=""))),"GRR",IF(AND(B159='Dropdown Answer Key'!$B$14,OR(E159="Unknown",F159="Unknown")),"Unknown SL","Non Lead")))))))))))</f>
        <v>Non Lead</v>
      </c>
      <c r="T159" s="76" t="str">
        <f>IF(OR(M159="",Q159="",S159="ERROR"),"BLANK",IF((AND(M159='Dropdown Answer Key'!$B$25,OR('Service Line Inventory'!S159="Lead",S159="Unknown SL"))),"Tier 1",IF(AND('Service Line Inventory'!M159='Dropdown Answer Key'!$B$26,OR('Service Line Inventory'!S159="Lead",S159="Unknown SL")),"Tier 2",IF(AND('Service Line Inventory'!M159='Dropdown Answer Key'!$B$27,OR('Service Line Inventory'!S159="Lead",S159="Unknown SL")),"Tier 2",IF('Service Line Inventory'!S159="GRR","Tier 3",IF((AND('Service Line Inventory'!M159='Dropdown Answer Key'!$B$25,'Service Line Inventory'!Q159='Dropdown Answer Key'!$M$25,O159='Dropdown Answer Key'!$G$27,'Service Line Inventory'!P159='Dropdown Answer Key'!$J$27,S159="Non Lead")),"Tier 4",IF((AND('Service Line Inventory'!M159='Dropdown Answer Key'!$B$25,'Service Line Inventory'!Q159='Dropdown Answer Key'!$M$25,O159='Dropdown Answer Key'!$G$27,S159="Non Lead")),"Tier 4",IF((AND('Service Line Inventory'!M159='Dropdown Answer Key'!$B$25,'Service Line Inventory'!Q159='Dropdown Answer Key'!$M$25,'Service Line Inventory'!P159='Dropdown Answer Key'!$J$27,S159="Non Lead")),"Tier 4","Tier 5"))))))))</f>
        <v>BLANK</v>
      </c>
      <c r="U159" s="101" t="str">
        <f t="shared" si="13"/>
        <v>NO</v>
      </c>
      <c r="V159" s="76" t="str">
        <f t="shared" si="14"/>
        <v>NO</v>
      </c>
      <c r="W159" s="76" t="str">
        <f t="shared" si="15"/>
        <v>NO</v>
      </c>
      <c r="X159" s="107"/>
      <c r="Y159" s="77"/>
      <c r="Z159" s="78"/>
    </row>
    <row r="160" spans="1:26" x14ac:dyDescent="0.3">
      <c r="A160" s="47">
        <v>2500</v>
      </c>
      <c r="B160" s="73" t="s">
        <v>76</v>
      </c>
      <c r="C160" s="126" t="s">
        <v>332</v>
      </c>
      <c r="D160" s="74" t="s">
        <v>72</v>
      </c>
      <c r="E160" s="74" t="s">
        <v>81</v>
      </c>
      <c r="F160" s="74" t="s">
        <v>81</v>
      </c>
      <c r="G160" s="90" t="s">
        <v>1910</v>
      </c>
      <c r="H160" s="74" t="s">
        <v>72</v>
      </c>
      <c r="I160" s="74" t="s">
        <v>72</v>
      </c>
      <c r="J160" s="75" t="s">
        <v>1913</v>
      </c>
      <c r="K160" s="75" t="s">
        <v>1913</v>
      </c>
      <c r="L160" s="94" t="str">
        <f t="shared" si="12"/>
        <v>Non Lead</v>
      </c>
      <c r="M160" s="110"/>
      <c r="N160" s="74"/>
      <c r="O160" s="74"/>
      <c r="P160" s="74"/>
      <c r="Q160" s="82"/>
      <c r="R160" s="83"/>
      <c r="S160" s="113" t="str">
        <f>IF(OR(B160="",$C$3="",$G$3=""),"ERROR",IF(AND(B160='Dropdown Answer Key'!$B$12,OR(E160="Lead",E160="U, May have L",E160="COM",E160="")),"Lead",IF(AND(B160='Dropdown Answer Key'!$B$12,OR(AND(E160="GALV",H160="Y"),AND(E160="GALV",H160="UN"),AND(E160="GALV",H160=""))),"GRR",IF(AND(B160='Dropdown Answer Key'!$B$12,E160="Unknown"),"Unknown SL",IF(AND(B160='Dropdown Answer Key'!$B$13,OR(F160="Lead",F160="U, May have L",F160="COM",F160="")),"Lead",IF(AND(B160='Dropdown Answer Key'!$B$13,OR(AND(F160="GALV",H160="Y"),AND(F160="GALV",H160="UN"),AND(F160="GALV",H160=""))),"GRR",IF(AND(B160='Dropdown Answer Key'!$B$13,F160="Unknown"),"Unknown SL",IF(AND(B160='Dropdown Answer Key'!$B$14,OR(E160="Lead",E160="U, May have L",E160="COM",E160="")),"Lead",IF(AND(B160='Dropdown Answer Key'!$B$14,OR(F160="Lead",F160="U, May have L",F160="COM",F160="")),"Lead",IF(AND(B160='Dropdown Answer Key'!$B$14,OR(AND(E160="GALV",H160="Y"),AND(E160="GALV",H160="UN"),AND(E160="GALV",H160=""),AND(F160="GALV",H160="Y"),AND(F160="GALV",H160="UN"),AND(F160="GALV",H160=""),AND(F160="GALV",I160="Y"),AND(F160="GALV",I160="UN"),AND(F160="GALV",I160=""))),"GRR",IF(AND(B160='Dropdown Answer Key'!$B$14,OR(E160="Unknown",F160="Unknown")),"Unknown SL","Non Lead")))))))))))</f>
        <v>Non Lead</v>
      </c>
      <c r="T160" s="114" t="str">
        <f>IF(OR(M160="",Q160="",S160="ERROR"),"BLANK",IF((AND(M160='Dropdown Answer Key'!$B$25,OR('Service Line Inventory'!S160="Lead",S160="Unknown SL"))),"Tier 1",IF(AND('Service Line Inventory'!M160='Dropdown Answer Key'!$B$26,OR('Service Line Inventory'!S160="Lead",S160="Unknown SL")),"Tier 2",IF(AND('Service Line Inventory'!M160='Dropdown Answer Key'!$B$27,OR('Service Line Inventory'!S160="Lead",S160="Unknown SL")),"Tier 2",IF('Service Line Inventory'!S160="GRR","Tier 3",IF((AND('Service Line Inventory'!M160='Dropdown Answer Key'!$B$25,'Service Line Inventory'!Q160='Dropdown Answer Key'!$M$25,O160='Dropdown Answer Key'!$G$27,'Service Line Inventory'!P160='Dropdown Answer Key'!$J$27,S160="Non Lead")),"Tier 4",IF((AND('Service Line Inventory'!M160='Dropdown Answer Key'!$B$25,'Service Line Inventory'!Q160='Dropdown Answer Key'!$M$25,O160='Dropdown Answer Key'!$G$27,S160="Non Lead")),"Tier 4",IF((AND('Service Line Inventory'!M160='Dropdown Answer Key'!$B$25,'Service Line Inventory'!Q160='Dropdown Answer Key'!$M$25,'Service Line Inventory'!P160='Dropdown Answer Key'!$J$27,S160="Non Lead")),"Tier 4","Tier 5"))))))))</f>
        <v>BLANK</v>
      </c>
      <c r="U160" s="115" t="str">
        <f t="shared" si="13"/>
        <v>NO</v>
      </c>
      <c r="V160" s="114" t="str">
        <f t="shared" si="14"/>
        <v>NO</v>
      </c>
      <c r="W160" s="114" t="str">
        <f t="shared" si="15"/>
        <v>NO</v>
      </c>
      <c r="X160" s="108"/>
      <c r="Y160" s="97"/>
      <c r="Z160" s="78"/>
    </row>
    <row r="161" spans="1:26" x14ac:dyDescent="0.3">
      <c r="A161" s="47">
        <v>2550</v>
      </c>
      <c r="B161" s="73" t="s">
        <v>76</v>
      </c>
      <c r="C161" s="126" t="s">
        <v>333</v>
      </c>
      <c r="D161" s="74" t="s">
        <v>72</v>
      </c>
      <c r="E161" s="74" t="s">
        <v>81</v>
      </c>
      <c r="F161" s="74" t="s">
        <v>81</v>
      </c>
      <c r="G161" s="90" t="s">
        <v>1910</v>
      </c>
      <c r="H161" s="74" t="s">
        <v>72</v>
      </c>
      <c r="I161" s="74" t="s">
        <v>72</v>
      </c>
      <c r="J161" s="75" t="s">
        <v>1913</v>
      </c>
      <c r="K161" s="75" t="s">
        <v>1913</v>
      </c>
      <c r="L161" s="93" t="str">
        <f t="shared" si="12"/>
        <v>Non Lead</v>
      </c>
      <c r="M161" s="109"/>
      <c r="N161" s="74"/>
      <c r="O161" s="74"/>
      <c r="P161" s="74"/>
      <c r="Q161" s="73"/>
      <c r="R161" s="74"/>
      <c r="S161" s="98" t="str">
        <f>IF(OR(B161="",$C$3="",$G$3=""),"ERROR",IF(AND(B161='Dropdown Answer Key'!$B$12,OR(E161="Lead",E161="U, May have L",E161="COM",E161="")),"Lead",IF(AND(B161='Dropdown Answer Key'!$B$12,OR(AND(E161="GALV",H161="Y"),AND(E161="GALV",H161="UN"),AND(E161="GALV",H161=""))),"GRR",IF(AND(B161='Dropdown Answer Key'!$B$12,E161="Unknown"),"Unknown SL",IF(AND(B161='Dropdown Answer Key'!$B$13,OR(F161="Lead",F161="U, May have L",F161="COM",F161="")),"Lead",IF(AND(B161='Dropdown Answer Key'!$B$13,OR(AND(F161="GALV",H161="Y"),AND(F161="GALV",H161="UN"),AND(F161="GALV",H161=""))),"GRR",IF(AND(B161='Dropdown Answer Key'!$B$13,F161="Unknown"),"Unknown SL",IF(AND(B161='Dropdown Answer Key'!$B$14,OR(E161="Lead",E161="U, May have L",E161="COM",E161="")),"Lead",IF(AND(B161='Dropdown Answer Key'!$B$14,OR(F161="Lead",F161="U, May have L",F161="COM",F161="")),"Lead",IF(AND(B161='Dropdown Answer Key'!$B$14,OR(AND(E161="GALV",H161="Y"),AND(E161="GALV",H161="UN"),AND(E161="GALV",H161=""),AND(F161="GALV",H161="Y"),AND(F161="GALV",H161="UN"),AND(F161="GALV",H161=""),AND(F161="GALV",I161="Y"),AND(F161="GALV",I161="UN"),AND(F161="GALV",I161=""))),"GRR",IF(AND(B161='Dropdown Answer Key'!$B$14,OR(E161="Unknown",F161="Unknown")),"Unknown SL","Non Lead")))))))))))</f>
        <v>Non Lead</v>
      </c>
      <c r="T161" s="76" t="str">
        <f>IF(OR(M161="",Q161="",S161="ERROR"),"BLANK",IF((AND(M161='Dropdown Answer Key'!$B$25,OR('Service Line Inventory'!S161="Lead",S161="Unknown SL"))),"Tier 1",IF(AND('Service Line Inventory'!M161='Dropdown Answer Key'!$B$26,OR('Service Line Inventory'!S161="Lead",S161="Unknown SL")),"Tier 2",IF(AND('Service Line Inventory'!M161='Dropdown Answer Key'!$B$27,OR('Service Line Inventory'!S161="Lead",S161="Unknown SL")),"Tier 2",IF('Service Line Inventory'!S161="GRR","Tier 3",IF((AND('Service Line Inventory'!M161='Dropdown Answer Key'!$B$25,'Service Line Inventory'!Q161='Dropdown Answer Key'!$M$25,O161='Dropdown Answer Key'!$G$27,'Service Line Inventory'!P161='Dropdown Answer Key'!$J$27,S161="Non Lead")),"Tier 4",IF((AND('Service Line Inventory'!M161='Dropdown Answer Key'!$B$25,'Service Line Inventory'!Q161='Dropdown Answer Key'!$M$25,O161='Dropdown Answer Key'!$G$27,S161="Non Lead")),"Tier 4",IF((AND('Service Line Inventory'!M161='Dropdown Answer Key'!$B$25,'Service Line Inventory'!Q161='Dropdown Answer Key'!$M$25,'Service Line Inventory'!P161='Dropdown Answer Key'!$J$27,S161="Non Lead")),"Tier 4","Tier 5"))))))))</f>
        <v>BLANK</v>
      </c>
      <c r="U161" s="101" t="str">
        <f t="shared" si="13"/>
        <v>NO</v>
      </c>
      <c r="V161" s="76" t="str">
        <f t="shared" si="14"/>
        <v>NO</v>
      </c>
      <c r="W161" s="76" t="str">
        <f t="shared" si="15"/>
        <v>NO</v>
      </c>
      <c r="X161" s="107"/>
      <c r="Y161" s="77"/>
      <c r="Z161" s="78"/>
    </row>
    <row r="162" spans="1:26" x14ac:dyDescent="0.3">
      <c r="A162" s="47">
        <v>2600</v>
      </c>
      <c r="B162" s="73" t="s">
        <v>76</v>
      </c>
      <c r="C162" s="126" t="s">
        <v>334</v>
      </c>
      <c r="D162" s="74" t="s">
        <v>72</v>
      </c>
      <c r="E162" s="74" t="s">
        <v>81</v>
      </c>
      <c r="F162" s="74" t="s">
        <v>81</v>
      </c>
      <c r="G162" s="90" t="s">
        <v>1910</v>
      </c>
      <c r="H162" s="74" t="s">
        <v>72</v>
      </c>
      <c r="I162" s="74" t="s">
        <v>72</v>
      </c>
      <c r="J162" s="75" t="s">
        <v>1913</v>
      </c>
      <c r="K162" s="75" t="s">
        <v>1913</v>
      </c>
      <c r="L162" s="94" t="str">
        <f t="shared" si="12"/>
        <v>Non Lead</v>
      </c>
      <c r="M162" s="110"/>
      <c r="N162" s="74"/>
      <c r="O162" s="74"/>
      <c r="P162" s="74"/>
      <c r="Q162" s="82"/>
      <c r="R162" s="83"/>
      <c r="S162" s="113" t="str">
        <f>IF(OR(B162="",$C$3="",$G$3=""),"ERROR",IF(AND(B162='Dropdown Answer Key'!$B$12,OR(E162="Lead",E162="U, May have L",E162="COM",E162="")),"Lead",IF(AND(B162='Dropdown Answer Key'!$B$12,OR(AND(E162="GALV",H162="Y"),AND(E162="GALV",H162="UN"),AND(E162="GALV",H162=""))),"GRR",IF(AND(B162='Dropdown Answer Key'!$B$12,E162="Unknown"),"Unknown SL",IF(AND(B162='Dropdown Answer Key'!$B$13,OR(F162="Lead",F162="U, May have L",F162="COM",F162="")),"Lead",IF(AND(B162='Dropdown Answer Key'!$B$13,OR(AND(F162="GALV",H162="Y"),AND(F162="GALV",H162="UN"),AND(F162="GALV",H162=""))),"GRR",IF(AND(B162='Dropdown Answer Key'!$B$13,F162="Unknown"),"Unknown SL",IF(AND(B162='Dropdown Answer Key'!$B$14,OR(E162="Lead",E162="U, May have L",E162="COM",E162="")),"Lead",IF(AND(B162='Dropdown Answer Key'!$B$14,OR(F162="Lead",F162="U, May have L",F162="COM",F162="")),"Lead",IF(AND(B162='Dropdown Answer Key'!$B$14,OR(AND(E162="GALV",H162="Y"),AND(E162="GALV",H162="UN"),AND(E162="GALV",H162=""),AND(F162="GALV",H162="Y"),AND(F162="GALV",H162="UN"),AND(F162="GALV",H162=""),AND(F162="GALV",I162="Y"),AND(F162="GALV",I162="UN"),AND(F162="GALV",I162=""))),"GRR",IF(AND(B162='Dropdown Answer Key'!$B$14,OR(E162="Unknown",F162="Unknown")),"Unknown SL","Non Lead")))))))))))</f>
        <v>Non Lead</v>
      </c>
      <c r="T162" s="114" t="str">
        <f>IF(OR(M162="",Q162="",S162="ERROR"),"BLANK",IF((AND(M162='Dropdown Answer Key'!$B$25,OR('Service Line Inventory'!S162="Lead",S162="Unknown SL"))),"Tier 1",IF(AND('Service Line Inventory'!M162='Dropdown Answer Key'!$B$26,OR('Service Line Inventory'!S162="Lead",S162="Unknown SL")),"Tier 2",IF(AND('Service Line Inventory'!M162='Dropdown Answer Key'!$B$27,OR('Service Line Inventory'!S162="Lead",S162="Unknown SL")),"Tier 2",IF('Service Line Inventory'!S162="GRR","Tier 3",IF((AND('Service Line Inventory'!M162='Dropdown Answer Key'!$B$25,'Service Line Inventory'!Q162='Dropdown Answer Key'!$M$25,O162='Dropdown Answer Key'!$G$27,'Service Line Inventory'!P162='Dropdown Answer Key'!$J$27,S162="Non Lead")),"Tier 4",IF((AND('Service Line Inventory'!M162='Dropdown Answer Key'!$B$25,'Service Line Inventory'!Q162='Dropdown Answer Key'!$M$25,O162='Dropdown Answer Key'!$G$27,S162="Non Lead")),"Tier 4",IF((AND('Service Line Inventory'!M162='Dropdown Answer Key'!$B$25,'Service Line Inventory'!Q162='Dropdown Answer Key'!$M$25,'Service Line Inventory'!P162='Dropdown Answer Key'!$J$27,S162="Non Lead")),"Tier 4","Tier 5"))))))))</f>
        <v>BLANK</v>
      </c>
      <c r="U162" s="115" t="str">
        <f t="shared" si="13"/>
        <v>NO</v>
      </c>
      <c r="V162" s="114" t="str">
        <f t="shared" si="14"/>
        <v>NO</v>
      </c>
      <c r="W162" s="114" t="str">
        <f t="shared" si="15"/>
        <v>NO</v>
      </c>
      <c r="X162" s="108"/>
      <c r="Y162" s="97"/>
      <c r="Z162" s="78"/>
    </row>
    <row r="163" spans="1:26" x14ac:dyDescent="0.3">
      <c r="A163" s="47">
        <v>2650</v>
      </c>
      <c r="B163" s="73" t="s">
        <v>76</v>
      </c>
      <c r="C163" s="126" t="s">
        <v>335</v>
      </c>
      <c r="D163" s="74" t="s">
        <v>72</v>
      </c>
      <c r="E163" s="74" t="s">
        <v>81</v>
      </c>
      <c r="F163" s="74" t="s">
        <v>81</v>
      </c>
      <c r="G163" s="90" t="s">
        <v>1910</v>
      </c>
      <c r="H163" s="74" t="s">
        <v>72</v>
      </c>
      <c r="I163" s="74" t="s">
        <v>72</v>
      </c>
      <c r="J163" s="75" t="s">
        <v>1913</v>
      </c>
      <c r="K163" s="75" t="s">
        <v>1913</v>
      </c>
      <c r="L163" s="93" t="str">
        <f t="shared" si="12"/>
        <v>Non Lead</v>
      </c>
      <c r="M163" s="109"/>
      <c r="N163" s="74"/>
      <c r="O163" s="74"/>
      <c r="P163" s="74"/>
      <c r="Q163" s="73"/>
      <c r="R163" s="74"/>
      <c r="S163" s="98" t="str">
        <f>IF(OR(B163="",$C$3="",$G$3=""),"ERROR",IF(AND(B163='Dropdown Answer Key'!$B$12,OR(E163="Lead",E163="U, May have L",E163="COM",E163="")),"Lead",IF(AND(B163='Dropdown Answer Key'!$B$12,OR(AND(E163="GALV",H163="Y"),AND(E163="GALV",H163="UN"),AND(E163="GALV",H163=""))),"GRR",IF(AND(B163='Dropdown Answer Key'!$B$12,E163="Unknown"),"Unknown SL",IF(AND(B163='Dropdown Answer Key'!$B$13,OR(F163="Lead",F163="U, May have L",F163="COM",F163="")),"Lead",IF(AND(B163='Dropdown Answer Key'!$B$13,OR(AND(F163="GALV",H163="Y"),AND(F163="GALV",H163="UN"),AND(F163="GALV",H163=""))),"GRR",IF(AND(B163='Dropdown Answer Key'!$B$13,F163="Unknown"),"Unknown SL",IF(AND(B163='Dropdown Answer Key'!$B$14,OR(E163="Lead",E163="U, May have L",E163="COM",E163="")),"Lead",IF(AND(B163='Dropdown Answer Key'!$B$14,OR(F163="Lead",F163="U, May have L",F163="COM",F163="")),"Lead",IF(AND(B163='Dropdown Answer Key'!$B$14,OR(AND(E163="GALV",H163="Y"),AND(E163="GALV",H163="UN"),AND(E163="GALV",H163=""),AND(F163="GALV",H163="Y"),AND(F163="GALV",H163="UN"),AND(F163="GALV",H163=""),AND(F163="GALV",I163="Y"),AND(F163="GALV",I163="UN"),AND(F163="GALV",I163=""))),"GRR",IF(AND(B163='Dropdown Answer Key'!$B$14,OR(E163="Unknown",F163="Unknown")),"Unknown SL","Non Lead")))))))))))</f>
        <v>Non Lead</v>
      </c>
      <c r="T163" s="76" t="str">
        <f>IF(OR(M163="",Q163="",S163="ERROR"),"BLANK",IF((AND(M163='Dropdown Answer Key'!$B$25,OR('Service Line Inventory'!S163="Lead",S163="Unknown SL"))),"Tier 1",IF(AND('Service Line Inventory'!M163='Dropdown Answer Key'!$B$26,OR('Service Line Inventory'!S163="Lead",S163="Unknown SL")),"Tier 2",IF(AND('Service Line Inventory'!M163='Dropdown Answer Key'!$B$27,OR('Service Line Inventory'!S163="Lead",S163="Unknown SL")),"Tier 2",IF('Service Line Inventory'!S163="GRR","Tier 3",IF((AND('Service Line Inventory'!M163='Dropdown Answer Key'!$B$25,'Service Line Inventory'!Q163='Dropdown Answer Key'!$M$25,O163='Dropdown Answer Key'!$G$27,'Service Line Inventory'!P163='Dropdown Answer Key'!$J$27,S163="Non Lead")),"Tier 4",IF((AND('Service Line Inventory'!M163='Dropdown Answer Key'!$B$25,'Service Line Inventory'!Q163='Dropdown Answer Key'!$M$25,O163='Dropdown Answer Key'!$G$27,S163="Non Lead")),"Tier 4",IF((AND('Service Line Inventory'!M163='Dropdown Answer Key'!$B$25,'Service Line Inventory'!Q163='Dropdown Answer Key'!$M$25,'Service Line Inventory'!P163='Dropdown Answer Key'!$J$27,S163="Non Lead")),"Tier 4","Tier 5"))))))))</f>
        <v>BLANK</v>
      </c>
      <c r="U163" s="101" t="str">
        <f t="shared" si="13"/>
        <v>NO</v>
      </c>
      <c r="V163" s="76" t="str">
        <f t="shared" si="14"/>
        <v>NO</v>
      </c>
      <c r="W163" s="76" t="str">
        <f t="shared" si="15"/>
        <v>NO</v>
      </c>
      <c r="X163" s="107"/>
      <c r="Y163" s="77"/>
      <c r="Z163" s="78"/>
    </row>
    <row r="164" spans="1:26" x14ac:dyDescent="0.3">
      <c r="A164" s="47">
        <v>2700</v>
      </c>
      <c r="B164" s="73" t="s">
        <v>76</v>
      </c>
      <c r="C164" s="126" t="s">
        <v>336</v>
      </c>
      <c r="D164" s="74" t="s">
        <v>72</v>
      </c>
      <c r="E164" s="74" t="s">
        <v>81</v>
      </c>
      <c r="F164" s="74" t="s">
        <v>81</v>
      </c>
      <c r="G164" s="90" t="s">
        <v>1910</v>
      </c>
      <c r="H164" s="74" t="s">
        <v>72</v>
      </c>
      <c r="I164" s="74" t="s">
        <v>72</v>
      </c>
      <c r="J164" s="75" t="s">
        <v>1913</v>
      </c>
      <c r="K164" s="75" t="s">
        <v>1913</v>
      </c>
      <c r="L164" s="94" t="str">
        <f t="shared" si="12"/>
        <v>Non Lead</v>
      </c>
      <c r="M164" s="110"/>
      <c r="N164" s="74"/>
      <c r="O164" s="74"/>
      <c r="P164" s="74"/>
      <c r="Q164" s="82"/>
      <c r="R164" s="83"/>
      <c r="S164" s="113" t="str">
        <f>IF(OR(B164="",$C$3="",$G$3=""),"ERROR",IF(AND(B164='Dropdown Answer Key'!$B$12,OR(E164="Lead",E164="U, May have L",E164="COM",E164="")),"Lead",IF(AND(B164='Dropdown Answer Key'!$B$12,OR(AND(E164="GALV",H164="Y"),AND(E164="GALV",H164="UN"),AND(E164="GALV",H164=""))),"GRR",IF(AND(B164='Dropdown Answer Key'!$B$12,E164="Unknown"),"Unknown SL",IF(AND(B164='Dropdown Answer Key'!$B$13,OR(F164="Lead",F164="U, May have L",F164="COM",F164="")),"Lead",IF(AND(B164='Dropdown Answer Key'!$B$13,OR(AND(F164="GALV",H164="Y"),AND(F164="GALV",H164="UN"),AND(F164="GALV",H164=""))),"GRR",IF(AND(B164='Dropdown Answer Key'!$B$13,F164="Unknown"),"Unknown SL",IF(AND(B164='Dropdown Answer Key'!$B$14,OR(E164="Lead",E164="U, May have L",E164="COM",E164="")),"Lead",IF(AND(B164='Dropdown Answer Key'!$B$14,OR(F164="Lead",F164="U, May have L",F164="COM",F164="")),"Lead",IF(AND(B164='Dropdown Answer Key'!$B$14,OR(AND(E164="GALV",H164="Y"),AND(E164="GALV",H164="UN"),AND(E164="GALV",H164=""),AND(F164="GALV",H164="Y"),AND(F164="GALV",H164="UN"),AND(F164="GALV",H164=""),AND(F164="GALV",I164="Y"),AND(F164="GALV",I164="UN"),AND(F164="GALV",I164=""))),"GRR",IF(AND(B164='Dropdown Answer Key'!$B$14,OR(E164="Unknown",F164="Unknown")),"Unknown SL","Non Lead")))))))))))</f>
        <v>Non Lead</v>
      </c>
      <c r="T164" s="114" t="str">
        <f>IF(OR(M164="",Q164="",S164="ERROR"),"BLANK",IF((AND(M164='Dropdown Answer Key'!$B$25,OR('Service Line Inventory'!S164="Lead",S164="Unknown SL"))),"Tier 1",IF(AND('Service Line Inventory'!M164='Dropdown Answer Key'!$B$26,OR('Service Line Inventory'!S164="Lead",S164="Unknown SL")),"Tier 2",IF(AND('Service Line Inventory'!M164='Dropdown Answer Key'!$B$27,OR('Service Line Inventory'!S164="Lead",S164="Unknown SL")),"Tier 2",IF('Service Line Inventory'!S164="GRR","Tier 3",IF((AND('Service Line Inventory'!M164='Dropdown Answer Key'!$B$25,'Service Line Inventory'!Q164='Dropdown Answer Key'!$M$25,O164='Dropdown Answer Key'!$G$27,'Service Line Inventory'!P164='Dropdown Answer Key'!$J$27,S164="Non Lead")),"Tier 4",IF((AND('Service Line Inventory'!M164='Dropdown Answer Key'!$B$25,'Service Line Inventory'!Q164='Dropdown Answer Key'!$M$25,O164='Dropdown Answer Key'!$G$27,S164="Non Lead")),"Tier 4",IF((AND('Service Line Inventory'!M164='Dropdown Answer Key'!$B$25,'Service Line Inventory'!Q164='Dropdown Answer Key'!$M$25,'Service Line Inventory'!P164='Dropdown Answer Key'!$J$27,S164="Non Lead")),"Tier 4","Tier 5"))))))))</f>
        <v>BLANK</v>
      </c>
      <c r="U164" s="115" t="str">
        <f t="shared" si="13"/>
        <v>NO</v>
      </c>
      <c r="V164" s="114" t="str">
        <f t="shared" si="14"/>
        <v>NO</v>
      </c>
      <c r="W164" s="114" t="str">
        <f t="shared" si="15"/>
        <v>NO</v>
      </c>
      <c r="X164" s="108"/>
      <c r="Y164" s="97"/>
      <c r="Z164" s="78"/>
    </row>
    <row r="165" spans="1:26" x14ac:dyDescent="0.3">
      <c r="A165" s="47">
        <v>2750</v>
      </c>
      <c r="B165" s="73" t="s">
        <v>76</v>
      </c>
      <c r="C165" s="126" t="s">
        <v>337</v>
      </c>
      <c r="D165" s="74" t="s">
        <v>72</v>
      </c>
      <c r="E165" s="74" t="s">
        <v>81</v>
      </c>
      <c r="F165" s="74" t="s">
        <v>81</v>
      </c>
      <c r="G165" s="90" t="s">
        <v>1910</v>
      </c>
      <c r="H165" s="74" t="s">
        <v>72</v>
      </c>
      <c r="I165" s="74" t="s">
        <v>72</v>
      </c>
      <c r="J165" s="75" t="s">
        <v>1913</v>
      </c>
      <c r="K165" s="75" t="s">
        <v>1913</v>
      </c>
      <c r="L165" s="93" t="str">
        <f t="shared" si="12"/>
        <v>Non Lead</v>
      </c>
      <c r="M165" s="109"/>
      <c r="N165" s="74"/>
      <c r="O165" s="74"/>
      <c r="P165" s="74"/>
      <c r="Q165" s="73"/>
      <c r="R165" s="74"/>
      <c r="S165" s="98" t="str">
        <f>IF(OR(B165="",$C$3="",$G$3=""),"ERROR",IF(AND(B165='Dropdown Answer Key'!$B$12,OR(E165="Lead",E165="U, May have L",E165="COM",E165="")),"Lead",IF(AND(B165='Dropdown Answer Key'!$B$12,OR(AND(E165="GALV",H165="Y"),AND(E165="GALV",H165="UN"),AND(E165="GALV",H165=""))),"GRR",IF(AND(B165='Dropdown Answer Key'!$B$12,E165="Unknown"),"Unknown SL",IF(AND(B165='Dropdown Answer Key'!$B$13,OR(F165="Lead",F165="U, May have L",F165="COM",F165="")),"Lead",IF(AND(B165='Dropdown Answer Key'!$B$13,OR(AND(F165="GALV",H165="Y"),AND(F165="GALV",H165="UN"),AND(F165="GALV",H165=""))),"GRR",IF(AND(B165='Dropdown Answer Key'!$B$13,F165="Unknown"),"Unknown SL",IF(AND(B165='Dropdown Answer Key'!$B$14,OR(E165="Lead",E165="U, May have L",E165="COM",E165="")),"Lead",IF(AND(B165='Dropdown Answer Key'!$B$14,OR(F165="Lead",F165="U, May have L",F165="COM",F165="")),"Lead",IF(AND(B165='Dropdown Answer Key'!$B$14,OR(AND(E165="GALV",H165="Y"),AND(E165="GALV",H165="UN"),AND(E165="GALV",H165=""),AND(F165="GALV",H165="Y"),AND(F165="GALV",H165="UN"),AND(F165="GALV",H165=""),AND(F165="GALV",I165="Y"),AND(F165="GALV",I165="UN"),AND(F165="GALV",I165=""))),"GRR",IF(AND(B165='Dropdown Answer Key'!$B$14,OR(E165="Unknown",F165="Unknown")),"Unknown SL","Non Lead")))))))))))</f>
        <v>Non Lead</v>
      </c>
      <c r="T165" s="76" t="str">
        <f>IF(OR(M165="",Q165="",S165="ERROR"),"BLANK",IF((AND(M165='Dropdown Answer Key'!$B$25,OR('Service Line Inventory'!S165="Lead",S165="Unknown SL"))),"Tier 1",IF(AND('Service Line Inventory'!M165='Dropdown Answer Key'!$B$26,OR('Service Line Inventory'!S165="Lead",S165="Unknown SL")),"Tier 2",IF(AND('Service Line Inventory'!M165='Dropdown Answer Key'!$B$27,OR('Service Line Inventory'!S165="Lead",S165="Unknown SL")),"Tier 2",IF('Service Line Inventory'!S165="GRR","Tier 3",IF((AND('Service Line Inventory'!M165='Dropdown Answer Key'!$B$25,'Service Line Inventory'!Q165='Dropdown Answer Key'!$M$25,O165='Dropdown Answer Key'!$G$27,'Service Line Inventory'!P165='Dropdown Answer Key'!$J$27,S165="Non Lead")),"Tier 4",IF((AND('Service Line Inventory'!M165='Dropdown Answer Key'!$B$25,'Service Line Inventory'!Q165='Dropdown Answer Key'!$M$25,O165='Dropdown Answer Key'!$G$27,S165="Non Lead")),"Tier 4",IF((AND('Service Line Inventory'!M165='Dropdown Answer Key'!$B$25,'Service Line Inventory'!Q165='Dropdown Answer Key'!$M$25,'Service Line Inventory'!P165='Dropdown Answer Key'!$J$27,S165="Non Lead")),"Tier 4","Tier 5"))))))))</f>
        <v>BLANK</v>
      </c>
      <c r="U165" s="101" t="str">
        <f t="shared" si="13"/>
        <v>NO</v>
      </c>
      <c r="V165" s="76" t="str">
        <f t="shared" si="14"/>
        <v>NO</v>
      </c>
      <c r="W165" s="76" t="str">
        <f t="shared" si="15"/>
        <v>NO</v>
      </c>
      <c r="X165" s="107"/>
      <c r="Y165" s="77"/>
      <c r="Z165" s="78"/>
    </row>
    <row r="166" spans="1:26" x14ac:dyDescent="0.3">
      <c r="A166" s="47">
        <v>2800</v>
      </c>
      <c r="B166" s="73" t="s">
        <v>76</v>
      </c>
      <c r="C166" s="126" t="s">
        <v>338</v>
      </c>
      <c r="D166" s="74" t="s">
        <v>72</v>
      </c>
      <c r="E166" s="74" t="s">
        <v>81</v>
      </c>
      <c r="F166" s="74" t="s">
        <v>81</v>
      </c>
      <c r="G166" s="90" t="s">
        <v>1910</v>
      </c>
      <c r="H166" s="74" t="s">
        <v>72</v>
      </c>
      <c r="I166" s="74" t="s">
        <v>72</v>
      </c>
      <c r="J166" s="75" t="s">
        <v>1913</v>
      </c>
      <c r="K166" s="75" t="s">
        <v>1913</v>
      </c>
      <c r="L166" s="94" t="str">
        <f t="shared" si="12"/>
        <v>Non Lead</v>
      </c>
      <c r="M166" s="110"/>
      <c r="N166" s="74"/>
      <c r="O166" s="74"/>
      <c r="P166" s="74"/>
      <c r="Q166" s="82"/>
      <c r="R166" s="83"/>
      <c r="S166" s="113" t="str">
        <f>IF(OR(B166="",$C$3="",$G$3=""),"ERROR",IF(AND(B166='Dropdown Answer Key'!$B$12,OR(E166="Lead",E166="U, May have L",E166="COM",E166="")),"Lead",IF(AND(B166='Dropdown Answer Key'!$B$12,OR(AND(E166="GALV",H166="Y"),AND(E166="GALV",H166="UN"),AND(E166="GALV",H166=""))),"GRR",IF(AND(B166='Dropdown Answer Key'!$B$12,E166="Unknown"),"Unknown SL",IF(AND(B166='Dropdown Answer Key'!$B$13,OR(F166="Lead",F166="U, May have L",F166="COM",F166="")),"Lead",IF(AND(B166='Dropdown Answer Key'!$B$13,OR(AND(F166="GALV",H166="Y"),AND(F166="GALV",H166="UN"),AND(F166="GALV",H166=""))),"GRR",IF(AND(B166='Dropdown Answer Key'!$B$13,F166="Unknown"),"Unknown SL",IF(AND(B166='Dropdown Answer Key'!$B$14,OR(E166="Lead",E166="U, May have L",E166="COM",E166="")),"Lead",IF(AND(B166='Dropdown Answer Key'!$B$14,OR(F166="Lead",F166="U, May have L",F166="COM",F166="")),"Lead",IF(AND(B166='Dropdown Answer Key'!$B$14,OR(AND(E166="GALV",H166="Y"),AND(E166="GALV",H166="UN"),AND(E166="GALV",H166=""),AND(F166="GALV",H166="Y"),AND(F166="GALV",H166="UN"),AND(F166="GALV",H166=""),AND(F166="GALV",I166="Y"),AND(F166="GALV",I166="UN"),AND(F166="GALV",I166=""))),"GRR",IF(AND(B166='Dropdown Answer Key'!$B$14,OR(E166="Unknown",F166="Unknown")),"Unknown SL","Non Lead")))))))))))</f>
        <v>Non Lead</v>
      </c>
      <c r="T166" s="114" t="str">
        <f>IF(OR(M166="",Q166="",S166="ERROR"),"BLANK",IF((AND(M166='Dropdown Answer Key'!$B$25,OR('Service Line Inventory'!S166="Lead",S166="Unknown SL"))),"Tier 1",IF(AND('Service Line Inventory'!M166='Dropdown Answer Key'!$B$26,OR('Service Line Inventory'!S166="Lead",S166="Unknown SL")),"Tier 2",IF(AND('Service Line Inventory'!M166='Dropdown Answer Key'!$B$27,OR('Service Line Inventory'!S166="Lead",S166="Unknown SL")),"Tier 2",IF('Service Line Inventory'!S166="GRR","Tier 3",IF((AND('Service Line Inventory'!M166='Dropdown Answer Key'!$B$25,'Service Line Inventory'!Q166='Dropdown Answer Key'!$M$25,O166='Dropdown Answer Key'!$G$27,'Service Line Inventory'!P166='Dropdown Answer Key'!$J$27,S166="Non Lead")),"Tier 4",IF((AND('Service Line Inventory'!M166='Dropdown Answer Key'!$B$25,'Service Line Inventory'!Q166='Dropdown Answer Key'!$M$25,O166='Dropdown Answer Key'!$G$27,S166="Non Lead")),"Tier 4",IF((AND('Service Line Inventory'!M166='Dropdown Answer Key'!$B$25,'Service Line Inventory'!Q166='Dropdown Answer Key'!$M$25,'Service Line Inventory'!P166='Dropdown Answer Key'!$J$27,S166="Non Lead")),"Tier 4","Tier 5"))))))))</f>
        <v>BLANK</v>
      </c>
      <c r="U166" s="115" t="str">
        <f t="shared" si="13"/>
        <v>NO</v>
      </c>
      <c r="V166" s="114" t="str">
        <f t="shared" si="14"/>
        <v>NO</v>
      </c>
      <c r="W166" s="114" t="str">
        <f t="shared" si="15"/>
        <v>NO</v>
      </c>
      <c r="X166" s="108"/>
      <c r="Y166" s="97"/>
      <c r="Z166" s="78"/>
    </row>
    <row r="167" spans="1:26" x14ac:dyDescent="0.3">
      <c r="A167" s="47">
        <v>2850</v>
      </c>
      <c r="B167" s="73" t="s">
        <v>76</v>
      </c>
      <c r="C167" s="126" t="s">
        <v>339</v>
      </c>
      <c r="D167" s="74" t="s">
        <v>72</v>
      </c>
      <c r="E167" s="74" t="s">
        <v>81</v>
      </c>
      <c r="F167" s="74" t="s">
        <v>81</v>
      </c>
      <c r="G167" s="90" t="s">
        <v>1910</v>
      </c>
      <c r="H167" s="74" t="s">
        <v>72</v>
      </c>
      <c r="I167" s="74" t="s">
        <v>72</v>
      </c>
      <c r="J167" s="75" t="s">
        <v>1913</v>
      </c>
      <c r="K167" s="75" t="s">
        <v>1913</v>
      </c>
      <c r="L167" s="93" t="str">
        <f t="shared" si="12"/>
        <v>Non Lead</v>
      </c>
      <c r="M167" s="109"/>
      <c r="N167" s="74"/>
      <c r="O167" s="74"/>
      <c r="P167" s="74"/>
      <c r="Q167" s="73"/>
      <c r="R167" s="74"/>
      <c r="S167" s="98" t="str">
        <f>IF(OR(B167="",$C$3="",$G$3=""),"ERROR",IF(AND(B167='Dropdown Answer Key'!$B$12,OR(E167="Lead",E167="U, May have L",E167="COM",E167="")),"Lead",IF(AND(B167='Dropdown Answer Key'!$B$12,OR(AND(E167="GALV",H167="Y"),AND(E167="GALV",H167="UN"),AND(E167="GALV",H167=""))),"GRR",IF(AND(B167='Dropdown Answer Key'!$B$12,E167="Unknown"),"Unknown SL",IF(AND(B167='Dropdown Answer Key'!$B$13,OR(F167="Lead",F167="U, May have L",F167="COM",F167="")),"Lead",IF(AND(B167='Dropdown Answer Key'!$B$13,OR(AND(F167="GALV",H167="Y"),AND(F167="GALV",H167="UN"),AND(F167="GALV",H167=""))),"GRR",IF(AND(B167='Dropdown Answer Key'!$B$13,F167="Unknown"),"Unknown SL",IF(AND(B167='Dropdown Answer Key'!$B$14,OR(E167="Lead",E167="U, May have L",E167="COM",E167="")),"Lead",IF(AND(B167='Dropdown Answer Key'!$B$14,OR(F167="Lead",F167="U, May have L",F167="COM",F167="")),"Lead",IF(AND(B167='Dropdown Answer Key'!$B$14,OR(AND(E167="GALV",H167="Y"),AND(E167="GALV",H167="UN"),AND(E167="GALV",H167=""),AND(F167="GALV",H167="Y"),AND(F167="GALV",H167="UN"),AND(F167="GALV",H167=""),AND(F167="GALV",I167="Y"),AND(F167="GALV",I167="UN"),AND(F167="GALV",I167=""))),"GRR",IF(AND(B167='Dropdown Answer Key'!$B$14,OR(E167="Unknown",F167="Unknown")),"Unknown SL","Non Lead")))))))))))</f>
        <v>Non Lead</v>
      </c>
      <c r="T167" s="76" t="str">
        <f>IF(OR(M167="",Q167="",S167="ERROR"),"BLANK",IF((AND(M167='Dropdown Answer Key'!$B$25,OR('Service Line Inventory'!S167="Lead",S167="Unknown SL"))),"Tier 1",IF(AND('Service Line Inventory'!M167='Dropdown Answer Key'!$B$26,OR('Service Line Inventory'!S167="Lead",S167="Unknown SL")),"Tier 2",IF(AND('Service Line Inventory'!M167='Dropdown Answer Key'!$B$27,OR('Service Line Inventory'!S167="Lead",S167="Unknown SL")),"Tier 2",IF('Service Line Inventory'!S167="GRR","Tier 3",IF((AND('Service Line Inventory'!M167='Dropdown Answer Key'!$B$25,'Service Line Inventory'!Q167='Dropdown Answer Key'!$M$25,O167='Dropdown Answer Key'!$G$27,'Service Line Inventory'!P167='Dropdown Answer Key'!$J$27,S167="Non Lead")),"Tier 4",IF((AND('Service Line Inventory'!M167='Dropdown Answer Key'!$B$25,'Service Line Inventory'!Q167='Dropdown Answer Key'!$M$25,O167='Dropdown Answer Key'!$G$27,S167="Non Lead")),"Tier 4",IF((AND('Service Line Inventory'!M167='Dropdown Answer Key'!$B$25,'Service Line Inventory'!Q167='Dropdown Answer Key'!$M$25,'Service Line Inventory'!P167='Dropdown Answer Key'!$J$27,S167="Non Lead")),"Tier 4","Tier 5"))))))))</f>
        <v>BLANK</v>
      </c>
      <c r="U167" s="101" t="str">
        <f t="shared" si="13"/>
        <v>NO</v>
      </c>
      <c r="V167" s="76" t="str">
        <f t="shared" si="14"/>
        <v>NO</v>
      </c>
      <c r="W167" s="76" t="str">
        <f t="shared" si="15"/>
        <v>NO</v>
      </c>
      <c r="X167" s="107"/>
      <c r="Y167" s="77"/>
      <c r="Z167" s="78"/>
    </row>
    <row r="168" spans="1:26" x14ac:dyDescent="0.3">
      <c r="A168" s="47">
        <v>2900</v>
      </c>
      <c r="B168" s="73" t="s">
        <v>76</v>
      </c>
      <c r="C168" s="126" t="s">
        <v>340</v>
      </c>
      <c r="D168" s="74" t="s">
        <v>72</v>
      </c>
      <c r="E168" s="74" t="s">
        <v>81</v>
      </c>
      <c r="F168" s="74" t="s">
        <v>81</v>
      </c>
      <c r="G168" s="90" t="s">
        <v>1910</v>
      </c>
      <c r="H168" s="74" t="s">
        <v>72</v>
      </c>
      <c r="I168" s="74" t="s">
        <v>72</v>
      </c>
      <c r="J168" s="75" t="s">
        <v>1913</v>
      </c>
      <c r="K168" s="75" t="s">
        <v>1913</v>
      </c>
      <c r="L168" s="94" t="str">
        <f t="shared" si="12"/>
        <v>Non Lead</v>
      </c>
      <c r="M168" s="110"/>
      <c r="N168" s="74"/>
      <c r="O168" s="74"/>
      <c r="P168" s="74"/>
      <c r="Q168" s="82"/>
      <c r="R168" s="83"/>
      <c r="S168" s="113" t="str">
        <f>IF(OR(B168="",$C$3="",$G$3=""),"ERROR",IF(AND(B168='Dropdown Answer Key'!$B$12,OR(E168="Lead",E168="U, May have L",E168="COM",E168="")),"Lead",IF(AND(B168='Dropdown Answer Key'!$B$12,OR(AND(E168="GALV",H168="Y"),AND(E168="GALV",H168="UN"),AND(E168="GALV",H168=""))),"GRR",IF(AND(B168='Dropdown Answer Key'!$B$12,E168="Unknown"),"Unknown SL",IF(AND(B168='Dropdown Answer Key'!$B$13,OR(F168="Lead",F168="U, May have L",F168="COM",F168="")),"Lead",IF(AND(B168='Dropdown Answer Key'!$B$13,OR(AND(F168="GALV",H168="Y"),AND(F168="GALV",H168="UN"),AND(F168="GALV",H168=""))),"GRR",IF(AND(B168='Dropdown Answer Key'!$B$13,F168="Unknown"),"Unknown SL",IF(AND(B168='Dropdown Answer Key'!$B$14,OR(E168="Lead",E168="U, May have L",E168="COM",E168="")),"Lead",IF(AND(B168='Dropdown Answer Key'!$B$14,OR(F168="Lead",F168="U, May have L",F168="COM",F168="")),"Lead",IF(AND(B168='Dropdown Answer Key'!$B$14,OR(AND(E168="GALV",H168="Y"),AND(E168="GALV",H168="UN"),AND(E168="GALV",H168=""),AND(F168="GALV",H168="Y"),AND(F168="GALV",H168="UN"),AND(F168="GALV",H168=""),AND(F168="GALV",I168="Y"),AND(F168="GALV",I168="UN"),AND(F168="GALV",I168=""))),"GRR",IF(AND(B168='Dropdown Answer Key'!$B$14,OR(E168="Unknown",F168="Unknown")),"Unknown SL","Non Lead")))))))))))</f>
        <v>Non Lead</v>
      </c>
      <c r="T168" s="114" t="str">
        <f>IF(OR(M168="",Q168="",S168="ERROR"),"BLANK",IF((AND(M168='Dropdown Answer Key'!$B$25,OR('Service Line Inventory'!S168="Lead",S168="Unknown SL"))),"Tier 1",IF(AND('Service Line Inventory'!M168='Dropdown Answer Key'!$B$26,OR('Service Line Inventory'!S168="Lead",S168="Unknown SL")),"Tier 2",IF(AND('Service Line Inventory'!M168='Dropdown Answer Key'!$B$27,OR('Service Line Inventory'!S168="Lead",S168="Unknown SL")),"Tier 2",IF('Service Line Inventory'!S168="GRR","Tier 3",IF((AND('Service Line Inventory'!M168='Dropdown Answer Key'!$B$25,'Service Line Inventory'!Q168='Dropdown Answer Key'!$M$25,O168='Dropdown Answer Key'!$G$27,'Service Line Inventory'!P168='Dropdown Answer Key'!$J$27,S168="Non Lead")),"Tier 4",IF((AND('Service Line Inventory'!M168='Dropdown Answer Key'!$B$25,'Service Line Inventory'!Q168='Dropdown Answer Key'!$M$25,O168='Dropdown Answer Key'!$G$27,S168="Non Lead")),"Tier 4",IF((AND('Service Line Inventory'!M168='Dropdown Answer Key'!$B$25,'Service Line Inventory'!Q168='Dropdown Answer Key'!$M$25,'Service Line Inventory'!P168='Dropdown Answer Key'!$J$27,S168="Non Lead")),"Tier 4","Tier 5"))))))))</f>
        <v>BLANK</v>
      </c>
      <c r="U168" s="115" t="str">
        <f t="shared" si="13"/>
        <v>NO</v>
      </c>
      <c r="V168" s="114" t="str">
        <f t="shared" si="14"/>
        <v>NO</v>
      </c>
      <c r="W168" s="114" t="str">
        <f t="shared" si="15"/>
        <v>NO</v>
      </c>
      <c r="X168" s="108"/>
      <c r="Y168" s="97"/>
      <c r="Z168" s="78"/>
    </row>
    <row r="169" spans="1:26" x14ac:dyDescent="0.3">
      <c r="A169" s="47">
        <v>2950</v>
      </c>
      <c r="B169" s="73" t="s">
        <v>76</v>
      </c>
      <c r="C169" s="126" t="s">
        <v>341</v>
      </c>
      <c r="D169" s="74" t="s">
        <v>72</v>
      </c>
      <c r="E169" s="74" t="s">
        <v>81</v>
      </c>
      <c r="F169" s="74" t="s">
        <v>81</v>
      </c>
      <c r="G169" s="90" t="s">
        <v>1910</v>
      </c>
      <c r="H169" s="74" t="s">
        <v>72</v>
      </c>
      <c r="I169" s="74" t="s">
        <v>72</v>
      </c>
      <c r="J169" s="75" t="s">
        <v>1913</v>
      </c>
      <c r="K169" s="75" t="s">
        <v>1913</v>
      </c>
      <c r="L169" s="93" t="str">
        <f t="shared" si="12"/>
        <v>Non Lead</v>
      </c>
      <c r="M169" s="109"/>
      <c r="N169" s="74"/>
      <c r="O169" s="74"/>
      <c r="P169" s="74"/>
      <c r="Q169" s="73"/>
      <c r="R169" s="74"/>
      <c r="S169" s="98" t="str">
        <f>IF(OR(B169="",$C$3="",$G$3=""),"ERROR",IF(AND(B169='Dropdown Answer Key'!$B$12,OR(E169="Lead",E169="U, May have L",E169="COM",E169="")),"Lead",IF(AND(B169='Dropdown Answer Key'!$B$12,OR(AND(E169="GALV",H169="Y"),AND(E169="GALV",H169="UN"),AND(E169="GALV",H169=""))),"GRR",IF(AND(B169='Dropdown Answer Key'!$B$12,E169="Unknown"),"Unknown SL",IF(AND(B169='Dropdown Answer Key'!$B$13,OR(F169="Lead",F169="U, May have L",F169="COM",F169="")),"Lead",IF(AND(B169='Dropdown Answer Key'!$B$13,OR(AND(F169="GALV",H169="Y"),AND(F169="GALV",H169="UN"),AND(F169="GALV",H169=""))),"GRR",IF(AND(B169='Dropdown Answer Key'!$B$13,F169="Unknown"),"Unknown SL",IF(AND(B169='Dropdown Answer Key'!$B$14,OR(E169="Lead",E169="U, May have L",E169="COM",E169="")),"Lead",IF(AND(B169='Dropdown Answer Key'!$B$14,OR(F169="Lead",F169="U, May have L",F169="COM",F169="")),"Lead",IF(AND(B169='Dropdown Answer Key'!$B$14,OR(AND(E169="GALV",H169="Y"),AND(E169="GALV",H169="UN"),AND(E169="GALV",H169=""),AND(F169="GALV",H169="Y"),AND(F169="GALV",H169="UN"),AND(F169="GALV",H169=""),AND(F169="GALV",I169="Y"),AND(F169="GALV",I169="UN"),AND(F169="GALV",I169=""))),"GRR",IF(AND(B169='Dropdown Answer Key'!$B$14,OR(E169="Unknown",F169="Unknown")),"Unknown SL","Non Lead")))))))))))</f>
        <v>Non Lead</v>
      </c>
      <c r="T169" s="76" t="str">
        <f>IF(OR(M169="",Q169="",S169="ERROR"),"BLANK",IF((AND(M169='Dropdown Answer Key'!$B$25,OR('Service Line Inventory'!S169="Lead",S169="Unknown SL"))),"Tier 1",IF(AND('Service Line Inventory'!M169='Dropdown Answer Key'!$B$26,OR('Service Line Inventory'!S169="Lead",S169="Unknown SL")),"Tier 2",IF(AND('Service Line Inventory'!M169='Dropdown Answer Key'!$B$27,OR('Service Line Inventory'!S169="Lead",S169="Unknown SL")),"Tier 2",IF('Service Line Inventory'!S169="GRR","Tier 3",IF((AND('Service Line Inventory'!M169='Dropdown Answer Key'!$B$25,'Service Line Inventory'!Q169='Dropdown Answer Key'!$M$25,O169='Dropdown Answer Key'!$G$27,'Service Line Inventory'!P169='Dropdown Answer Key'!$J$27,S169="Non Lead")),"Tier 4",IF((AND('Service Line Inventory'!M169='Dropdown Answer Key'!$B$25,'Service Line Inventory'!Q169='Dropdown Answer Key'!$M$25,O169='Dropdown Answer Key'!$G$27,S169="Non Lead")),"Tier 4",IF((AND('Service Line Inventory'!M169='Dropdown Answer Key'!$B$25,'Service Line Inventory'!Q169='Dropdown Answer Key'!$M$25,'Service Line Inventory'!P169='Dropdown Answer Key'!$J$27,S169="Non Lead")),"Tier 4","Tier 5"))))))))</f>
        <v>BLANK</v>
      </c>
      <c r="U169" s="101" t="str">
        <f t="shared" si="13"/>
        <v>NO</v>
      </c>
      <c r="V169" s="76" t="str">
        <f t="shared" si="14"/>
        <v>NO</v>
      </c>
      <c r="W169" s="76" t="str">
        <f t="shared" si="15"/>
        <v>NO</v>
      </c>
      <c r="X169" s="107"/>
      <c r="Y169" s="77"/>
      <c r="Z169" s="78"/>
    </row>
    <row r="170" spans="1:26" x14ac:dyDescent="0.3">
      <c r="A170" s="47">
        <v>3000</v>
      </c>
      <c r="B170" s="73" t="s">
        <v>76</v>
      </c>
      <c r="C170" s="126" t="s">
        <v>342</v>
      </c>
      <c r="D170" s="74" t="s">
        <v>72</v>
      </c>
      <c r="E170" s="74" t="s">
        <v>81</v>
      </c>
      <c r="F170" s="74" t="s">
        <v>81</v>
      </c>
      <c r="G170" s="90" t="s">
        <v>1910</v>
      </c>
      <c r="H170" s="74" t="s">
        <v>72</v>
      </c>
      <c r="I170" s="74" t="s">
        <v>72</v>
      </c>
      <c r="J170" s="75" t="s">
        <v>1913</v>
      </c>
      <c r="K170" s="75" t="s">
        <v>1913</v>
      </c>
      <c r="L170" s="94" t="str">
        <f t="shared" si="12"/>
        <v>Non Lead</v>
      </c>
      <c r="M170" s="110"/>
      <c r="N170" s="74"/>
      <c r="O170" s="74"/>
      <c r="P170" s="74"/>
      <c r="Q170" s="82"/>
      <c r="R170" s="83"/>
      <c r="S170" s="113" t="str">
        <f>IF(OR(B170="",$C$3="",$G$3=""),"ERROR",IF(AND(B170='Dropdown Answer Key'!$B$12,OR(E170="Lead",E170="U, May have L",E170="COM",E170="")),"Lead",IF(AND(B170='Dropdown Answer Key'!$B$12,OR(AND(E170="GALV",H170="Y"),AND(E170="GALV",H170="UN"),AND(E170="GALV",H170=""))),"GRR",IF(AND(B170='Dropdown Answer Key'!$B$12,E170="Unknown"),"Unknown SL",IF(AND(B170='Dropdown Answer Key'!$B$13,OR(F170="Lead",F170="U, May have L",F170="COM",F170="")),"Lead",IF(AND(B170='Dropdown Answer Key'!$B$13,OR(AND(F170="GALV",H170="Y"),AND(F170="GALV",H170="UN"),AND(F170="GALV",H170=""))),"GRR",IF(AND(B170='Dropdown Answer Key'!$B$13,F170="Unknown"),"Unknown SL",IF(AND(B170='Dropdown Answer Key'!$B$14,OR(E170="Lead",E170="U, May have L",E170="COM",E170="")),"Lead",IF(AND(B170='Dropdown Answer Key'!$B$14,OR(F170="Lead",F170="U, May have L",F170="COM",F170="")),"Lead",IF(AND(B170='Dropdown Answer Key'!$B$14,OR(AND(E170="GALV",H170="Y"),AND(E170="GALV",H170="UN"),AND(E170="GALV",H170=""),AND(F170="GALV",H170="Y"),AND(F170="GALV",H170="UN"),AND(F170="GALV",H170=""),AND(F170="GALV",I170="Y"),AND(F170="GALV",I170="UN"),AND(F170="GALV",I170=""))),"GRR",IF(AND(B170='Dropdown Answer Key'!$B$14,OR(E170="Unknown",F170="Unknown")),"Unknown SL","Non Lead")))))))))))</f>
        <v>Non Lead</v>
      </c>
      <c r="T170" s="114" t="str">
        <f>IF(OR(M170="",Q170="",S170="ERROR"),"BLANK",IF((AND(M170='Dropdown Answer Key'!$B$25,OR('Service Line Inventory'!S170="Lead",S170="Unknown SL"))),"Tier 1",IF(AND('Service Line Inventory'!M170='Dropdown Answer Key'!$B$26,OR('Service Line Inventory'!S170="Lead",S170="Unknown SL")),"Tier 2",IF(AND('Service Line Inventory'!M170='Dropdown Answer Key'!$B$27,OR('Service Line Inventory'!S170="Lead",S170="Unknown SL")),"Tier 2",IF('Service Line Inventory'!S170="GRR","Tier 3",IF((AND('Service Line Inventory'!M170='Dropdown Answer Key'!$B$25,'Service Line Inventory'!Q170='Dropdown Answer Key'!$M$25,O170='Dropdown Answer Key'!$G$27,'Service Line Inventory'!P170='Dropdown Answer Key'!$J$27,S170="Non Lead")),"Tier 4",IF((AND('Service Line Inventory'!M170='Dropdown Answer Key'!$B$25,'Service Line Inventory'!Q170='Dropdown Answer Key'!$M$25,O170='Dropdown Answer Key'!$G$27,S170="Non Lead")),"Tier 4",IF((AND('Service Line Inventory'!M170='Dropdown Answer Key'!$B$25,'Service Line Inventory'!Q170='Dropdown Answer Key'!$M$25,'Service Line Inventory'!P170='Dropdown Answer Key'!$J$27,S170="Non Lead")),"Tier 4","Tier 5"))))))))</f>
        <v>BLANK</v>
      </c>
      <c r="U170" s="115" t="str">
        <f t="shared" si="13"/>
        <v>NO</v>
      </c>
      <c r="V170" s="114" t="str">
        <f t="shared" si="14"/>
        <v>NO</v>
      </c>
      <c r="W170" s="114" t="str">
        <f t="shared" si="15"/>
        <v>NO</v>
      </c>
      <c r="X170" s="108"/>
      <c r="Y170" s="97"/>
      <c r="Z170" s="78"/>
    </row>
    <row r="171" spans="1:26" x14ac:dyDescent="0.3">
      <c r="A171" s="47">
        <v>3050</v>
      </c>
      <c r="B171" s="73" t="s">
        <v>76</v>
      </c>
      <c r="C171" s="126" t="s">
        <v>343</v>
      </c>
      <c r="D171" s="74" t="s">
        <v>72</v>
      </c>
      <c r="E171" s="74" t="s">
        <v>81</v>
      </c>
      <c r="F171" s="74" t="s">
        <v>81</v>
      </c>
      <c r="G171" s="90" t="s">
        <v>1910</v>
      </c>
      <c r="H171" s="74" t="s">
        <v>72</v>
      </c>
      <c r="I171" s="74" t="s">
        <v>72</v>
      </c>
      <c r="J171" s="75" t="s">
        <v>1913</v>
      </c>
      <c r="K171" s="75" t="s">
        <v>1913</v>
      </c>
      <c r="L171" s="93" t="str">
        <f t="shared" si="12"/>
        <v>Non Lead</v>
      </c>
      <c r="M171" s="109"/>
      <c r="N171" s="74"/>
      <c r="O171" s="74"/>
      <c r="P171" s="74"/>
      <c r="Q171" s="73"/>
      <c r="R171" s="74"/>
      <c r="S171" s="98" t="str">
        <f>IF(OR(B171="",$C$3="",$G$3=""),"ERROR",IF(AND(B171='Dropdown Answer Key'!$B$12,OR(E171="Lead",E171="U, May have L",E171="COM",E171="")),"Lead",IF(AND(B171='Dropdown Answer Key'!$B$12,OR(AND(E171="GALV",H171="Y"),AND(E171="GALV",H171="UN"),AND(E171="GALV",H171=""))),"GRR",IF(AND(B171='Dropdown Answer Key'!$B$12,E171="Unknown"),"Unknown SL",IF(AND(B171='Dropdown Answer Key'!$B$13,OR(F171="Lead",F171="U, May have L",F171="COM",F171="")),"Lead",IF(AND(B171='Dropdown Answer Key'!$B$13,OR(AND(F171="GALV",H171="Y"),AND(F171="GALV",H171="UN"),AND(F171="GALV",H171=""))),"GRR",IF(AND(B171='Dropdown Answer Key'!$B$13,F171="Unknown"),"Unknown SL",IF(AND(B171='Dropdown Answer Key'!$B$14,OR(E171="Lead",E171="U, May have L",E171="COM",E171="")),"Lead",IF(AND(B171='Dropdown Answer Key'!$B$14,OR(F171="Lead",F171="U, May have L",F171="COM",F171="")),"Lead",IF(AND(B171='Dropdown Answer Key'!$B$14,OR(AND(E171="GALV",H171="Y"),AND(E171="GALV",H171="UN"),AND(E171="GALV",H171=""),AND(F171="GALV",H171="Y"),AND(F171="GALV",H171="UN"),AND(F171="GALV",H171=""),AND(F171="GALV",I171="Y"),AND(F171="GALV",I171="UN"),AND(F171="GALV",I171=""))),"GRR",IF(AND(B171='Dropdown Answer Key'!$B$14,OR(E171="Unknown",F171="Unknown")),"Unknown SL","Non Lead")))))))))))</f>
        <v>Non Lead</v>
      </c>
      <c r="T171" s="76" t="str">
        <f>IF(OR(M171="",Q171="",S171="ERROR"),"BLANK",IF((AND(M171='Dropdown Answer Key'!$B$25,OR('Service Line Inventory'!S171="Lead",S171="Unknown SL"))),"Tier 1",IF(AND('Service Line Inventory'!M171='Dropdown Answer Key'!$B$26,OR('Service Line Inventory'!S171="Lead",S171="Unknown SL")),"Tier 2",IF(AND('Service Line Inventory'!M171='Dropdown Answer Key'!$B$27,OR('Service Line Inventory'!S171="Lead",S171="Unknown SL")),"Tier 2",IF('Service Line Inventory'!S171="GRR","Tier 3",IF((AND('Service Line Inventory'!M171='Dropdown Answer Key'!$B$25,'Service Line Inventory'!Q171='Dropdown Answer Key'!$M$25,O171='Dropdown Answer Key'!$G$27,'Service Line Inventory'!P171='Dropdown Answer Key'!$J$27,S171="Non Lead")),"Tier 4",IF((AND('Service Line Inventory'!M171='Dropdown Answer Key'!$B$25,'Service Line Inventory'!Q171='Dropdown Answer Key'!$M$25,O171='Dropdown Answer Key'!$G$27,S171="Non Lead")),"Tier 4",IF((AND('Service Line Inventory'!M171='Dropdown Answer Key'!$B$25,'Service Line Inventory'!Q171='Dropdown Answer Key'!$M$25,'Service Line Inventory'!P171='Dropdown Answer Key'!$J$27,S171="Non Lead")),"Tier 4","Tier 5"))))))))</f>
        <v>BLANK</v>
      </c>
      <c r="U171" s="101" t="str">
        <f t="shared" si="13"/>
        <v>NO</v>
      </c>
      <c r="V171" s="76" t="str">
        <f t="shared" si="14"/>
        <v>NO</v>
      </c>
      <c r="W171" s="76" t="str">
        <f t="shared" si="15"/>
        <v>NO</v>
      </c>
      <c r="X171" s="107"/>
      <c r="Y171" s="77"/>
      <c r="Z171" s="78"/>
    </row>
    <row r="172" spans="1:26" x14ac:dyDescent="0.3">
      <c r="A172" s="47">
        <v>3100</v>
      </c>
      <c r="B172" s="73" t="s">
        <v>76</v>
      </c>
      <c r="C172" s="126" t="s">
        <v>344</v>
      </c>
      <c r="D172" s="74" t="s">
        <v>72</v>
      </c>
      <c r="E172" s="74" t="s">
        <v>81</v>
      </c>
      <c r="F172" s="74" t="s">
        <v>81</v>
      </c>
      <c r="G172" s="90" t="s">
        <v>1910</v>
      </c>
      <c r="H172" s="74" t="s">
        <v>72</v>
      </c>
      <c r="I172" s="74" t="s">
        <v>72</v>
      </c>
      <c r="J172" s="75" t="s">
        <v>1913</v>
      </c>
      <c r="K172" s="75" t="s">
        <v>1913</v>
      </c>
      <c r="L172" s="94" t="str">
        <f t="shared" si="12"/>
        <v>Non Lead</v>
      </c>
      <c r="M172" s="110"/>
      <c r="N172" s="74"/>
      <c r="O172" s="74"/>
      <c r="P172" s="74"/>
      <c r="Q172" s="82"/>
      <c r="R172" s="83"/>
      <c r="S172" s="113" t="str">
        <f>IF(OR(B172="",$C$3="",$G$3=""),"ERROR",IF(AND(B172='Dropdown Answer Key'!$B$12,OR(E172="Lead",E172="U, May have L",E172="COM",E172="")),"Lead",IF(AND(B172='Dropdown Answer Key'!$B$12,OR(AND(E172="GALV",H172="Y"),AND(E172="GALV",H172="UN"),AND(E172="GALV",H172=""))),"GRR",IF(AND(B172='Dropdown Answer Key'!$B$12,E172="Unknown"),"Unknown SL",IF(AND(B172='Dropdown Answer Key'!$B$13,OR(F172="Lead",F172="U, May have L",F172="COM",F172="")),"Lead",IF(AND(B172='Dropdown Answer Key'!$B$13,OR(AND(F172="GALV",H172="Y"),AND(F172="GALV",H172="UN"),AND(F172="GALV",H172=""))),"GRR",IF(AND(B172='Dropdown Answer Key'!$B$13,F172="Unknown"),"Unknown SL",IF(AND(B172='Dropdown Answer Key'!$B$14,OR(E172="Lead",E172="U, May have L",E172="COM",E172="")),"Lead",IF(AND(B172='Dropdown Answer Key'!$B$14,OR(F172="Lead",F172="U, May have L",F172="COM",F172="")),"Lead",IF(AND(B172='Dropdown Answer Key'!$B$14,OR(AND(E172="GALV",H172="Y"),AND(E172="GALV",H172="UN"),AND(E172="GALV",H172=""),AND(F172="GALV",H172="Y"),AND(F172="GALV",H172="UN"),AND(F172="GALV",H172=""),AND(F172="GALV",I172="Y"),AND(F172="GALV",I172="UN"),AND(F172="GALV",I172=""))),"GRR",IF(AND(B172='Dropdown Answer Key'!$B$14,OR(E172="Unknown",F172="Unknown")),"Unknown SL","Non Lead")))))))))))</f>
        <v>Non Lead</v>
      </c>
      <c r="T172" s="114" t="str">
        <f>IF(OR(M172="",Q172="",S172="ERROR"),"BLANK",IF((AND(M172='Dropdown Answer Key'!$B$25,OR('Service Line Inventory'!S172="Lead",S172="Unknown SL"))),"Tier 1",IF(AND('Service Line Inventory'!M172='Dropdown Answer Key'!$B$26,OR('Service Line Inventory'!S172="Lead",S172="Unknown SL")),"Tier 2",IF(AND('Service Line Inventory'!M172='Dropdown Answer Key'!$B$27,OR('Service Line Inventory'!S172="Lead",S172="Unknown SL")),"Tier 2",IF('Service Line Inventory'!S172="GRR","Tier 3",IF((AND('Service Line Inventory'!M172='Dropdown Answer Key'!$B$25,'Service Line Inventory'!Q172='Dropdown Answer Key'!$M$25,O172='Dropdown Answer Key'!$G$27,'Service Line Inventory'!P172='Dropdown Answer Key'!$J$27,S172="Non Lead")),"Tier 4",IF((AND('Service Line Inventory'!M172='Dropdown Answer Key'!$B$25,'Service Line Inventory'!Q172='Dropdown Answer Key'!$M$25,O172='Dropdown Answer Key'!$G$27,S172="Non Lead")),"Tier 4",IF((AND('Service Line Inventory'!M172='Dropdown Answer Key'!$B$25,'Service Line Inventory'!Q172='Dropdown Answer Key'!$M$25,'Service Line Inventory'!P172='Dropdown Answer Key'!$J$27,S172="Non Lead")),"Tier 4","Tier 5"))))))))</f>
        <v>BLANK</v>
      </c>
      <c r="U172" s="115" t="str">
        <f t="shared" si="13"/>
        <v>NO</v>
      </c>
      <c r="V172" s="114" t="str">
        <f t="shared" si="14"/>
        <v>NO</v>
      </c>
      <c r="W172" s="114" t="str">
        <f t="shared" si="15"/>
        <v>NO</v>
      </c>
      <c r="X172" s="108"/>
      <c r="Y172" s="97"/>
      <c r="Z172" s="78"/>
    </row>
    <row r="173" spans="1:26" x14ac:dyDescent="0.3">
      <c r="A173" s="47">
        <v>3150</v>
      </c>
      <c r="B173" s="73" t="s">
        <v>76</v>
      </c>
      <c r="C173" s="126" t="s">
        <v>345</v>
      </c>
      <c r="D173" s="74" t="s">
        <v>72</v>
      </c>
      <c r="E173" s="74" t="s">
        <v>81</v>
      </c>
      <c r="F173" s="74" t="s">
        <v>81</v>
      </c>
      <c r="G173" s="90" t="s">
        <v>1910</v>
      </c>
      <c r="H173" s="74" t="s">
        <v>72</v>
      </c>
      <c r="I173" s="74" t="s">
        <v>72</v>
      </c>
      <c r="J173" s="75" t="s">
        <v>1913</v>
      </c>
      <c r="K173" s="75" t="s">
        <v>1913</v>
      </c>
      <c r="L173" s="93" t="str">
        <f t="shared" si="12"/>
        <v>Non Lead</v>
      </c>
      <c r="M173" s="109"/>
      <c r="N173" s="74"/>
      <c r="O173" s="74"/>
      <c r="P173" s="74"/>
      <c r="Q173" s="73"/>
      <c r="R173" s="74"/>
      <c r="S173" s="98" t="str">
        <f>IF(OR(B173="",$C$3="",$G$3=""),"ERROR",IF(AND(B173='Dropdown Answer Key'!$B$12,OR(E173="Lead",E173="U, May have L",E173="COM",E173="")),"Lead",IF(AND(B173='Dropdown Answer Key'!$B$12,OR(AND(E173="GALV",H173="Y"),AND(E173="GALV",H173="UN"),AND(E173="GALV",H173=""))),"GRR",IF(AND(B173='Dropdown Answer Key'!$B$12,E173="Unknown"),"Unknown SL",IF(AND(B173='Dropdown Answer Key'!$B$13,OR(F173="Lead",F173="U, May have L",F173="COM",F173="")),"Lead",IF(AND(B173='Dropdown Answer Key'!$B$13,OR(AND(F173="GALV",H173="Y"),AND(F173="GALV",H173="UN"),AND(F173="GALV",H173=""))),"GRR",IF(AND(B173='Dropdown Answer Key'!$B$13,F173="Unknown"),"Unknown SL",IF(AND(B173='Dropdown Answer Key'!$B$14,OR(E173="Lead",E173="U, May have L",E173="COM",E173="")),"Lead",IF(AND(B173='Dropdown Answer Key'!$B$14,OR(F173="Lead",F173="U, May have L",F173="COM",F173="")),"Lead",IF(AND(B173='Dropdown Answer Key'!$B$14,OR(AND(E173="GALV",H173="Y"),AND(E173="GALV",H173="UN"),AND(E173="GALV",H173=""),AND(F173="GALV",H173="Y"),AND(F173="GALV",H173="UN"),AND(F173="GALV",H173=""),AND(F173="GALV",I173="Y"),AND(F173="GALV",I173="UN"),AND(F173="GALV",I173=""))),"GRR",IF(AND(B173='Dropdown Answer Key'!$B$14,OR(E173="Unknown",F173="Unknown")),"Unknown SL","Non Lead")))))))))))</f>
        <v>Non Lead</v>
      </c>
      <c r="T173" s="76" t="str">
        <f>IF(OR(M173="",Q173="",S173="ERROR"),"BLANK",IF((AND(M173='Dropdown Answer Key'!$B$25,OR('Service Line Inventory'!S173="Lead",S173="Unknown SL"))),"Tier 1",IF(AND('Service Line Inventory'!M173='Dropdown Answer Key'!$B$26,OR('Service Line Inventory'!S173="Lead",S173="Unknown SL")),"Tier 2",IF(AND('Service Line Inventory'!M173='Dropdown Answer Key'!$B$27,OR('Service Line Inventory'!S173="Lead",S173="Unknown SL")),"Tier 2",IF('Service Line Inventory'!S173="GRR","Tier 3",IF((AND('Service Line Inventory'!M173='Dropdown Answer Key'!$B$25,'Service Line Inventory'!Q173='Dropdown Answer Key'!$M$25,O173='Dropdown Answer Key'!$G$27,'Service Line Inventory'!P173='Dropdown Answer Key'!$J$27,S173="Non Lead")),"Tier 4",IF((AND('Service Line Inventory'!M173='Dropdown Answer Key'!$B$25,'Service Line Inventory'!Q173='Dropdown Answer Key'!$M$25,O173='Dropdown Answer Key'!$G$27,S173="Non Lead")),"Tier 4",IF((AND('Service Line Inventory'!M173='Dropdown Answer Key'!$B$25,'Service Line Inventory'!Q173='Dropdown Answer Key'!$M$25,'Service Line Inventory'!P173='Dropdown Answer Key'!$J$27,S173="Non Lead")),"Tier 4","Tier 5"))))))))</f>
        <v>BLANK</v>
      </c>
      <c r="U173" s="101" t="str">
        <f t="shared" si="13"/>
        <v>NO</v>
      </c>
      <c r="V173" s="76" t="str">
        <f t="shared" si="14"/>
        <v>NO</v>
      </c>
      <c r="W173" s="76" t="str">
        <f t="shared" si="15"/>
        <v>NO</v>
      </c>
      <c r="X173" s="107"/>
      <c r="Y173" s="77"/>
      <c r="Z173" s="78"/>
    </row>
    <row r="174" spans="1:26" x14ac:dyDescent="0.3">
      <c r="A174" s="47">
        <v>3200</v>
      </c>
      <c r="B174" s="73" t="s">
        <v>76</v>
      </c>
      <c r="C174" s="126" t="s">
        <v>346</v>
      </c>
      <c r="D174" s="74" t="s">
        <v>72</v>
      </c>
      <c r="E174" s="74" t="s">
        <v>81</v>
      </c>
      <c r="F174" s="74" t="s">
        <v>81</v>
      </c>
      <c r="G174" s="90" t="s">
        <v>1910</v>
      </c>
      <c r="H174" s="74" t="s">
        <v>72</v>
      </c>
      <c r="I174" s="74" t="s">
        <v>72</v>
      </c>
      <c r="J174" s="75" t="s">
        <v>1913</v>
      </c>
      <c r="K174" s="75" t="s">
        <v>1913</v>
      </c>
      <c r="L174" s="94" t="str">
        <f t="shared" si="12"/>
        <v>Non Lead</v>
      </c>
      <c r="M174" s="110"/>
      <c r="N174" s="74"/>
      <c r="O174" s="74"/>
      <c r="P174" s="74"/>
      <c r="Q174" s="82"/>
      <c r="R174" s="83"/>
      <c r="S174" s="113" t="str">
        <f>IF(OR(B174="",$C$3="",$G$3=""),"ERROR",IF(AND(B174='Dropdown Answer Key'!$B$12,OR(E174="Lead",E174="U, May have L",E174="COM",E174="")),"Lead",IF(AND(B174='Dropdown Answer Key'!$B$12,OR(AND(E174="GALV",H174="Y"),AND(E174="GALV",H174="UN"),AND(E174="GALV",H174=""))),"GRR",IF(AND(B174='Dropdown Answer Key'!$B$12,E174="Unknown"),"Unknown SL",IF(AND(B174='Dropdown Answer Key'!$B$13,OR(F174="Lead",F174="U, May have L",F174="COM",F174="")),"Lead",IF(AND(B174='Dropdown Answer Key'!$B$13,OR(AND(F174="GALV",H174="Y"),AND(F174="GALV",H174="UN"),AND(F174="GALV",H174=""))),"GRR",IF(AND(B174='Dropdown Answer Key'!$B$13,F174="Unknown"),"Unknown SL",IF(AND(B174='Dropdown Answer Key'!$B$14,OR(E174="Lead",E174="U, May have L",E174="COM",E174="")),"Lead",IF(AND(B174='Dropdown Answer Key'!$B$14,OR(F174="Lead",F174="U, May have L",F174="COM",F174="")),"Lead",IF(AND(B174='Dropdown Answer Key'!$B$14,OR(AND(E174="GALV",H174="Y"),AND(E174="GALV",H174="UN"),AND(E174="GALV",H174=""),AND(F174="GALV",H174="Y"),AND(F174="GALV",H174="UN"),AND(F174="GALV",H174=""),AND(F174="GALV",I174="Y"),AND(F174="GALV",I174="UN"),AND(F174="GALV",I174=""))),"GRR",IF(AND(B174='Dropdown Answer Key'!$B$14,OR(E174="Unknown",F174="Unknown")),"Unknown SL","Non Lead")))))))))))</f>
        <v>Non Lead</v>
      </c>
      <c r="T174" s="114" t="str">
        <f>IF(OR(M174="",Q174="",S174="ERROR"),"BLANK",IF((AND(M174='Dropdown Answer Key'!$B$25,OR('Service Line Inventory'!S174="Lead",S174="Unknown SL"))),"Tier 1",IF(AND('Service Line Inventory'!M174='Dropdown Answer Key'!$B$26,OR('Service Line Inventory'!S174="Lead",S174="Unknown SL")),"Tier 2",IF(AND('Service Line Inventory'!M174='Dropdown Answer Key'!$B$27,OR('Service Line Inventory'!S174="Lead",S174="Unknown SL")),"Tier 2",IF('Service Line Inventory'!S174="GRR","Tier 3",IF((AND('Service Line Inventory'!M174='Dropdown Answer Key'!$B$25,'Service Line Inventory'!Q174='Dropdown Answer Key'!$M$25,O174='Dropdown Answer Key'!$G$27,'Service Line Inventory'!P174='Dropdown Answer Key'!$J$27,S174="Non Lead")),"Tier 4",IF((AND('Service Line Inventory'!M174='Dropdown Answer Key'!$B$25,'Service Line Inventory'!Q174='Dropdown Answer Key'!$M$25,O174='Dropdown Answer Key'!$G$27,S174="Non Lead")),"Tier 4",IF((AND('Service Line Inventory'!M174='Dropdown Answer Key'!$B$25,'Service Line Inventory'!Q174='Dropdown Answer Key'!$M$25,'Service Line Inventory'!P174='Dropdown Answer Key'!$J$27,S174="Non Lead")),"Tier 4","Tier 5"))))))))</f>
        <v>BLANK</v>
      </c>
      <c r="U174" s="115" t="str">
        <f t="shared" si="13"/>
        <v>NO</v>
      </c>
      <c r="V174" s="114" t="str">
        <f t="shared" si="14"/>
        <v>NO</v>
      </c>
      <c r="W174" s="114" t="str">
        <f t="shared" si="15"/>
        <v>NO</v>
      </c>
      <c r="X174" s="108"/>
      <c r="Y174" s="97"/>
      <c r="Z174" s="78"/>
    </row>
    <row r="175" spans="1:26" x14ac:dyDescent="0.3">
      <c r="A175" s="47">
        <v>3250</v>
      </c>
      <c r="B175" s="73" t="s">
        <v>76</v>
      </c>
      <c r="C175" s="126" t="s">
        <v>347</v>
      </c>
      <c r="D175" s="74" t="s">
        <v>72</v>
      </c>
      <c r="E175" s="74" t="s">
        <v>81</v>
      </c>
      <c r="F175" s="74" t="s">
        <v>81</v>
      </c>
      <c r="G175" s="90" t="s">
        <v>1910</v>
      </c>
      <c r="H175" s="74" t="s">
        <v>72</v>
      </c>
      <c r="I175" s="74" t="s">
        <v>72</v>
      </c>
      <c r="J175" s="75" t="s">
        <v>1913</v>
      </c>
      <c r="K175" s="75" t="s">
        <v>1913</v>
      </c>
      <c r="L175" s="93" t="str">
        <f t="shared" si="12"/>
        <v>Non Lead</v>
      </c>
      <c r="M175" s="109"/>
      <c r="N175" s="74"/>
      <c r="O175" s="74"/>
      <c r="P175" s="74"/>
      <c r="Q175" s="73"/>
      <c r="R175" s="74"/>
      <c r="S175" s="98" t="str">
        <f>IF(OR(B175="",$C$3="",$G$3=""),"ERROR",IF(AND(B175='Dropdown Answer Key'!$B$12,OR(E175="Lead",E175="U, May have L",E175="COM",E175="")),"Lead",IF(AND(B175='Dropdown Answer Key'!$B$12,OR(AND(E175="GALV",H175="Y"),AND(E175="GALV",H175="UN"),AND(E175="GALV",H175=""))),"GRR",IF(AND(B175='Dropdown Answer Key'!$B$12,E175="Unknown"),"Unknown SL",IF(AND(B175='Dropdown Answer Key'!$B$13,OR(F175="Lead",F175="U, May have L",F175="COM",F175="")),"Lead",IF(AND(B175='Dropdown Answer Key'!$B$13,OR(AND(F175="GALV",H175="Y"),AND(F175="GALV",H175="UN"),AND(F175="GALV",H175=""))),"GRR",IF(AND(B175='Dropdown Answer Key'!$B$13,F175="Unknown"),"Unknown SL",IF(AND(B175='Dropdown Answer Key'!$B$14,OR(E175="Lead",E175="U, May have L",E175="COM",E175="")),"Lead",IF(AND(B175='Dropdown Answer Key'!$B$14,OR(F175="Lead",F175="U, May have L",F175="COM",F175="")),"Lead",IF(AND(B175='Dropdown Answer Key'!$B$14,OR(AND(E175="GALV",H175="Y"),AND(E175="GALV",H175="UN"),AND(E175="GALV",H175=""),AND(F175="GALV",H175="Y"),AND(F175="GALV",H175="UN"),AND(F175="GALV",H175=""),AND(F175="GALV",I175="Y"),AND(F175="GALV",I175="UN"),AND(F175="GALV",I175=""))),"GRR",IF(AND(B175='Dropdown Answer Key'!$B$14,OR(E175="Unknown",F175="Unknown")),"Unknown SL","Non Lead")))))))))))</f>
        <v>Non Lead</v>
      </c>
      <c r="T175" s="76" t="str">
        <f>IF(OR(M175="",Q175="",S175="ERROR"),"BLANK",IF((AND(M175='Dropdown Answer Key'!$B$25,OR('Service Line Inventory'!S175="Lead",S175="Unknown SL"))),"Tier 1",IF(AND('Service Line Inventory'!M175='Dropdown Answer Key'!$B$26,OR('Service Line Inventory'!S175="Lead",S175="Unknown SL")),"Tier 2",IF(AND('Service Line Inventory'!M175='Dropdown Answer Key'!$B$27,OR('Service Line Inventory'!S175="Lead",S175="Unknown SL")),"Tier 2",IF('Service Line Inventory'!S175="GRR","Tier 3",IF((AND('Service Line Inventory'!M175='Dropdown Answer Key'!$B$25,'Service Line Inventory'!Q175='Dropdown Answer Key'!$M$25,O175='Dropdown Answer Key'!$G$27,'Service Line Inventory'!P175='Dropdown Answer Key'!$J$27,S175="Non Lead")),"Tier 4",IF((AND('Service Line Inventory'!M175='Dropdown Answer Key'!$B$25,'Service Line Inventory'!Q175='Dropdown Answer Key'!$M$25,O175='Dropdown Answer Key'!$G$27,S175="Non Lead")),"Tier 4",IF((AND('Service Line Inventory'!M175='Dropdown Answer Key'!$B$25,'Service Line Inventory'!Q175='Dropdown Answer Key'!$M$25,'Service Line Inventory'!P175='Dropdown Answer Key'!$J$27,S175="Non Lead")),"Tier 4","Tier 5"))))))))</f>
        <v>BLANK</v>
      </c>
      <c r="U175" s="101" t="str">
        <f t="shared" si="13"/>
        <v>NO</v>
      </c>
      <c r="V175" s="76" t="str">
        <f t="shared" si="14"/>
        <v>NO</v>
      </c>
      <c r="W175" s="76" t="str">
        <f t="shared" si="15"/>
        <v>NO</v>
      </c>
      <c r="X175" s="107"/>
      <c r="Y175" s="77"/>
      <c r="Z175" s="78"/>
    </row>
    <row r="176" spans="1:26" x14ac:dyDescent="0.3">
      <c r="A176" s="47">
        <v>3300</v>
      </c>
      <c r="B176" s="73" t="s">
        <v>76</v>
      </c>
      <c r="C176" s="126" t="s">
        <v>348</v>
      </c>
      <c r="D176" s="74" t="s">
        <v>72</v>
      </c>
      <c r="E176" s="74" t="s">
        <v>81</v>
      </c>
      <c r="F176" s="74" t="s">
        <v>81</v>
      </c>
      <c r="G176" s="90" t="s">
        <v>1910</v>
      </c>
      <c r="H176" s="74" t="s">
        <v>72</v>
      </c>
      <c r="I176" s="74" t="s">
        <v>72</v>
      </c>
      <c r="J176" s="75" t="s">
        <v>1913</v>
      </c>
      <c r="K176" s="75" t="s">
        <v>1913</v>
      </c>
      <c r="L176" s="94" t="str">
        <f t="shared" si="12"/>
        <v>Non Lead</v>
      </c>
      <c r="M176" s="110"/>
      <c r="N176" s="74"/>
      <c r="O176" s="74"/>
      <c r="P176" s="74"/>
      <c r="Q176" s="82"/>
      <c r="R176" s="83"/>
      <c r="S176" s="113" t="str">
        <f>IF(OR(B176="",$C$3="",$G$3=""),"ERROR",IF(AND(B176='Dropdown Answer Key'!$B$12,OR(E176="Lead",E176="U, May have L",E176="COM",E176="")),"Lead",IF(AND(B176='Dropdown Answer Key'!$B$12,OR(AND(E176="GALV",H176="Y"),AND(E176="GALV",H176="UN"),AND(E176="GALV",H176=""))),"GRR",IF(AND(B176='Dropdown Answer Key'!$B$12,E176="Unknown"),"Unknown SL",IF(AND(B176='Dropdown Answer Key'!$B$13,OR(F176="Lead",F176="U, May have L",F176="COM",F176="")),"Lead",IF(AND(B176='Dropdown Answer Key'!$B$13,OR(AND(F176="GALV",H176="Y"),AND(F176="GALV",H176="UN"),AND(F176="GALV",H176=""))),"GRR",IF(AND(B176='Dropdown Answer Key'!$B$13,F176="Unknown"),"Unknown SL",IF(AND(B176='Dropdown Answer Key'!$B$14,OR(E176="Lead",E176="U, May have L",E176="COM",E176="")),"Lead",IF(AND(B176='Dropdown Answer Key'!$B$14,OR(F176="Lead",F176="U, May have L",F176="COM",F176="")),"Lead",IF(AND(B176='Dropdown Answer Key'!$B$14,OR(AND(E176="GALV",H176="Y"),AND(E176="GALV",H176="UN"),AND(E176="GALV",H176=""),AND(F176="GALV",H176="Y"),AND(F176="GALV",H176="UN"),AND(F176="GALV",H176=""),AND(F176="GALV",I176="Y"),AND(F176="GALV",I176="UN"),AND(F176="GALV",I176=""))),"GRR",IF(AND(B176='Dropdown Answer Key'!$B$14,OR(E176="Unknown",F176="Unknown")),"Unknown SL","Non Lead")))))))))))</f>
        <v>Non Lead</v>
      </c>
      <c r="T176" s="114" t="str">
        <f>IF(OR(M176="",Q176="",S176="ERROR"),"BLANK",IF((AND(M176='Dropdown Answer Key'!$B$25,OR('Service Line Inventory'!S176="Lead",S176="Unknown SL"))),"Tier 1",IF(AND('Service Line Inventory'!M176='Dropdown Answer Key'!$B$26,OR('Service Line Inventory'!S176="Lead",S176="Unknown SL")),"Tier 2",IF(AND('Service Line Inventory'!M176='Dropdown Answer Key'!$B$27,OR('Service Line Inventory'!S176="Lead",S176="Unknown SL")),"Tier 2",IF('Service Line Inventory'!S176="GRR","Tier 3",IF((AND('Service Line Inventory'!M176='Dropdown Answer Key'!$B$25,'Service Line Inventory'!Q176='Dropdown Answer Key'!$M$25,O176='Dropdown Answer Key'!$G$27,'Service Line Inventory'!P176='Dropdown Answer Key'!$J$27,S176="Non Lead")),"Tier 4",IF((AND('Service Line Inventory'!M176='Dropdown Answer Key'!$B$25,'Service Line Inventory'!Q176='Dropdown Answer Key'!$M$25,O176='Dropdown Answer Key'!$G$27,S176="Non Lead")),"Tier 4",IF((AND('Service Line Inventory'!M176='Dropdown Answer Key'!$B$25,'Service Line Inventory'!Q176='Dropdown Answer Key'!$M$25,'Service Line Inventory'!P176='Dropdown Answer Key'!$J$27,S176="Non Lead")),"Tier 4","Tier 5"))))))))</f>
        <v>BLANK</v>
      </c>
      <c r="U176" s="115" t="str">
        <f t="shared" si="13"/>
        <v>NO</v>
      </c>
      <c r="V176" s="114" t="str">
        <f t="shared" si="14"/>
        <v>NO</v>
      </c>
      <c r="W176" s="114" t="str">
        <f t="shared" si="15"/>
        <v>NO</v>
      </c>
      <c r="X176" s="108"/>
      <c r="Y176" s="97"/>
      <c r="Z176" s="78"/>
    </row>
    <row r="177" spans="1:26" x14ac:dyDescent="0.3">
      <c r="A177" s="47">
        <v>3350</v>
      </c>
      <c r="B177" s="73" t="s">
        <v>76</v>
      </c>
      <c r="C177" s="126" t="s">
        <v>349</v>
      </c>
      <c r="D177" s="74" t="s">
        <v>72</v>
      </c>
      <c r="E177" s="74" t="s">
        <v>81</v>
      </c>
      <c r="F177" s="74" t="s">
        <v>81</v>
      </c>
      <c r="G177" s="90" t="s">
        <v>1910</v>
      </c>
      <c r="H177" s="74" t="s">
        <v>72</v>
      </c>
      <c r="I177" s="74" t="s">
        <v>72</v>
      </c>
      <c r="J177" s="75" t="s">
        <v>1913</v>
      </c>
      <c r="K177" s="75" t="s">
        <v>1913</v>
      </c>
      <c r="L177" s="93" t="str">
        <f t="shared" si="12"/>
        <v>Non Lead</v>
      </c>
      <c r="M177" s="109"/>
      <c r="N177" s="74"/>
      <c r="O177" s="74"/>
      <c r="P177" s="74"/>
      <c r="Q177" s="73"/>
      <c r="R177" s="74"/>
      <c r="S177" s="98" t="str">
        <f>IF(OR(B177="",$C$3="",$G$3=""),"ERROR",IF(AND(B177='Dropdown Answer Key'!$B$12,OR(E177="Lead",E177="U, May have L",E177="COM",E177="")),"Lead",IF(AND(B177='Dropdown Answer Key'!$B$12,OR(AND(E177="GALV",H177="Y"),AND(E177="GALV",H177="UN"),AND(E177="GALV",H177=""))),"GRR",IF(AND(B177='Dropdown Answer Key'!$B$12,E177="Unknown"),"Unknown SL",IF(AND(B177='Dropdown Answer Key'!$B$13,OR(F177="Lead",F177="U, May have L",F177="COM",F177="")),"Lead",IF(AND(B177='Dropdown Answer Key'!$B$13,OR(AND(F177="GALV",H177="Y"),AND(F177="GALV",H177="UN"),AND(F177="GALV",H177=""))),"GRR",IF(AND(B177='Dropdown Answer Key'!$B$13,F177="Unknown"),"Unknown SL",IF(AND(B177='Dropdown Answer Key'!$B$14,OR(E177="Lead",E177="U, May have L",E177="COM",E177="")),"Lead",IF(AND(B177='Dropdown Answer Key'!$B$14,OR(F177="Lead",F177="U, May have L",F177="COM",F177="")),"Lead",IF(AND(B177='Dropdown Answer Key'!$B$14,OR(AND(E177="GALV",H177="Y"),AND(E177="GALV",H177="UN"),AND(E177="GALV",H177=""),AND(F177="GALV",H177="Y"),AND(F177="GALV",H177="UN"),AND(F177="GALV",H177=""),AND(F177="GALV",I177="Y"),AND(F177="GALV",I177="UN"),AND(F177="GALV",I177=""))),"GRR",IF(AND(B177='Dropdown Answer Key'!$B$14,OR(E177="Unknown",F177="Unknown")),"Unknown SL","Non Lead")))))))))))</f>
        <v>Non Lead</v>
      </c>
      <c r="T177" s="76" t="str">
        <f>IF(OR(M177="",Q177="",S177="ERROR"),"BLANK",IF((AND(M177='Dropdown Answer Key'!$B$25,OR('Service Line Inventory'!S177="Lead",S177="Unknown SL"))),"Tier 1",IF(AND('Service Line Inventory'!M177='Dropdown Answer Key'!$B$26,OR('Service Line Inventory'!S177="Lead",S177="Unknown SL")),"Tier 2",IF(AND('Service Line Inventory'!M177='Dropdown Answer Key'!$B$27,OR('Service Line Inventory'!S177="Lead",S177="Unknown SL")),"Tier 2",IF('Service Line Inventory'!S177="GRR","Tier 3",IF((AND('Service Line Inventory'!M177='Dropdown Answer Key'!$B$25,'Service Line Inventory'!Q177='Dropdown Answer Key'!$M$25,O177='Dropdown Answer Key'!$G$27,'Service Line Inventory'!P177='Dropdown Answer Key'!$J$27,S177="Non Lead")),"Tier 4",IF((AND('Service Line Inventory'!M177='Dropdown Answer Key'!$B$25,'Service Line Inventory'!Q177='Dropdown Answer Key'!$M$25,O177='Dropdown Answer Key'!$G$27,S177="Non Lead")),"Tier 4",IF((AND('Service Line Inventory'!M177='Dropdown Answer Key'!$B$25,'Service Line Inventory'!Q177='Dropdown Answer Key'!$M$25,'Service Line Inventory'!P177='Dropdown Answer Key'!$J$27,S177="Non Lead")),"Tier 4","Tier 5"))))))))</f>
        <v>BLANK</v>
      </c>
      <c r="U177" s="101" t="str">
        <f t="shared" si="13"/>
        <v>NO</v>
      </c>
      <c r="V177" s="76" t="str">
        <f t="shared" si="14"/>
        <v>NO</v>
      </c>
      <c r="W177" s="76" t="str">
        <f t="shared" si="15"/>
        <v>NO</v>
      </c>
      <c r="X177" s="107"/>
      <c r="Y177" s="77"/>
      <c r="Z177" s="78"/>
    </row>
    <row r="178" spans="1:26" x14ac:dyDescent="0.3">
      <c r="A178" s="47">
        <v>3400</v>
      </c>
      <c r="B178" s="73" t="s">
        <v>76</v>
      </c>
      <c r="C178" s="126" t="s">
        <v>350</v>
      </c>
      <c r="D178" s="74" t="s">
        <v>72</v>
      </c>
      <c r="E178" s="74" t="s">
        <v>81</v>
      </c>
      <c r="F178" s="74" t="s">
        <v>81</v>
      </c>
      <c r="G178" s="90" t="s">
        <v>1910</v>
      </c>
      <c r="H178" s="74" t="s">
        <v>72</v>
      </c>
      <c r="I178" s="74" t="s">
        <v>72</v>
      </c>
      <c r="J178" s="75" t="s">
        <v>1913</v>
      </c>
      <c r="K178" s="75" t="s">
        <v>1913</v>
      </c>
      <c r="L178" s="94" t="str">
        <f t="shared" si="12"/>
        <v>Non Lead</v>
      </c>
      <c r="M178" s="110"/>
      <c r="N178" s="74"/>
      <c r="O178" s="74"/>
      <c r="P178" s="74"/>
      <c r="Q178" s="82"/>
      <c r="R178" s="83"/>
      <c r="S178" s="113" t="str">
        <f>IF(OR(B178="",$C$3="",$G$3=""),"ERROR",IF(AND(B178='Dropdown Answer Key'!$B$12,OR(E178="Lead",E178="U, May have L",E178="COM",E178="")),"Lead",IF(AND(B178='Dropdown Answer Key'!$B$12,OR(AND(E178="GALV",H178="Y"),AND(E178="GALV",H178="UN"),AND(E178="GALV",H178=""))),"GRR",IF(AND(B178='Dropdown Answer Key'!$B$12,E178="Unknown"),"Unknown SL",IF(AND(B178='Dropdown Answer Key'!$B$13,OR(F178="Lead",F178="U, May have L",F178="COM",F178="")),"Lead",IF(AND(B178='Dropdown Answer Key'!$B$13,OR(AND(F178="GALV",H178="Y"),AND(F178="GALV",H178="UN"),AND(F178="GALV",H178=""))),"GRR",IF(AND(B178='Dropdown Answer Key'!$B$13,F178="Unknown"),"Unknown SL",IF(AND(B178='Dropdown Answer Key'!$B$14,OR(E178="Lead",E178="U, May have L",E178="COM",E178="")),"Lead",IF(AND(B178='Dropdown Answer Key'!$B$14,OR(F178="Lead",F178="U, May have L",F178="COM",F178="")),"Lead",IF(AND(B178='Dropdown Answer Key'!$B$14,OR(AND(E178="GALV",H178="Y"),AND(E178="GALV",H178="UN"),AND(E178="GALV",H178=""),AND(F178="GALV",H178="Y"),AND(F178="GALV",H178="UN"),AND(F178="GALV",H178=""),AND(F178="GALV",I178="Y"),AND(F178="GALV",I178="UN"),AND(F178="GALV",I178=""))),"GRR",IF(AND(B178='Dropdown Answer Key'!$B$14,OR(E178="Unknown",F178="Unknown")),"Unknown SL","Non Lead")))))))))))</f>
        <v>Non Lead</v>
      </c>
      <c r="T178" s="114" t="str">
        <f>IF(OR(M178="",Q178="",S178="ERROR"),"BLANK",IF((AND(M178='Dropdown Answer Key'!$B$25,OR('Service Line Inventory'!S178="Lead",S178="Unknown SL"))),"Tier 1",IF(AND('Service Line Inventory'!M178='Dropdown Answer Key'!$B$26,OR('Service Line Inventory'!S178="Lead",S178="Unknown SL")),"Tier 2",IF(AND('Service Line Inventory'!M178='Dropdown Answer Key'!$B$27,OR('Service Line Inventory'!S178="Lead",S178="Unknown SL")),"Tier 2",IF('Service Line Inventory'!S178="GRR","Tier 3",IF((AND('Service Line Inventory'!M178='Dropdown Answer Key'!$B$25,'Service Line Inventory'!Q178='Dropdown Answer Key'!$M$25,O178='Dropdown Answer Key'!$G$27,'Service Line Inventory'!P178='Dropdown Answer Key'!$J$27,S178="Non Lead")),"Tier 4",IF((AND('Service Line Inventory'!M178='Dropdown Answer Key'!$B$25,'Service Line Inventory'!Q178='Dropdown Answer Key'!$M$25,O178='Dropdown Answer Key'!$G$27,S178="Non Lead")),"Tier 4",IF((AND('Service Line Inventory'!M178='Dropdown Answer Key'!$B$25,'Service Line Inventory'!Q178='Dropdown Answer Key'!$M$25,'Service Line Inventory'!P178='Dropdown Answer Key'!$J$27,S178="Non Lead")),"Tier 4","Tier 5"))))))))</f>
        <v>BLANK</v>
      </c>
      <c r="U178" s="115" t="str">
        <f t="shared" si="13"/>
        <v>NO</v>
      </c>
      <c r="V178" s="114" t="str">
        <f t="shared" si="14"/>
        <v>NO</v>
      </c>
      <c r="W178" s="114" t="str">
        <f t="shared" si="15"/>
        <v>NO</v>
      </c>
      <c r="X178" s="108"/>
      <c r="Y178" s="97"/>
      <c r="Z178" s="78"/>
    </row>
    <row r="179" spans="1:26" x14ac:dyDescent="0.3">
      <c r="A179" s="47">
        <v>3450</v>
      </c>
      <c r="B179" s="73" t="s">
        <v>76</v>
      </c>
      <c r="C179" s="126" t="s">
        <v>351</v>
      </c>
      <c r="D179" s="74" t="s">
        <v>72</v>
      </c>
      <c r="E179" s="74" t="s">
        <v>81</v>
      </c>
      <c r="F179" s="74" t="s">
        <v>81</v>
      </c>
      <c r="G179" s="90" t="s">
        <v>1910</v>
      </c>
      <c r="H179" s="74" t="s">
        <v>72</v>
      </c>
      <c r="I179" s="74" t="s">
        <v>72</v>
      </c>
      <c r="J179" s="75" t="s">
        <v>1913</v>
      </c>
      <c r="K179" s="75" t="s">
        <v>1913</v>
      </c>
      <c r="L179" s="93" t="str">
        <f t="shared" si="12"/>
        <v>Non Lead</v>
      </c>
      <c r="M179" s="109"/>
      <c r="N179" s="74"/>
      <c r="O179" s="74"/>
      <c r="P179" s="74"/>
      <c r="Q179" s="73"/>
      <c r="R179" s="74"/>
      <c r="S179" s="98" t="str">
        <f>IF(OR(B179="",$C$3="",$G$3=""),"ERROR",IF(AND(B179='Dropdown Answer Key'!$B$12,OR(E179="Lead",E179="U, May have L",E179="COM",E179="")),"Lead",IF(AND(B179='Dropdown Answer Key'!$B$12,OR(AND(E179="GALV",H179="Y"),AND(E179="GALV",H179="UN"),AND(E179="GALV",H179=""))),"GRR",IF(AND(B179='Dropdown Answer Key'!$B$12,E179="Unknown"),"Unknown SL",IF(AND(B179='Dropdown Answer Key'!$B$13,OR(F179="Lead",F179="U, May have L",F179="COM",F179="")),"Lead",IF(AND(B179='Dropdown Answer Key'!$B$13,OR(AND(F179="GALV",H179="Y"),AND(F179="GALV",H179="UN"),AND(F179="GALV",H179=""))),"GRR",IF(AND(B179='Dropdown Answer Key'!$B$13,F179="Unknown"),"Unknown SL",IF(AND(B179='Dropdown Answer Key'!$B$14,OR(E179="Lead",E179="U, May have L",E179="COM",E179="")),"Lead",IF(AND(B179='Dropdown Answer Key'!$B$14,OR(F179="Lead",F179="U, May have L",F179="COM",F179="")),"Lead",IF(AND(B179='Dropdown Answer Key'!$B$14,OR(AND(E179="GALV",H179="Y"),AND(E179="GALV",H179="UN"),AND(E179="GALV",H179=""),AND(F179="GALV",H179="Y"),AND(F179="GALV",H179="UN"),AND(F179="GALV",H179=""),AND(F179="GALV",I179="Y"),AND(F179="GALV",I179="UN"),AND(F179="GALV",I179=""))),"GRR",IF(AND(B179='Dropdown Answer Key'!$B$14,OR(E179="Unknown",F179="Unknown")),"Unknown SL","Non Lead")))))))))))</f>
        <v>Non Lead</v>
      </c>
      <c r="T179" s="76" t="str">
        <f>IF(OR(M179="",Q179="",S179="ERROR"),"BLANK",IF((AND(M179='Dropdown Answer Key'!$B$25,OR('Service Line Inventory'!S179="Lead",S179="Unknown SL"))),"Tier 1",IF(AND('Service Line Inventory'!M179='Dropdown Answer Key'!$B$26,OR('Service Line Inventory'!S179="Lead",S179="Unknown SL")),"Tier 2",IF(AND('Service Line Inventory'!M179='Dropdown Answer Key'!$B$27,OR('Service Line Inventory'!S179="Lead",S179="Unknown SL")),"Tier 2",IF('Service Line Inventory'!S179="GRR","Tier 3",IF((AND('Service Line Inventory'!M179='Dropdown Answer Key'!$B$25,'Service Line Inventory'!Q179='Dropdown Answer Key'!$M$25,O179='Dropdown Answer Key'!$G$27,'Service Line Inventory'!P179='Dropdown Answer Key'!$J$27,S179="Non Lead")),"Tier 4",IF((AND('Service Line Inventory'!M179='Dropdown Answer Key'!$B$25,'Service Line Inventory'!Q179='Dropdown Answer Key'!$M$25,O179='Dropdown Answer Key'!$G$27,S179="Non Lead")),"Tier 4",IF((AND('Service Line Inventory'!M179='Dropdown Answer Key'!$B$25,'Service Line Inventory'!Q179='Dropdown Answer Key'!$M$25,'Service Line Inventory'!P179='Dropdown Answer Key'!$J$27,S179="Non Lead")),"Tier 4","Tier 5"))))))))</f>
        <v>BLANK</v>
      </c>
      <c r="U179" s="101" t="str">
        <f t="shared" si="13"/>
        <v>NO</v>
      </c>
      <c r="V179" s="76" t="str">
        <f t="shared" si="14"/>
        <v>NO</v>
      </c>
      <c r="W179" s="76" t="str">
        <f t="shared" si="15"/>
        <v>NO</v>
      </c>
      <c r="X179" s="107"/>
      <c r="Y179" s="77"/>
      <c r="Z179" s="78"/>
    </row>
    <row r="180" spans="1:26" x14ac:dyDescent="0.3">
      <c r="A180" s="47">
        <v>3500</v>
      </c>
      <c r="B180" s="73" t="s">
        <v>76</v>
      </c>
      <c r="C180" s="126" t="s">
        <v>352</v>
      </c>
      <c r="D180" s="74" t="s">
        <v>72</v>
      </c>
      <c r="E180" s="74" t="s">
        <v>81</v>
      </c>
      <c r="F180" s="74" t="s">
        <v>81</v>
      </c>
      <c r="G180" s="90" t="s">
        <v>1910</v>
      </c>
      <c r="H180" s="74" t="s">
        <v>72</v>
      </c>
      <c r="I180" s="74" t="s">
        <v>72</v>
      </c>
      <c r="J180" s="75" t="s">
        <v>1913</v>
      </c>
      <c r="K180" s="75" t="s">
        <v>1913</v>
      </c>
      <c r="L180" s="94" t="str">
        <f t="shared" si="12"/>
        <v>Non Lead</v>
      </c>
      <c r="M180" s="110"/>
      <c r="N180" s="74"/>
      <c r="O180" s="74"/>
      <c r="P180" s="74"/>
      <c r="Q180" s="82"/>
      <c r="R180" s="83"/>
      <c r="S180" s="113" t="str">
        <f>IF(OR(B180="",$C$3="",$G$3=""),"ERROR",IF(AND(B180='Dropdown Answer Key'!$B$12,OR(E180="Lead",E180="U, May have L",E180="COM",E180="")),"Lead",IF(AND(B180='Dropdown Answer Key'!$B$12,OR(AND(E180="GALV",H180="Y"),AND(E180="GALV",H180="UN"),AND(E180="GALV",H180=""))),"GRR",IF(AND(B180='Dropdown Answer Key'!$B$12,E180="Unknown"),"Unknown SL",IF(AND(B180='Dropdown Answer Key'!$B$13,OR(F180="Lead",F180="U, May have L",F180="COM",F180="")),"Lead",IF(AND(B180='Dropdown Answer Key'!$B$13,OR(AND(F180="GALV",H180="Y"),AND(F180="GALV",H180="UN"),AND(F180="GALV",H180=""))),"GRR",IF(AND(B180='Dropdown Answer Key'!$B$13,F180="Unknown"),"Unknown SL",IF(AND(B180='Dropdown Answer Key'!$B$14,OR(E180="Lead",E180="U, May have L",E180="COM",E180="")),"Lead",IF(AND(B180='Dropdown Answer Key'!$B$14,OR(F180="Lead",F180="U, May have L",F180="COM",F180="")),"Lead",IF(AND(B180='Dropdown Answer Key'!$B$14,OR(AND(E180="GALV",H180="Y"),AND(E180="GALV",H180="UN"),AND(E180="GALV",H180=""),AND(F180="GALV",H180="Y"),AND(F180="GALV",H180="UN"),AND(F180="GALV",H180=""),AND(F180="GALV",I180="Y"),AND(F180="GALV",I180="UN"),AND(F180="GALV",I180=""))),"GRR",IF(AND(B180='Dropdown Answer Key'!$B$14,OR(E180="Unknown",F180="Unknown")),"Unknown SL","Non Lead")))))))))))</f>
        <v>Non Lead</v>
      </c>
      <c r="T180" s="114" t="str">
        <f>IF(OR(M180="",Q180="",S180="ERROR"),"BLANK",IF((AND(M180='Dropdown Answer Key'!$B$25,OR('Service Line Inventory'!S180="Lead",S180="Unknown SL"))),"Tier 1",IF(AND('Service Line Inventory'!M180='Dropdown Answer Key'!$B$26,OR('Service Line Inventory'!S180="Lead",S180="Unknown SL")),"Tier 2",IF(AND('Service Line Inventory'!M180='Dropdown Answer Key'!$B$27,OR('Service Line Inventory'!S180="Lead",S180="Unknown SL")),"Tier 2",IF('Service Line Inventory'!S180="GRR","Tier 3",IF((AND('Service Line Inventory'!M180='Dropdown Answer Key'!$B$25,'Service Line Inventory'!Q180='Dropdown Answer Key'!$M$25,O180='Dropdown Answer Key'!$G$27,'Service Line Inventory'!P180='Dropdown Answer Key'!$J$27,S180="Non Lead")),"Tier 4",IF((AND('Service Line Inventory'!M180='Dropdown Answer Key'!$B$25,'Service Line Inventory'!Q180='Dropdown Answer Key'!$M$25,O180='Dropdown Answer Key'!$G$27,S180="Non Lead")),"Tier 4",IF((AND('Service Line Inventory'!M180='Dropdown Answer Key'!$B$25,'Service Line Inventory'!Q180='Dropdown Answer Key'!$M$25,'Service Line Inventory'!P180='Dropdown Answer Key'!$J$27,S180="Non Lead")),"Tier 4","Tier 5"))))))))</f>
        <v>BLANK</v>
      </c>
      <c r="U180" s="115" t="str">
        <f t="shared" si="13"/>
        <v>NO</v>
      </c>
      <c r="V180" s="114" t="str">
        <f t="shared" si="14"/>
        <v>NO</v>
      </c>
      <c r="W180" s="114" t="str">
        <f t="shared" si="15"/>
        <v>NO</v>
      </c>
      <c r="X180" s="108"/>
      <c r="Y180" s="97"/>
      <c r="Z180" s="78"/>
    </row>
    <row r="181" spans="1:26" x14ac:dyDescent="0.3">
      <c r="A181" s="47">
        <v>3525</v>
      </c>
      <c r="B181" s="73" t="s">
        <v>76</v>
      </c>
      <c r="C181" s="126" t="s">
        <v>353</v>
      </c>
      <c r="D181" s="74" t="s">
        <v>72</v>
      </c>
      <c r="E181" s="74" t="s">
        <v>81</v>
      </c>
      <c r="F181" s="74" t="s">
        <v>81</v>
      </c>
      <c r="G181" s="90" t="s">
        <v>1910</v>
      </c>
      <c r="H181" s="74" t="s">
        <v>72</v>
      </c>
      <c r="I181" s="74" t="s">
        <v>72</v>
      </c>
      <c r="J181" s="75" t="s">
        <v>1913</v>
      </c>
      <c r="K181" s="75" t="s">
        <v>1913</v>
      </c>
      <c r="L181" s="93" t="str">
        <f t="shared" si="12"/>
        <v>Non Lead</v>
      </c>
      <c r="M181" s="109"/>
      <c r="N181" s="74"/>
      <c r="O181" s="74"/>
      <c r="P181" s="74"/>
      <c r="Q181" s="73"/>
      <c r="R181" s="74"/>
      <c r="S181" s="98" t="str">
        <f>IF(OR(B181="",$C$3="",$G$3=""),"ERROR",IF(AND(B181='Dropdown Answer Key'!$B$12,OR(E181="Lead",E181="U, May have L",E181="COM",E181="")),"Lead",IF(AND(B181='Dropdown Answer Key'!$B$12,OR(AND(E181="GALV",H181="Y"),AND(E181="GALV",H181="UN"),AND(E181="GALV",H181=""))),"GRR",IF(AND(B181='Dropdown Answer Key'!$B$12,E181="Unknown"),"Unknown SL",IF(AND(B181='Dropdown Answer Key'!$B$13,OR(F181="Lead",F181="U, May have L",F181="COM",F181="")),"Lead",IF(AND(B181='Dropdown Answer Key'!$B$13,OR(AND(F181="GALV",H181="Y"),AND(F181="GALV",H181="UN"),AND(F181="GALV",H181=""))),"GRR",IF(AND(B181='Dropdown Answer Key'!$B$13,F181="Unknown"),"Unknown SL",IF(AND(B181='Dropdown Answer Key'!$B$14,OR(E181="Lead",E181="U, May have L",E181="COM",E181="")),"Lead",IF(AND(B181='Dropdown Answer Key'!$B$14,OR(F181="Lead",F181="U, May have L",F181="COM",F181="")),"Lead",IF(AND(B181='Dropdown Answer Key'!$B$14,OR(AND(E181="GALV",H181="Y"),AND(E181="GALV",H181="UN"),AND(E181="GALV",H181=""),AND(F181="GALV",H181="Y"),AND(F181="GALV",H181="UN"),AND(F181="GALV",H181=""),AND(F181="GALV",I181="Y"),AND(F181="GALV",I181="UN"),AND(F181="GALV",I181=""))),"GRR",IF(AND(B181='Dropdown Answer Key'!$B$14,OR(E181="Unknown",F181="Unknown")),"Unknown SL","Non Lead")))))))))))</f>
        <v>Non Lead</v>
      </c>
      <c r="T181" s="76" t="str">
        <f>IF(OR(M181="",Q181="",S181="ERROR"),"BLANK",IF((AND(M181='Dropdown Answer Key'!$B$25,OR('Service Line Inventory'!S181="Lead",S181="Unknown SL"))),"Tier 1",IF(AND('Service Line Inventory'!M181='Dropdown Answer Key'!$B$26,OR('Service Line Inventory'!S181="Lead",S181="Unknown SL")),"Tier 2",IF(AND('Service Line Inventory'!M181='Dropdown Answer Key'!$B$27,OR('Service Line Inventory'!S181="Lead",S181="Unknown SL")),"Tier 2",IF('Service Line Inventory'!S181="GRR","Tier 3",IF((AND('Service Line Inventory'!M181='Dropdown Answer Key'!$B$25,'Service Line Inventory'!Q181='Dropdown Answer Key'!$M$25,O181='Dropdown Answer Key'!$G$27,'Service Line Inventory'!P181='Dropdown Answer Key'!$J$27,S181="Non Lead")),"Tier 4",IF((AND('Service Line Inventory'!M181='Dropdown Answer Key'!$B$25,'Service Line Inventory'!Q181='Dropdown Answer Key'!$M$25,O181='Dropdown Answer Key'!$G$27,S181="Non Lead")),"Tier 4",IF((AND('Service Line Inventory'!M181='Dropdown Answer Key'!$B$25,'Service Line Inventory'!Q181='Dropdown Answer Key'!$M$25,'Service Line Inventory'!P181='Dropdown Answer Key'!$J$27,S181="Non Lead")),"Tier 4","Tier 5"))))))))</f>
        <v>BLANK</v>
      </c>
      <c r="U181" s="101" t="str">
        <f t="shared" si="13"/>
        <v>NO</v>
      </c>
      <c r="V181" s="76" t="str">
        <f t="shared" si="14"/>
        <v>NO</v>
      </c>
      <c r="W181" s="76" t="str">
        <f t="shared" si="15"/>
        <v>NO</v>
      </c>
      <c r="X181" s="107"/>
      <c r="Y181" s="77"/>
      <c r="Z181" s="78"/>
    </row>
    <row r="182" spans="1:26" x14ac:dyDescent="0.3">
      <c r="A182" s="47">
        <v>3550</v>
      </c>
      <c r="B182" s="73" t="s">
        <v>76</v>
      </c>
      <c r="C182" s="126" t="s">
        <v>354</v>
      </c>
      <c r="D182" s="74" t="s">
        <v>72</v>
      </c>
      <c r="E182" s="74" t="s">
        <v>81</v>
      </c>
      <c r="F182" s="74" t="s">
        <v>81</v>
      </c>
      <c r="G182" s="90" t="s">
        <v>1910</v>
      </c>
      <c r="H182" s="74" t="s">
        <v>72</v>
      </c>
      <c r="I182" s="74" t="s">
        <v>72</v>
      </c>
      <c r="J182" s="75" t="s">
        <v>1913</v>
      </c>
      <c r="K182" s="75" t="s">
        <v>1913</v>
      </c>
      <c r="L182" s="94" t="str">
        <f t="shared" si="12"/>
        <v>Non Lead</v>
      </c>
      <c r="M182" s="110"/>
      <c r="N182" s="74"/>
      <c r="O182" s="74"/>
      <c r="P182" s="74"/>
      <c r="Q182" s="82"/>
      <c r="R182" s="83"/>
      <c r="S182" s="113" t="str">
        <f>IF(OR(B182="",$C$3="",$G$3=""),"ERROR",IF(AND(B182='Dropdown Answer Key'!$B$12,OR(E182="Lead",E182="U, May have L",E182="COM",E182="")),"Lead",IF(AND(B182='Dropdown Answer Key'!$B$12,OR(AND(E182="GALV",H182="Y"),AND(E182="GALV",H182="UN"),AND(E182="GALV",H182=""))),"GRR",IF(AND(B182='Dropdown Answer Key'!$B$12,E182="Unknown"),"Unknown SL",IF(AND(B182='Dropdown Answer Key'!$B$13,OR(F182="Lead",F182="U, May have L",F182="COM",F182="")),"Lead",IF(AND(B182='Dropdown Answer Key'!$B$13,OR(AND(F182="GALV",H182="Y"),AND(F182="GALV",H182="UN"),AND(F182="GALV",H182=""))),"GRR",IF(AND(B182='Dropdown Answer Key'!$B$13,F182="Unknown"),"Unknown SL",IF(AND(B182='Dropdown Answer Key'!$B$14,OR(E182="Lead",E182="U, May have L",E182="COM",E182="")),"Lead",IF(AND(B182='Dropdown Answer Key'!$B$14,OR(F182="Lead",F182="U, May have L",F182="COM",F182="")),"Lead",IF(AND(B182='Dropdown Answer Key'!$B$14,OR(AND(E182="GALV",H182="Y"),AND(E182="GALV",H182="UN"),AND(E182="GALV",H182=""),AND(F182="GALV",H182="Y"),AND(F182="GALV",H182="UN"),AND(F182="GALV",H182=""),AND(F182="GALV",I182="Y"),AND(F182="GALV",I182="UN"),AND(F182="GALV",I182=""))),"GRR",IF(AND(B182='Dropdown Answer Key'!$B$14,OR(E182="Unknown",F182="Unknown")),"Unknown SL","Non Lead")))))))))))</f>
        <v>Non Lead</v>
      </c>
      <c r="T182" s="114" t="str">
        <f>IF(OR(M182="",Q182="",S182="ERROR"),"BLANK",IF((AND(M182='Dropdown Answer Key'!$B$25,OR('Service Line Inventory'!S182="Lead",S182="Unknown SL"))),"Tier 1",IF(AND('Service Line Inventory'!M182='Dropdown Answer Key'!$B$26,OR('Service Line Inventory'!S182="Lead",S182="Unknown SL")),"Tier 2",IF(AND('Service Line Inventory'!M182='Dropdown Answer Key'!$B$27,OR('Service Line Inventory'!S182="Lead",S182="Unknown SL")),"Tier 2",IF('Service Line Inventory'!S182="GRR","Tier 3",IF((AND('Service Line Inventory'!M182='Dropdown Answer Key'!$B$25,'Service Line Inventory'!Q182='Dropdown Answer Key'!$M$25,O182='Dropdown Answer Key'!$G$27,'Service Line Inventory'!P182='Dropdown Answer Key'!$J$27,S182="Non Lead")),"Tier 4",IF((AND('Service Line Inventory'!M182='Dropdown Answer Key'!$B$25,'Service Line Inventory'!Q182='Dropdown Answer Key'!$M$25,O182='Dropdown Answer Key'!$G$27,S182="Non Lead")),"Tier 4",IF((AND('Service Line Inventory'!M182='Dropdown Answer Key'!$B$25,'Service Line Inventory'!Q182='Dropdown Answer Key'!$M$25,'Service Line Inventory'!P182='Dropdown Answer Key'!$J$27,S182="Non Lead")),"Tier 4","Tier 5"))))))))</f>
        <v>BLANK</v>
      </c>
      <c r="U182" s="115" t="str">
        <f t="shared" si="13"/>
        <v>NO</v>
      </c>
      <c r="V182" s="114" t="str">
        <f t="shared" si="14"/>
        <v>NO</v>
      </c>
      <c r="W182" s="114" t="str">
        <f t="shared" si="15"/>
        <v>NO</v>
      </c>
      <c r="X182" s="108"/>
      <c r="Y182" s="97"/>
      <c r="Z182" s="78"/>
    </row>
    <row r="183" spans="1:26" x14ac:dyDescent="0.3">
      <c r="A183" s="47">
        <v>3600</v>
      </c>
      <c r="B183" s="73" t="s">
        <v>76</v>
      </c>
      <c r="C183" s="126" t="s">
        <v>355</v>
      </c>
      <c r="D183" s="74" t="s">
        <v>72</v>
      </c>
      <c r="E183" s="74" t="s">
        <v>81</v>
      </c>
      <c r="F183" s="74" t="s">
        <v>81</v>
      </c>
      <c r="G183" s="90" t="s">
        <v>1910</v>
      </c>
      <c r="H183" s="74" t="s">
        <v>72</v>
      </c>
      <c r="I183" s="74" t="s">
        <v>72</v>
      </c>
      <c r="J183" s="75" t="s">
        <v>1913</v>
      </c>
      <c r="K183" s="75" t="s">
        <v>1913</v>
      </c>
      <c r="L183" s="93" t="str">
        <f t="shared" si="12"/>
        <v>Non Lead</v>
      </c>
      <c r="M183" s="109"/>
      <c r="N183" s="74"/>
      <c r="O183" s="74"/>
      <c r="P183" s="74"/>
      <c r="Q183" s="73"/>
      <c r="R183" s="74"/>
      <c r="S183" s="98" t="str">
        <f>IF(OR(B183="",$C$3="",$G$3=""),"ERROR",IF(AND(B183='Dropdown Answer Key'!$B$12,OR(E183="Lead",E183="U, May have L",E183="COM",E183="")),"Lead",IF(AND(B183='Dropdown Answer Key'!$B$12,OR(AND(E183="GALV",H183="Y"),AND(E183="GALV",H183="UN"),AND(E183="GALV",H183=""))),"GRR",IF(AND(B183='Dropdown Answer Key'!$B$12,E183="Unknown"),"Unknown SL",IF(AND(B183='Dropdown Answer Key'!$B$13,OR(F183="Lead",F183="U, May have L",F183="COM",F183="")),"Lead",IF(AND(B183='Dropdown Answer Key'!$B$13,OR(AND(F183="GALV",H183="Y"),AND(F183="GALV",H183="UN"),AND(F183="GALV",H183=""))),"GRR",IF(AND(B183='Dropdown Answer Key'!$B$13,F183="Unknown"),"Unknown SL",IF(AND(B183='Dropdown Answer Key'!$B$14,OR(E183="Lead",E183="U, May have L",E183="COM",E183="")),"Lead",IF(AND(B183='Dropdown Answer Key'!$B$14,OR(F183="Lead",F183="U, May have L",F183="COM",F183="")),"Lead",IF(AND(B183='Dropdown Answer Key'!$B$14,OR(AND(E183="GALV",H183="Y"),AND(E183="GALV",H183="UN"),AND(E183="GALV",H183=""),AND(F183="GALV",H183="Y"),AND(F183="GALV",H183="UN"),AND(F183="GALV",H183=""),AND(F183="GALV",I183="Y"),AND(F183="GALV",I183="UN"),AND(F183="GALV",I183=""))),"GRR",IF(AND(B183='Dropdown Answer Key'!$B$14,OR(E183="Unknown",F183="Unknown")),"Unknown SL","Non Lead")))))))))))</f>
        <v>Non Lead</v>
      </c>
      <c r="T183" s="76" t="str">
        <f>IF(OR(M183="",Q183="",S183="ERROR"),"BLANK",IF((AND(M183='Dropdown Answer Key'!$B$25,OR('Service Line Inventory'!S183="Lead",S183="Unknown SL"))),"Tier 1",IF(AND('Service Line Inventory'!M183='Dropdown Answer Key'!$B$26,OR('Service Line Inventory'!S183="Lead",S183="Unknown SL")),"Tier 2",IF(AND('Service Line Inventory'!M183='Dropdown Answer Key'!$B$27,OR('Service Line Inventory'!S183="Lead",S183="Unknown SL")),"Tier 2",IF('Service Line Inventory'!S183="GRR","Tier 3",IF((AND('Service Line Inventory'!M183='Dropdown Answer Key'!$B$25,'Service Line Inventory'!Q183='Dropdown Answer Key'!$M$25,O183='Dropdown Answer Key'!$G$27,'Service Line Inventory'!P183='Dropdown Answer Key'!$J$27,S183="Non Lead")),"Tier 4",IF((AND('Service Line Inventory'!M183='Dropdown Answer Key'!$B$25,'Service Line Inventory'!Q183='Dropdown Answer Key'!$M$25,O183='Dropdown Answer Key'!$G$27,S183="Non Lead")),"Tier 4",IF((AND('Service Line Inventory'!M183='Dropdown Answer Key'!$B$25,'Service Line Inventory'!Q183='Dropdown Answer Key'!$M$25,'Service Line Inventory'!P183='Dropdown Answer Key'!$J$27,S183="Non Lead")),"Tier 4","Tier 5"))))))))</f>
        <v>BLANK</v>
      </c>
      <c r="U183" s="101" t="str">
        <f t="shared" si="13"/>
        <v>NO</v>
      </c>
      <c r="V183" s="76" t="str">
        <f t="shared" si="14"/>
        <v>NO</v>
      </c>
      <c r="W183" s="76" t="str">
        <f t="shared" si="15"/>
        <v>NO</v>
      </c>
      <c r="X183" s="107"/>
      <c r="Y183" s="77"/>
      <c r="Z183" s="78"/>
    </row>
    <row r="184" spans="1:26" x14ac:dyDescent="0.3">
      <c r="A184" s="47">
        <v>3650</v>
      </c>
      <c r="B184" s="73" t="s">
        <v>76</v>
      </c>
      <c r="C184" s="126" t="s">
        <v>356</v>
      </c>
      <c r="D184" s="74" t="s">
        <v>72</v>
      </c>
      <c r="E184" s="74" t="s">
        <v>81</v>
      </c>
      <c r="F184" s="74" t="s">
        <v>81</v>
      </c>
      <c r="G184" s="90" t="s">
        <v>1910</v>
      </c>
      <c r="H184" s="74" t="s">
        <v>72</v>
      </c>
      <c r="I184" s="74" t="s">
        <v>72</v>
      </c>
      <c r="J184" s="75" t="s">
        <v>1913</v>
      </c>
      <c r="K184" s="75" t="s">
        <v>1913</v>
      </c>
      <c r="L184" s="94" t="str">
        <f t="shared" si="12"/>
        <v>Non Lead</v>
      </c>
      <c r="M184" s="110"/>
      <c r="N184" s="74"/>
      <c r="O184" s="74"/>
      <c r="P184" s="74"/>
      <c r="Q184" s="82"/>
      <c r="R184" s="83"/>
      <c r="S184" s="113" t="str">
        <f>IF(OR(B184="",$C$3="",$G$3=""),"ERROR",IF(AND(B184='Dropdown Answer Key'!$B$12,OR(E184="Lead",E184="U, May have L",E184="COM",E184="")),"Lead",IF(AND(B184='Dropdown Answer Key'!$B$12,OR(AND(E184="GALV",H184="Y"),AND(E184="GALV",H184="UN"),AND(E184="GALV",H184=""))),"GRR",IF(AND(B184='Dropdown Answer Key'!$B$12,E184="Unknown"),"Unknown SL",IF(AND(B184='Dropdown Answer Key'!$B$13,OR(F184="Lead",F184="U, May have L",F184="COM",F184="")),"Lead",IF(AND(B184='Dropdown Answer Key'!$B$13,OR(AND(F184="GALV",H184="Y"),AND(F184="GALV",H184="UN"),AND(F184="GALV",H184=""))),"GRR",IF(AND(B184='Dropdown Answer Key'!$B$13,F184="Unknown"),"Unknown SL",IF(AND(B184='Dropdown Answer Key'!$B$14,OR(E184="Lead",E184="U, May have L",E184="COM",E184="")),"Lead",IF(AND(B184='Dropdown Answer Key'!$B$14,OR(F184="Lead",F184="U, May have L",F184="COM",F184="")),"Lead",IF(AND(B184='Dropdown Answer Key'!$B$14,OR(AND(E184="GALV",H184="Y"),AND(E184="GALV",H184="UN"),AND(E184="GALV",H184=""),AND(F184="GALV",H184="Y"),AND(F184="GALV",H184="UN"),AND(F184="GALV",H184=""),AND(F184="GALV",I184="Y"),AND(F184="GALV",I184="UN"),AND(F184="GALV",I184=""))),"GRR",IF(AND(B184='Dropdown Answer Key'!$B$14,OR(E184="Unknown",F184="Unknown")),"Unknown SL","Non Lead")))))))))))</f>
        <v>Non Lead</v>
      </c>
      <c r="T184" s="114" t="str">
        <f>IF(OR(M184="",Q184="",S184="ERROR"),"BLANK",IF((AND(M184='Dropdown Answer Key'!$B$25,OR('Service Line Inventory'!S184="Lead",S184="Unknown SL"))),"Tier 1",IF(AND('Service Line Inventory'!M184='Dropdown Answer Key'!$B$26,OR('Service Line Inventory'!S184="Lead",S184="Unknown SL")),"Tier 2",IF(AND('Service Line Inventory'!M184='Dropdown Answer Key'!$B$27,OR('Service Line Inventory'!S184="Lead",S184="Unknown SL")),"Tier 2",IF('Service Line Inventory'!S184="GRR","Tier 3",IF((AND('Service Line Inventory'!M184='Dropdown Answer Key'!$B$25,'Service Line Inventory'!Q184='Dropdown Answer Key'!$M$25,O184='Dropdown Answer Key'!$G$27,'Service Line Inventory'!P184='Dropdown Answer Key'!$J$27,S184="Non Lead")),"Tier 4",IF((AND('Service Line Inventory'!M184='Dropdown Answer Key'!$B$25,'Service Line Inventory'!Q184='Dropdown Answer Key'!$M$25,O184='Dropdown Answer Key'!$G$27,S184="Non Lead")),"Tier 4",IF((AND('Service Line Inventory'!M184='Dropdown Answer Key'!$B$25,'Service Line Inventory'!Q184='Dropdown Answer Key'!$M$25,'Service Line Inventory'!P184='Dropdown Answer Key'!$J$27,S184="Non Lead")),"Tier 4","Tier 5"))))))))</f>
        <v>BLANK</v>
      </c>
      <c r="U184" s="115" t="str">
        <f t="shared" si="13"/>
        <v>NO</v>
      </c>
      <c r="V184" s="114" t="str">
        <f t="shared" si="14"/>
        <v>NO</v>
      </c>
      <c r="W184" s="114" t="str">
        <f t="shared" si="15"/>
        <v>NO</v>
      </c>
      <c r="X184" s="108"/>
      <c r="Y184" s="97"/>
      <c r="Z184" s="78"/>
    </row>
    <row r="185" spans="1:26" x14ac:dyDescent="0.3">
      <c r="A185" s="47">
        <v>3700</v>
      </c>
      <c r="B185" s="73" t="s">
        <v>76</v>
      </c>
      <c r="C185" s="126" t="s">
        <v>357</v>
      </c>
      <c r="D185" s="74" t="s">
        <v>72</v>
      </c>
      <c r="E185" s="74" t="s">
        <v>81</v>
      </c>
      <c r="F185" s="74" t="s">
        <v>81</v>
      </c>
      <c r="G185" s="90" t="s">
        <v>1910</v>
      </c>
      <c r="H185" s="74" t="s">
        <v>72</v>
      </c>
      <c r="I185" s="74" t="s">
        <v>72</v>
      </c>
      <c r="J185" s="75" t="s">
        <v>1913</v>
      </c>
      <c r="K185" s="75" t="s">
        <v>1913</v>
      </c>
      <c r="L185" s="93" t="str">
        <f t="shared" si="12"/>
        <v>Non Lead</v>
      </c>
      <c r="M185" s="109"/>
      <c r="N185" s="74"/>
      <c r="O185" s="74"/>
      <c r="P185" s="74"/>
      <c r="Q185" s="73"/>
      <c r="R185" s="74"/>
      <c r="S185" s="98" t="str">
        <f>IF(OR(B185="",$C$3="",$G$3=""),"ERROR",IF(AND(B185='Dropdown Answer Key'!$B$12,OR(E185="Lead",E185="U, May have L",E185="COM",E185="")),"Lead",IF(AND(B185='Dropdown Answer Key'!$B$12,OR(AND(E185="GALV",H185="Y"),AND(E185="GALV",H185="UN"),AND(E185="GALV",H185=""))),"GRR",IF(AND(B185='Dropdown Answer Key'!$B$12,E185="Unknown"),"Unknown SL",IF(AND(B185='Dropdown Answer Key'!$B$13,OR(F185="Lead",F185="U, May have L",F185="COM",F185="")),"Lead",IF(AND(B185='Dropdown Answer Key'!$B$13,OR(AND(F185="GALV",H185="Y"),AND(F185="GALV",H185="UN"),AND(F185="GALV",H185=""))),"GRR",IF(AND(B185='Dropdown Answer Key'!$B$13,F185="Unknown"),"Unknown SL",IF(AND(B185='Dropdown Answer Key'!$B$14,OR(E185="Lead",E185="U, May have L",E185="COM",E185="")),"Lead",IF(AND(B185='Dropdown Answer Key'!$B$14,OR(F185="Lead",F185="U, May have L",F185="COM",F185="")),"Lead",IF(AND(B185='Dropdown Answer Key'!$B$14,OR(AND(E185="GALV",H185="Y"),AND(E185="GALV",H185="UN"),AND(E185="GALV",H185=""),AND(F185="GALV",H185="Y"),AND(F185="GALV",H185="UN"),AND(F185="GALV",H185=""),AND(F185="GALV",I185="Y"),AND(F185="GALV",I185="UN"),AND(F185="GALV",I185=""))),"GRR",IF(AND(B185='Dropdown Answer Key'!$B$14,OR(E185="Unknown",F185="Unknown")),"Unknown SL","Non Lead")))))))))))</f>
        <v>Non Lead</v>
      </c>
      <c r="T185" s="76" t="str">
        <f>IF(OR(M185="",Q185="",S185="ERROR"),"BLANK",IF((AND(M185='Dropdown Answer Key'!$B$25,OR('Service Line Inventory'!S185="Lead",S185="Unknown SL"))),"Tier 1",IF(AND('Service Line Inventory'!M185='Dropdown Answer Key'!$B$26,OR('Service Line Inventory'!S185="Lead",S185="Unknown SL")),"Tier 2",IF(AND('Service Line Inventory'!M185='Dropdown Answer Key'!$B$27,OR('Service Line Inventory'!S185="Lead",S185="Unknown SL")),"Tier 2",IF('Service Line Inventory'!S185="GRR","Tier 3",IF((AND('Service Line Inventory'!M185='Dropdown Answer Key'!$B$25,'Service Line Inventory'!Q185='Dropdown Answer Key'!$M$25,O185='Dropdown Answer Key'!$G$27,'Service Line Inventory'!P185='Dropdown Answer Key'!$J$27,S185="Non Lead")),"Tier 4",IF((AND('Service Line Inventory'!M185='Dropdown Answer Key'!$B$25,'Service Line Inventory'!Q185='Dropdown Answer Key'!$M$25,O185='Dropdown Answer Key'!$G$27,S185="Non Lead")),"Tier 4",IF((AND('Service Line Inventory'!M185='Dropdown Answer Key'!$B$25,'Service Line Inventory'!Q185='Dropdown Answer Key'!$M$25,'Service Line Inventory'!P185='Dropdown Answer Key'!$J$27,S185="Non Lead")),"Tier 4","Tier 5"))))))))</f>
        <v>BLANK</v>
      </c>
      <c r="U185" s="101" t="str">
        <f t="shared" si="13"/>
        <v>NO</v>
      </c>
      <c r="V185" s="76" t="str">
        <f t="shared" si="14"/>
        <v>NO</v>
      </c>
      <c r="W185" s="76" t="str">
        <f t="shared" si="15"/>
        <v>NO</v>
      </c>
      <c r="X185" s="107"/>
      <c r="Y185" s="77"/>
      <c r="Z185" s="78"/>
    </row>
    <row r="186" spans="1:26" x14ac:dyDescent="0.3">
      <c r="A186" s="47">
        <v>3750</v>
      </c>
      <c r="B186" s="73" t="s">
        <v>76</v>
      </c>
      <c r="C186" s="126" t="s">
        <v>358</v>
      </c>
      <c r="D186" s="74" t="s">
        <v>72</v>
      </c>
      <c r="E186" s="74" t="s">
        <v>81</v>
      </c>
      <c r="F186" s="74" t="s">
        <v>81</v>
      </c>
      <c r="G186" s="90" t="s">
        <v>1910</v>
      </c>
      <c r="H186" s="74" t="s">
        <v>72</v>
      </c>
      <c r="I186" s="74" t="s">
        <v>72</v>
      </c>
      <c r="J186" s="75" t="s">
        <v>1913</v>
      </c>
      <c r="K186" s="75" t="s">
        <v>1913</v>
      </c>
      <c r="L186" s="94" t="str">
        <f t="shared" si="12"/>
        <v>Non Lead</v>
      </c>
      <c r="M186" s="110"/>
      <c r="N186" s="74"/>
      <c r="O186" s="74"/>
      <c r="P186" s="74"/>
      <c r="Q186" s="82"/>
      <c r="R186" s="83"/>
      <c r="S186" s="113" t="str">
        <f>IF(OR(B186="",$C$3="",$G$3=""),"ERROR",IF(AND(B186='Dropdown Answer Key'!$B$12,OR(E186="Lead",E186="U, May have L",E186="COM",E186="")),"Lead",IF(AND(B186='Dropdown Answer Key'!$B$12,OR(AND(E186="GALV",H186="Y"),AND(E186="GALV",H186="UN"),AND(E186="GALV",H186=""))),"GRR",IF(AND(B186='Dropdown Answer Key'!$B$12,E186="Unknown"),"Unknown SL",IF(AND(B186='Dropdown Answer Key'!$B$13,OR(F186="Lead",F186="U, May have L",F186="COM",F186="")),"Lead",IF(AND(B186='Dropdown Answer Key'!$B$13,OR(AND(F186="GALV",H186="Y"),AND(F186="GALV",H186="UN"),AND(F186="GALV",H186=""))),"GRR",IF(AND(B186='Dropdown Answer Key'!$B$13,F186="Unknown"),"Unknown SL",IF(AND(B186='Dropdown Answer Key'!$B$14,OR(E186="Lead",E186="U, May have L",E186="COM",E186="")),"Lead",IF(AND(B186='Dropdown Answer Key'!$B$14,OR(F186="Lead",F186="U, May have L",F186="COM",F186="")),"Lead",IF(AND(B186='Dropdown Answer Key'!$B$14,OR(AND(E186="GALV",H186="Y"),AND(E186="GALV",H186="UN"),AND(E186="GALV",H186=""),AND(F186="GALV",H186="Y"),AND(F186="GALV",H186="UN"),AND(F186="GALV",H186=""),AND(F186="GALV",I186="Y"),AND(F186="GALV",I186="UN"),AND(F186="GALV",I186=""))),"GRR",IF(AND(B186='Dropdown Answer Key'!$B$14,OR(E186="Unknown",F186="Unknown")),"Unknown SL","Non Lead")))))))))))</f>
        <v>Non Lead</v>
      </c>
      <c r="T186" s="114" t="str">
        <f>IF(OR(M186="",Q186="",S186="ERROR"),"BLANK",IF((AND(M186='Dropdown Answer Key'!$B$25,OR('Service Line Inventory'!S186="Lead",S186="Unknown SL"))),"Tier 1",IF(AND('Service Line Inventory'!M186='Dropdown Answer Key'!$B$26,OR('Service Line Inventory'!S186="Lead",S186="Unknown SL")),"Tier 2",IF(AND('Service Line Inventory'!M186='Dropdown Answer Key'!$B$27,OR('Service Line Inventory'!S186="Lead",S186="Unknown SL")),"Tier 2",IF('Service Line Inventory'!S186="GRR","Tier 3",IF((AND('Service Line Inventory'!M186='Dropdown Answer Key'!$B$25,'Service Line Inventory'!Q186='Dropdown Answer Key'!$M$25,O186='Dropdown Answer Key'!$G$27,'Service Line Inventory'!P186='Dropdown Answer Key'!$J$27,S186="Non Lead")),"Tier 4",IF((AND('Service Line Inventory'!M186='Dropdown Answer Key'!$B$25,'Service Line Inventory'!Q186='Dropdown Answer Key'!$M$25,O186='Dropdown Answer Key'!$G$27,S186="Non Lead")),"Tier 4",IF((AND('Service Line Inventory'!M186='Dropdown Answer Key'!$B$25,'Service Line Inventory'!Q186='Dropdown Answer Key'!$M$25,'Service Line Inventory'!P186='Dropdown Answer Key'!$J$27,S186="Non Lead")),"Tier 4","Tier 5"))))))))</f>
        <v>BLANK</v>
      </c>
      <c r="U186" s="115" t="str">
        <f t="shared" si="13"/>
        <v>NO</v>
      </c>
      <c r="V186" s="114" t="str">
        <f t="shared" si="14"/>
        <v>NO</v>
      </c>
      <c r="W186" s="114" t="str">
        <f t="shared" si="15"/>
        <v>NO</v>
      </c>
      <c r="X186" s="108"/>
      <c r="Y186" s="97"/>
      <c r="Z186" s="78"/>
    </row>
    <row r="187" spans="1:26" x14ac:dyDescent="0.3">
      <c r="A187" s="47">
        <v>3800</v>
      </c>
      <c r="B187" s="73" t="s">
        <v>76</v>
      </c>
      <c r="C187" s="126" t="s">
        <v>1686</v>
      </c>
      <c r="D187" s="74" t="s">
        <v>72</v>
      </c>
      <c r="E187" s="74" t="s">
        <v>81</v>
      </c>
      <c r="F187" s="74" t="s">
        <v>81</v>
      </c>
      <c r="G187" s="90" t="s">
        <v>1910</v>
      </c>
      <c r="H187" s="74" t="s">
        <v>72</v>
      </c>
      <c r="I187" s="74" t="s">
        <v>72</v>
      </c>
      <c r="J187" s="75" t="s">
        <v>1913</v>
      </c>
      <c r="K187" s="75" t="s">
        <v>1913</v>
      </c>
      <c r="L187" s="93" t="str">
        <f t="shared" si="12"/>
        <v>Non Lead</v>
      </c>
      <c r="M187" s="109"/>
      <c r="N187" s="74"/>
      <c r="O187" s="74"/>
      <c r="P187" s="74"/>
      <c r="Q187" s="73"/>
      <c r="R187" s="74"/>
      <c r="S187" s="98" t="str">
        <f>IF(OR(B187="",$C$3="",$G$3=""),"ERROR",IF(AND(B187='Dropdown Answer Key'!$B$12,OR(E187="Lead",E187="U, May have L",E187="COM",E187="")),"Lead",IF(AND(B187='Dropdown Answer Key'!$B$12,OR(AND(E187="GALV",H187="Y"),AND(E187="GALV",H187="UN"),AND(E187="GALV",H187=""))),"GRR",IF(AND(B187='Dropdown Answer Key'!$B$12,E187="Unknown"),"Unknown SL",IF(AND(B187='Dropdown Answer Key'!$B$13,OR(F187="Lead",F187="U, May have L",F187="COM",F187="")),"Lead",IF(AND(B187='Dropdown Answer Key'!$B$13,OR(AND(F187="GALV",H187="Y"),AND(F187="GALV",H187="UN"),AND(F187="GALV",H187=""))),"GRR",IF(AND(B187='Dropdown Answer Key'!$B$13,F187="Unknown"),"Unknown SL",IF(AND(B187='Dropdown Answer Key'!$B$14,OR(E187="Lead",E187="U, May have L",E187="COM",E187="")),"Lead",IF(AND(B187='Dropdown Answer Key'!$B$14,OR(F187="Lead",F187="U, May have L",F187="COM",F187="")),"Lead",IF(AND(B187='Dropdown Answer Key'!$B$14,OR(AND(E187="GALV",H187="Y"),AND(E187="GALV",H187="UN"),AND(E187="GALV",H187=""),AND(F187="GALV",H187="Y"),AND(F187="GALV",H187="UN"),AND(F187="GALV",H187=""),AND(F187="GALV",I187="Y"),AND(F187="GALV",I187="UN"),AND(F187="GALV",I187=""))),"GRR",IF(AND(B187='Dropdown Answer Key'!$B$14,OR(E187="Unknown",F187="Unknown")),"Unknown SL","Non Lead")))))))))))</f>
        <v>Non Lead</v>
      </c>
      <c r="T187" s="76" t="str">
        <f>IF(OR(M187="",Q187="",S187="ERROR"),"BLANK",IF((AND(M187='Dropdown Answer Key'!$B$25,OR('Service Line Inventory'!S187="Lead",S187="Unknown SL"))),"Tier 1",IF(AND('Service Line Inventory'!M187='Dropdown Answer Key'!$B$26,OR('Service Line Inventory'!S187="Lead",S187="Unknown SL")),"Tier 2",IF(AND('Service Line Inventory'!M187='Dropdown Answer Key'!$B$27,OR('Service Line Inventory'!S187="Lead",S187="Unknown SL")),"Tier 2",IF('Service Line Inventory'!S187="GRR","Tier 3",IF((AND('Service Line Inventory'!M187='Dropdown Answer Key'!$B$25,'Service Line Inventory'!Q187='Dropdown Answer Key'!$M$25,O187='Dropdown Answer Key'!$G$27,'Service Line Inventory'!P187='Dropdown Answer Key'!$J$27,S187="Non Lead")),"Tier 4",IF((AND('Service Line Inventory'!M187='Dropdown Answer Key'!$B$25,'Service Line Inventory'!Q187='Dropdown Answer Key'!$M$25,O187='Dropdown Answer Key'!$G$27,S187="Non Lead")),"Tier 4",IF((AND('Service Line Inventory'!M187='Dropdown Answer Key'!$B$25,'Service Line Inventory'!Q187='Dropdown Answer Key'!$M$25,'Service Line Inventory'!P187='Dropdown Answer Key'!$J$27,S187="Non Lead")),"Tier 4","Tier 5"))))))))</f>
        <v>BLANK</v>
      </c>
      <c r="U187" s="101" t="str">
        <f t="shared" si="13"/>
        <v>NO</v>
      </c>
      <c r="V187" s="76" t="str">
        <f t="shared" si="14"/>
        <v>NO</v>
      </c>
      <c r="W187" s="76" t="str">
        <f t="shared" si="15"/>
        <v>NO</v>
      </c>
      <c r="X187" s="107"/>
      <c r="Y187" s="77"/>
      <c r="Z187" s="78"/>
    </row>
    <row r="188" spans="1:26" x14ac:dyDescent="0.3">
      <c r="A188" s="47">
        <v>3850</v>
      </c>
      <c r="B188" s="73" t="s">
        <v>76</v>
      </c>
      <c r="C188" s="126" t="s">
        <v>359</v>
      </c>
      <c r="D188" s="74" t="s">
        <v>72</v>
      </c>
      <c r="E188" s="74" t="s">
        <v>81</v>
      </c>
      <c r="F188" s="74" t="s">
        <v>81</v>
      </c>
      <c r="G188" s="90" t="s">
        <v>1910</v>
      </c>
      <c r="H188" s="74" t="s">
        <v>72</v>
      </c>
      <c r="I188" s="74" t="s">
        <v>72</v>
      </c>
      <c r="J188" s="75" t="s">
        <v>1913</v>
      </c>
      <c r="K188" s="75" t="s">
        <v>1913</v>
      </c>
      <c r="L188" s="94" t="str">
        <f t="shared" si="12"/>
        <v>Non Lead</v>
      </c>
      <c r="M188" s="110"/>
      <c r="N188" s="74"/>
      <c r="O188" s="74"/>
      <c r="P188" s="74"/>
      <c r="Q188" s="82"/>
      <c r="R188" s="83"/>
      <c r="S188" s="113" t="str">
        <f>IF(OR(B188="",$C$3="",$G$3=""),"ERROR",IF(AND(B188='Dropdown Answer Key'!$B$12,OR(E188="Lead",E188="U, May have L",E188="COM",E188="")),"Lead",IF(AND(B188='Dropdown Answer Key'!$B$12,OR(AND(E188="GALV",H188="Y"),AND(E188="GALV",H188="UN"),AND(E188="GALV",H188=""))),"GRR",IF(AND(B188='Dropdown Answer Key'!$B$12,E188="Unknown"),"Unknown SL",IF(AND(B188='Dropdown Answer Key'!$B$13,OR(F188="Lead",F188="U, May have L",F188="COM",F188="")),"Lead",IF(AND(B188='Dropdown Answer Key'!$B$13,OR(AND(F188="GALV",H188="Y"),AND(F188="GALV",H188="UN"),AND(F188="GALV",H188=""))),"GRR",IF(AND(B188='Dropdown Answer Key'!$B$13,F188="Unknown"),"Unknown SL",IF(AND(B188='Dropdown Answer Key'!$B$14,OR(E188="Lead",E188="U, May have L",E188="COM",E188="")),"Lead",IF(AND(B188='Dropdown Answer Key'!$B$14,OR(F188="Lead",F188="U, May have L",F188="COM",F188="")),"Lead",IF(AND(B188='Dropdown Answer Key'!$B$14,OR(AND(E188="GALV",H188="Y"),AND(E188="GALV",H188="UN"),AND(E188="GALV",H188=""),AND(F188="GALV",H188="Y"),AND(F188="GALV",H188="UN"),AND(F188="GALV",H188=""),AND(F188="GALV",I188="Y"),AND(F188="GALV",I188="UN"),AND(F188="GALV",I188=""))),"GRR",IF(AND(B188='Dropdown Answer Key'!$B$14,OR(E188="Unknown",F188="Unknown")),"Unknown SL","Non Lead")))))))))))</f>
        <v>Non Lead</v>
      </c>
      <c r="T188" s="114" t="str">
        <f>IF(OR(M188="",Q188="",S188="ERROR"),"BLANK",IF((AND(M188='Dropdown Answer Key'!$B$25,OR('Service Line Inventory'!S188="Lead",S188="Unknown SL"))),"Tier 1",IF(AND('Service Line Inventory'!M188='Dropdown Answer Key'!$B$26,OR('Service Line Inventory'!S188="Lead",S188="Unknown SL")),"Tier 2",IF(AND('Service Line Inventory'!M188='Dropdown Answer Key'!$B$27,OR('Service Line Inventory'!S188="Lead",S188="Unknown SL")),"Tier 2",IF('Service Line Inventory'!S188="GRR","Tier 3",IF((AND('Service Line Inventory'!M188='Dropdown Answer Key'!$B$25,'Service Line Inventory'!Q188='Dropdown Answer Key'!$M$25,O188='Dropdown Answer Key'!$G$27,'Service Line Inventory'!P188='Dropdown Answer Key'!$J$27,S188="Non Lead")),"Tier 4",IF((AND('Service Line Inventory'!M188='Dropdown Answer Key'!$B$25,'Service Line Inventory'!Q188='Dropdown Answer Key'!$M$25,O188='Dropdown Answer Key'!$G$27,S188="Non Lead")),"Tier 4",IF((AND('Service Line Inventory'!M188='Dropdown Answer Key'!$B$25,'Service Line Inventory'!Q188='Dropdown Answer Key'!$M$25,'Service Line Inventory'!P188='Dropdown Answer Key'!$J$27,S188="Non Lead")),"Tier 4","Tier 5"))))))))</f>
        <v>BLANK</v>
      </c>
      <c r="U188" s="115" t="str">
        <f t="shared" si="13"/>
        <v>NO</v>
      </c>
      <c r="V188" s="114" t="str">
        <f t="shared" si="14"/>
        <v>NO</v>
      </c>
      <c r="W188" s="114" t="str">
        <f t="shared" si="15"/>
        <v>NO</v>
      </c>
      <c r="X188" s="108"/>
      <c r="Y188" s="97"/>
      <c r="Z188" s="78"/>
    </row>
    <row r="189" spans="1:26" x14ac:dyDescent="0.3">
      <c r="A189" s="47">
        <v>3900</v>
      </c>
      <c r="B189" s="73" t="s">
        <v>76</v>
      </c>
      <c r="C189" s="126" t="s">
        <v>1687</v>
      </c>
      <c r="D189" s="74" t="s">
        <v>72</v>
      </c>
      <c r="E189" s="74" t="s">
        <v>81</v>
      </c>
      <c r="F189" s="74" t="s">
        <v>81</v>
      </c>
      <c r="G189" s="90" t="s">
        <v>1910</v>
      </c>
      <c r="H189" s="74" t="s">
        <v>72</v>
      </c>
      <c r="I189" s="74" t="s">
        <v>72</v>
      </c>
      <c r="J189" s="75" t="s">
        <v>1913</v>
      </c>
      <c r="K189" s="75" t="s">
        <v>1913</v>
      </c>
      <c r="L189" s="93" t="str">
        <f t="shared" si="12"/>
        <v>Non Lead</v>
      </c>
      <c r="M189" s="109"/>
      <c r="N189" s="74"/>
      <c r="O189" s="74"/>
      <c r="P189" s="74"/>
      <c r="Q189" s="73"/>
      <c r="R189" s="74"/>
      <c r="S189" s="98" t="str">
        <f>IF(OR(B189="",$C$3="",$G$3=""),"ERROR",IF(AND(B189='Dropdown Answer Key'!$B$12,OR(E189="Lead",E189="U, May have L",E189="COM",E189="")),"Lead",IF(AND(B189='Dropdown Answer Key'!$B$12,OR(AND(E189="GALV",H189="Y"),AND(E189="GALV",H189="UN"),AND(E189="GALV",H189=""))),"GRR",IF(AND(B189='Dropdown Answer Key'!$B$12,E189="Unknown"),"Unknown SL",IF(AND(B189='Dropdown Answer Key'!$B$13,OR(F189="Lead",F189="U, May have L",F189="COM",F189="")),"Lead",IF(AND(B189='Dropdown Answer Key'!$B$13,OR(AND(F189="GALV",H189="Y"),AND(F189="GALV",H189="UN"),AND(F189="GALV",H189=""))),"GRR",IF(AND(B189='Dropdown Answer Key'!$B$13,F189="Unknown"),"Unknown SL",IF(AND(B189='Dropdown Answer Key'!$B$14,OR(E189="Lead",E189="U, May have L",E189="COM",E189="")),"Lead",IF(AND(B189='Dropdown Answer Key'!$B$14,OR(F189="Lead",F189="U, May have L",F189="COM",F189="")),"Lead",IF(AND(B189='Dropdown Answer Key'!$B$14,OR(AND(E189="GALV",H189="Y"),AND(E189="GALV",H189="UN"),AND(E189="GALV",H189=""),AND(F189="GALV",H189="Y"),AND(F189="GALV",H189="UN"),AND(F189="GALV",H189=""),AND(F189="GALV",I189="Y"),AND(F189="GALV",I189="UN"),AND(F189="GALV",I189=""))),"GRR",IF(AND(B189='Dropdown Answer Key'!$B$14,OR(E189="Unknown",F189="Unknown")),"Unknown SL","Non Lead")))))))))))</f>
        <v>Non Lead</v>
      </c>
      <c r="T189" s="76" t="str">
        <f>IF(OR(M189="",Q189="",S189="ERROR"),"BLANK",IF((AND(M189='Dropdown Answer Key'!$B$25,OR('Service Line Inventory'!S189="Lead",S189="Unknown SL"))),"Tier 1",IF(AND('Service Line Inventory'!M189='Dropdown Answer Key'!$B$26,OR('Service Line Inventory'!S189="Lead",S189="Unknown SL")),"Tier 2",IF(AND('Service Line Inventory'!M189='Dropdown Answer Key'!$B$27,OR('Service Line Inventory'!S189="Lead",S189="Unknown SL")),"Tier 2",IF('Service Line Inventory'!S189="GRR","Tier 3",IF((AND('Service Line Inventory'!M189='Dropdown Answer Key'!$B$25,'Service Line Inventory'!Q189='Dropdown Answer Key'!$M$25,O189='Dropdown Answer Key'!$G$27,'Service Line Inventory'!P189='Dropdown Answer Key'!$J$27,S189="Non Lead")),"Tier 4",IF((AND('Service Line Inventory'!M189='Dropdown Answer Key'!$B$25,'Service Line Inventory'!Q189='Dropdown Answer Key'!$M$25,O189='Dropdown Answer Key'!$G$27,S189="Non Lead")),"Tier 4",IF((AND('Service Line Inventory'!M189='Dropdown Answer Key'!$B$25,'Service Line Inventory'!Q189='Dropdown Answer Key'!$M$25,'Service Line Inventory'!P189='Dropdown Answer Key'!$J$27,S189="Non Lead")),"Tier 4","Tier 5"))))))))</f>
        <v>BLANK</v>
      </c>
      <c r="U189" s="101" t="str">
        <f t="shared" si="13"/>
        <v>NO</v>
      </c>
      <c r="V189" s="76" t="str">
        <f t="shared" si="14"/>
        <v>NO</v>
      </c>
      <c r="W189" s="76" t="str">
        <f t="shared" si="15"/>
        <v>NO</v>
      </c>
      <c r="X189" s="107"/>
      <c r="Y189" s="77"/>
      <c r="Z189" s="78"/>
    </row>
    <row r="190" spans="1:26" x14ac:dyDescent="0.3">
      <c r="A190" s="47">
        <v>3950</v>
      </c>
      <c r="B190" s="73" t="s">
        <v>76</v>
      </c>
      <c r="C190" s="126" t="s">
        <v>1688</v>
      </c>
      <c r="D190" s="74" t="s">
        <v>72</v>
      </c>
      <c r="E190" s="74" t="s">
        <v>81</v>
      </c>
      <c r="F190" s="74" t="s">
        <v>81</v>
      </c>
      <c r="G190" s="90" t="s">
        <v>1910</v>
      </c>
      <c r="H190" s="74" t="s">
        <v>72</v>
      </c>
      <c r="I190" s="74" t="s">
        <v>72</v>
      </c>
      <c r="J190" s="75" t="s">
        <v>1913</v>
      </c>
      <c r="K190" s="75" t="s">
        <v>1913</v>
      </c>
      <c r="L190" s="94" t="str">
        <f t="shared" si="12"/>
        <v>Non Lead</v>
      </c>
      <c r="M190" s="110"/>
      <c r="N190" s="74"/>
      <c r="O190" s="74"/>
      <c r="P190" s="74"/>
      <c r="Q190" s="82"/>
      <c r="R190" s="83"/>
      <c r="S190" s="113" t="str">
        <f>IF(OR(B190="",$C$3="",$G$3=""),"ERROR",IF(AND(B190='Dropdown Answer Key'!$B$12,OR(E190="Lead",E190="U, May have L",E190="COM",E190="")),"Lead",IF(AND(B190='Dropdown Answer Key'!$B$12,OR(AND(E190="GALV",H190="Y"),AND(E190="GALV",H190="UN"),AND(E190="GALV",H190=""))),"GRR",IF(AND(B190='Dropdown Answer Key'!$B$12,E190="Unknown"),"Unknown SL",IF(AND(B190='Dropdown Answer Key'!$B$13,OR(F190="Lead",F190="U, May have L",F190="COM",F190="")),"Lead",IF(AND(B190='Dropdown Answer Key'!$B$13,OR(AND(F190="GALV",H190="Y"),AND(F190="GALV",H190="UN"),AND(F190="GALV",H190=""))),"GRR",IF(AND(B190='Dropdown Answer Key'!$B$13,F190="Unknown"),"Unknown SL",IF(AND(B190='Dropdown Answer Key'!$B$14,OR(E190="Lead",E190="U, May have L",E190="COM",E190="")),"Lead",IF(AND(B190='Dropdown Answer Key'!$B$14,OR(F190="Lead",F190="U, May have L",F190="COM",F190="")),"Lead",IF(AND(B190='Dropdown Answer Key'!$B$14,OR(AND(E190="GALV",H190="Y"),AND(E190="GALV",H190="UN"),AND(E190="GALV",H190=""),AND(F190="GALV",H190="Y"),AND(F190="GALV",H190="UN"),AND(F190="GALV",H190=""),AND(F190="GALV",I190="Y"),AND(F190="GALV",I190="UN"),AND(F190="GALV",I190=""))),"GRR",IF(AND(B190='Dropdown Answer Key'!$B$14,OR(E190="Unknown",F190="Unknown")),"Unknown SL","Non Lead")))))))))))</f>
        <v>Non Lead</v>
      </c>
      <c r="T190" s="114" t="str">
        <f>IF(OR(M190="",Q190="",S190="ERROR"),"BLANK",IF((AND(M190='Dropdown Answer Key'!$B$25,OR('Service Line Inventory'!S190="Lead",S190="Unknown SL"))),"Tier 1",IF(AND('Service Line Inventory'!M190='Dropdown Answer Key'!$B$26,OR('Service Line Inventory'!S190="Lead",S190="Unknown SL")),"Tier 2",IF(AND('Service Line Inventory'!M190='Dropdown Answer Key'!$B$27,OR('Service Line Inventory'!S190="Lead",S190="Unknown SL")),"Tier 2",IF('Service Line Inventory'!S190="GRR","Tier 3",IF((AND('Service Line Inventory'!M190='Dropdown Answer Key'!$B$25,'Service Line Inventory'!Q190='Dropdown Answer Key'!$M$25,O190='Dropdown Answer Key'!$G$27,'Service Line Inventory'!P190='Dropdown Answer Key'!$J$27,S190="Non Lead")),"Tier 4",IF((AND('Service Line Inventory'!M190='Dropdown Answer Key'!$B$25,'Service Line Inventory'!Q190='Dropdown Answer Key'!$M$25,O190='Dropdown Answer Key'!$G$27,S190="Non Lead")),"Tier 4",IF((AND('Service Line Inventory'!M190='Dropdown Answer Key'!$B$25,'Service Line Inventory'!Q190='Dropdown Answer Key'!$M$25,'Service Line Inventory'!P190='Dropdown Answer Key'!$J$27,S190="Non Lead")),"Tier 4","Tier 5"))))))))</f>
        <v>BLANK</v>
      </c>
      <c r="U190" s="115" t="str">
        <f t="shared" si="13"/>
        <v>NO</v>
      </c>
      <c r="V190" s="114" t="str">
        <f t="shared" si="14"/>
        <v>NO</v>
      </c>
      <c r="W190" s="114" t="str">
        <f t="shared" si="15"/>
        <v>NO</v>
      </c>
      <c r="X190" s="108"/>
      <c r="Y190" s="97"/>
      <c r="Z190" s="78"/>
    </row>
    <row r="191" spans="1:26" x14ac:dyDescent="0.3">
      <c r="A191" s="47">
        <v>4000</v>
      </c>
      <c r="B191" s="73" t="s">
        <v>76</v>
      </c>
      <c r="C191" s="126" t="s">
        <v>360</v>
      </c>
      <c r="D191" s="74" t="s">
        <v>72</v>
      </c>
      <c r="E191" s="74" t="s">
        <v>81</v>
      </c>
      <c r="F191" s="74" t="s">
        <v>81</v>
      </c>
      <c r="G191" s="90" t="s">
        <v>1910</v>
      </c>
      <c r="H191" s="74" t="s">
        <v>72</v>
      </c>
      <c r="I191" s="74" t="s">
        <v>72</v>
      </c>
      <c r="J191" s="75" t="s">
        <v>1913</v>
      </c>
      <c r="K191" s="75" t="s">
        <v>1913</v>
      </c>
      <c r="L191" s="93" t="str">
        <f t="shared" si="12"/>
        <v>Non Lead</v>
      </c>
      <c r="M191" s="109"/>
      <c r="N191" s="74"/>
      <c r="O191" s="74"/>
      <c r="P191" s="74"/>
      <c r="Q191" s="73"/>
      <c r="R191" s="74"/>
      <c r="S191" s="98" t="str">
        <f>IF(OR(B191="",$C$3="",$G$3=""),"ERROR",IF(AND(B191='Dropdown Answer Key'!$B$12,OR(E191="Lead",E191="U, May have L",E191="COM",E191="")),"Lead",IF(AND(B191='Dropdown Answer Key'!$B$12,OR(AND(E191="GALV",H191="Y"),AND(E191="GALV",H191="UN"),AND(E191="GALV",H191=""))),"GRR",IF(AND(B191='Dropdown Answer Key'!$B$12,E191="Unknown"),"Unknown SL",IF(AND(B191='Dropdown Answer Key'!$B$13,OR(F191="Lead",F191="U, May have L",F191="COM",F191="")),"Lead",IF(AND(B191='Dropdown Answer Key'!$B$13,OR(AND(F191="GALV",H191="Y"),AND(F191="GALV",H191="UN"),AND(F191="GALV",H191=""))),"GRR",IF(AND(B191='Dropdown Answer Key'!$B$13,F191="Unknown"),"Unknown SL",IF(AND(B191='Dropdown Answer Key'!$B$14,OR(E191="Lead",E191="U, May have L",E191="COM",E191="")),"Lead",IF(AND(B191='Dropdown Answer Key'!$B$14,OR(F191="Lead",F191="U, May have L",F191="COM",F191="")),"Lead",IF(AND(B191='Dropdown Answer Key'!$B$14,OR(AND(E191="GALV",H191="Y"),AND(E191="GALV",H191="UN"),AND(E191="GALV",H191=""),AND(F191="GALV",H191="Y"),AND(F191="GALV",H191="UN"),AND(F191="GALV",H191=""),AND(F191="GALV",I191="Y"),AND(F191="GALV",I191="UN"),AND(F191="GALV",I191=""))),"GRR",IF(AND(B191='Dropdown Answer Key'!$B$14,OR(E191="Unknown",F191="Unknown")),"Unknown SL","Non Lead")))))))))))</f>
        <v>Non Lead</v>
      </c>
      <c r="T191" s="76" t="str">
        <f>IF(OR(M191="",Q191="",S191="ERROR"),"BLANK",IF((AND(M191='Dropdown Answer Key'!$B$25,OR('Service Line Inventory'!S191="Lead",S191="Unknown SL"))),"Tier 1",IF(AND('Service Line Inventory'!M191='Dropdown Answer Key'!$B$26,OR('Service Line Inventory'!S191="Lead",S191="Unknown SL")),"Tier 2",IF(AND('Service Line Inventory'!M191='Dropdown Answer Key'!$B$27,OR('Service Line Inventory'!S191="Lead",S191="Unknown SL")),"Tier 2",IF('Service Line Inventory'!S191="GRR","Tier 3",IF((AND('Service Line Inventory'!M191='Dropdown Answer Key'!$B$25,'Service Line Inventory'!Q191='Dropdown Answer Key'!$M$25,O191='Dropdown Answer Key'!$G$27,'Service Line Inventory'!P191='Dropdown Answer Key'!$J$27,S191="Non Lead")),"Tier 4",IF((AND('Service Line Inventory'!M191='Dropdown Answer Key'!$B$25,'Service Line Inventory'!Q191='Dropdown Answer Key'!$M$25,O191='Dropdown Answer Key'!$G$27,S191="Non Lead")),"Tier 4",IF((AND('Service Line Inventory'!M191='Dropdown Answer Key'!$B$25,'Service Line Inventory'!Q191='Dropdown Answer Key'!$M$25,'Service Line Inventory'!P191='Dropdown Answer Key'!$J$27,S191="Non Lead")),"Tier 4","Tier 5"))))))))</f>
        <v>BLANK</v>
      </c>
      <c r="U191" s="101" t="str">
        <f t="shared" si="13"/>
        <v>NO</v>
      </c>
      <c r="V191" s="76" t="str">
        <f t="shared" si="14"/>
        <v>NO</v>
      </c>
      <c r="W191" s="76" t="str">
        <f t="shared" si="15"/>
        <v>NO</v>
      </c>
      <c r="X191" s="107"/>
      <c r="Y191" s="77"/>
      <c r="Z191" s="78"/>
    </row>
    <row r="192" spans="1:26" x14ac:dyDescent="0.3">
      <c r="A192" s="47">
        <v>4050</v>
      </c>
      <c r="B192" s="73" t="s">
        <v>76</v>
      </c>
      <c r="C192" s="126" t="s">
        <v>361</v>
      </c>
      <c r="D192" s="74" t="s">
        <v>72</v>
      </c>
      <c r="E192" s="74" t="s">
        <v>81</v>
      </c>
      <c r="F192" s="74" t="s">
        <v>81</v>
      </c>
      <c r="G192" s="90" t="s">
        <v>1910</v>
      </c>
      <c r="H192" s="74" t="s">
        <v>72</v>
      </c>
      <c r="I192" s="74" t="s">
        <v>72</v>
      </c>
      <c r="J192" s="75" t="s">
        <v>1913</v>
      </c>
      <c r="K192" s="75" t="s">
        <v>1913</v>
      </c>
      <c r="L192" s="94" t="str">
        <f t="shared" si="12"/>
        <v>Non Lead</v>
      </c>
      <c r="M192" s="110"/>
      <c r="N192" s="74"/>
      <c r="O192" s="74"/>
      <c r="P192" s="74"/>
      <c r="Q192" s="82"/>
      <c r="R192" s="83"/>
      <c r="S192" s="113" t="str">
        <f>IF(OR(B192="",$C$3="",$G$3=""),"ERROR",IF(AND(B192='Dropdown Answer Key'!$B$12,OR(E192="Lead",E192="U, May have L",E192="COM",E192="")),"Lead",IF(AND(B192='Dropdown Answer Key'!$B$12,OR(AND(E192="GALV",H192="Y"),AND(E192="GALV",H192="UN"),AND(E192="GALV",H192=""))),"GRR",IF(AND(B192='Dropdown Answer Key'!$B$12,E192="Unknown"),"Unknown SL",IF(AND(B192='Dropdown Answer Key'!$B$13,OR(F192="Lead",F192="U, May have L",F192="COM",F192="")),"Lead",IF(AND(B192='Dropdown Answer Key'!$B$13,OR(AND(F192="GALV",H192="Y"),AND(F192="GALV",H192="UN"),AND(F192="GALV",H192=""))),"GRR",IF(AND(B192='Dropdown Answer Key'!$B$13,F192="Unknown"),"Unknown SL",IF(AND(B192='Dropdown Answer Key'!$B$14,OR(E192="Lead",E192="U, May have L",E192="COM",E192="")),"Lead",IF(AND(B192='Dropdown Answer Key'!$B$14,OR(F192="Lead",F192="U, May have L",F192="COM",F192="")),"Lead",IF(AND(B192='Dropdown Answer Key'!$B$14,OR(AND(E192="GALV",H192="Y"),AND(E192="GALV",H192="UN"),AND(E192="GALV",H192=""),AND(F192="GALV",H192="Y"),AND(F192="GALV",H192="UN"),AND(F192="GALV",H192=""),AND(F192="GALV",I192="Y"),AND(F192="GALV",I192="UN"),AND(F192="GALV",I192=""))),"GRR",IF(AND(B192='Dropdown Answer Key'!$B$14,OR(E192="Unknown",F192="Unknown")),"Unknown SL","Non Lead")))))))))))</f>
        <v>Non Lead</v>
      </c>
      <c r="T192" s="114" t="str">
        <f>IF(OR(M192="",Q192="",S192="ERROR"),"BLANK",IF((AND(M192='Dropdown Answer Key'!$B$25,OR('Service Line Inventory'!S192="Lead",S192="Unknown SL"))),"Tier 1",IF(AND('Service Line Inventory'!M192='Dropdown Answer Key'!$B$26,OR('Service Line Inventory'!S192="Lead",S192="Unknown SL")),"Tier 2",IF(AND('Service Line Inventory'!M192='Dropdown Answer Key'!$B$27,OR('Service Line Inventory'!S192="Lead",S192="Unknown SL")),"Tier 2",IF('Service Line Inventory'!S192="GRR","Tier 3",IF((AND('Service Line Inventory'!M192='Dropdown Answer Key'!$B$25,'Service Line Inventory'!Q192='Dropdown Answer Key'!$M$25,O192='Dropdown Answer Key'!$G$27,'Service Line Inventory'!P192='Dropdown Answer Key'!$J$27,S192="Non Lead")),"Tier 4",IF((AND('Service Line Inventory'!M192='Dropdown Answer Key'!$B$25,'Service Line Inventory'!Q192='Dropdown Answer Key'!$M$25,O192='Dropdown Answer Key'!$G$27,S192="Non Lead")),"Tier 4",IF((AND('Service Line Inventory'!M192='Dropdown Answer Key'!$B$25,'Service Line Inventory'!Q192='Dropdown Answer Key'!$M$25,'Service Line Inventory'!P192='Dropdown Answer Key'!$J$27,S192="Non Lead")),"Tier 4","Tier 5"))))))))</f>
        <v>BLANK</v>
      </c>
      <c r="U192" s="115" t="str">
        <f t="shared" si="13"/>
        <v>NO</v>
      </c>
      <c r="V192" s="114" t="str">
        <f t="shared" si="14"/>
        <v>NO</v>
      </c>
      <c r="W192" s="114" t="str">
        <f t="shared" si="15"/>
        <v>NO</v>
      </c>
      <c r="X192" s="108"/>
      <c r="Y192" s="97"/>
      <c r="Z192" s="78"/>
    </row>
    <row r="193" spans="1:26" x14ac:dyDescent="0.3">
      <c r="A193" s="47">
        <v>4100</v>
      </c>
      <c r="B193" s="73" t="s">
        <v>76</v>
      </c>
      <c r="C193" s="126" t="s">
        <v>1689</v>
      </c>
      <c r="D193" s="74" t="s">
        <v>72</v>
      </c>
      <c r="E193" s="74" t="s">
        <v>81</v>
      </c>
      <c r="F193" s="74" t="s">
        <v>81</v>
      </c>
      <c r="G193" s="90" t="s">
        <v>1910</v>
      </c>
      <c r="H193" s="74" t="s">
        <v>72</v>
      </c>
      <c r="I193" s="74" t="s">
        <v>72</v>
      </c>
      <c r="J193" s="75" t="s">
        <v>1913</v>
      </c>
      <c r="K193" s="75" t="s">
        <v>1913</v>
      </c>
      <c r="L193" s="93" t="str">
        <f t="shared" si="12"/>
        <v>Non Lead</v>
      </c>
      <c r="M193" s="109"/>
      <c r="N193" s="74"/>
      <c r="O193" s="74"/>
      <c r="P193" s="74"/>
      <c r="Q193" s="73"/>
      <c r="R193" s="74"/>
      <c r="S193" s="98" t="str">
        <f>IF(OR(B193="",$C$3="",$G$3=""),"ERROR",IF(AND(B193='Dropdown Answer Key'!$B$12,OR(E193="Lead",E193="U, May have L",E193="COM",E193="")),"Lead",IF(AND(B193='Dropdown Answer Key'!$B$12,OR(AND(E193="GALV",H193="Y"),AND(E193="GALV",H193="UN"),AND(E193="GALV",H193=""))),"GRR",IF(AND(B193='Dropdown Answer Key'!$B$12,E193="Unknown"),"Unknown SL",IF(AND(B193='Dropdown Answer Key'!$B$13,OR(F193="Lead",F193="U, May have L",F193="COM",F193="")),"Lead",IF(AND(B193='Dropdown Answer Key'!$B$13,OR(AND(F193="GALV",H193="Y"),AND(F193="GALV",H193="UN"),AND(F193="GALV",H193=""))),"GRR",IF(AND(B193='Dropdown Answer Key'!$B$13,F193="Unknown"),"Unknown SL",IF(AND(B193='Dropdown Answer Key'!$B$14,OR(E193="Lead",E193="U, May have L",E193="COM",E193="")),"Lead",IF(AND(B193='Dropdown Answer Key'!$B$14,OR(F193="Lead",F193="U, May have L",F193="COM",F193="")),"Lead",IF(AND(B193='Dropdown Answer Key'!$B$14,OR(AND(E193="GALV",H193="Y"),AND(E193="GALV",H193="UN"),AND(E193="GALV",H193=""),AND(F193="GALV",H193="Y"),AND(F193="GALV",H193="UN"),AND(F193="GALV",H193=""),AND(F193="GALV",I193="Y"),AND(F193="GALV",I193="UN"),AND(F193="GALV",I193=""))),"GRR",IF(AND(B193='Dropdown Answer Key'!$B$14,OR(E193="Unknown",F193="Unknown")),"Unknown SL","Non Lead")))))))))))</f>
        <v>Non Lead</v>
      </c>
      <c r="T193" s="76" t="str">
        <f>IF(OR(M193="",Q193="",S193="ERROR"),"BLANK",IF((AND(M193='Dropdown Answer Key'!$B$25,OR('Service Line Inventory'!S193="Lead",S193="Unknown SL"))),"Tier 1",IF(AND('Service Line Inventory'!M193='Dropdown Answer Key'!$B$26,OR('Service Line Inventory'!S193="Lead",S193="Unknown SL")),"Tier 2",IF(AND('Service Line Inventory'!M193='Dropdown Answer Key'!$B$27,OR('Service Line Inventory'!S193="Lead",S193="Unknown SL")),"Tier 2",IF('Service Line Inventory'!S193="GRR","Tier 3",IF((AND('Service Line Inventory'!M193='Dropdown Answer Key'!$B$25,'Service Line Inventory'!Q193='Dropdown Answer Key'!$M$25,O193='Dropdown Answer Key'!$G$27,'Service Line Inventory'!P193='Dropdown Answer Key'!$J$27,S193="Non Lead")),"Tier 4",IF((AND('Service Line Inventory'!M193='Dropdown Answer Key'!$B$25,'Service Line Inventory'!Q193='Dropdown Answer Key'!$M$25,O193='Dropdown Answer Key'!$G$27,S193="Non Lead")),"Tier 4",IF((AND('Service Line Inventory'!M193='Dropdown Answer Key'!$B$25,'Service Line Inventory'!Q193='Dropdown Answer Key'!$M$25,'Service Line Inventory'!P193='Dropdown Answer Key'!$J$27,S193="Non Lead")),"Tier 4","Tier 5"))))))))</f>
        <v>BLANK</v>
      </c>
      <c r="U193" s="101" t="str">
        <f t="shared" si="13"/>
        <v>NO</v>
      </c>
      <c r="V193" s="76" t="str">
        <f t="shared" si="14"/>
        <v>NO</v>
      </c>
      <c r="W193" s="76" t="str">
        <f t="shared" si="15"/>
        <v>NO</v>
      </c>
      <c r="X193" s="107"/>
      <c r="Y193" s="77"/>
      <c r="Z193" s="78"/>
    </row>
    <row r="194" spans="1:26" x14ac:dyDescent="0.3">
      <c r="A194" s="47">
        <v>4150</v>
      </c>
      <c r="B194" s="73" t="s">
        <v>76</v>
      </c>
      <c r="C194" s="126" t="s">
        <v>1842</v>
      </c>
      <c r="D194" s="74" t="s">
        <v>72</v>
      </c>
      <c r="E194" s="74" t="s">
        <v>81</v>
      </c>
      <c r="F194" s="74" t="s">
        <v>81</v>
      </c>
      <c r="G194" s="90" t="s">
        <v>1910</v>
      </c>
      <c r="H194" s="74" t="s">
        <v>72</v>
      </c>
      <c r="I194" s="74" t="s">
        <v>72</v>
      </c>
      <c r="J194" s="75" t="s">
        <v>1913</v>
      </c>
      <c r="K194" s="75" t="s">
        <v>1913</v>
      </c>
      <c r="L194" s="94" t="str">
        <f t="shared" si="12"/>
        <v>Non Lead</v>
      </c>
      <c r="M194" s="110"/>
      <c r="N194" s="74"/>
      <c r="O194" s="74"/>
      <c r="P194" s="74"/>
      <c r="Q194" s="82"/>
      <c r="R194" s="83"/>
      <c r="S194" s="113" t="str">
        <f>IF(OR(B194="",$C$3="",$G$3=""),"ERROR",IF(AND(B194='Dropdown Answer Key'!$B$12,OR(E194="Lead",E194="U, May have L",E194="COM",E194="")),"Lead",IF(AND(B194='Dropdown Answer Key'!$B$12,OR(AND(E194="GALV",H194="Y"),AND(E194="GALV",H194="UN"),AND(E194="GALV",H194=""))),"GRR",IF(AND(B194='Dropdown Answer Key'!$B$12,E194="Unknown"),"Unknown SL",IF(AND(B194='Dropdown Answer Key'!$B$13,OR(F194="Lead",F194="U, May have L",F194="COM",F194="")),"Lead",IF(AND(B194='Dropdown Answer Key'!$B$13,OR(AND(F194="GALV",H194="Y"),AND(F194="GALV",H194="UN"),AND(F194="GALV",H194=""))),"GRR",IF(AND(B194='Dropdown Answer Key'!$B$13,F194="Unknown"),"Unknown SL",IF(AND(B194='Dropdown Answer Key'!$B$14,OR(E194="Lead",E194="U, May have L",E194="COM",E194="")),"Lead",IF(AND(B194='Dropdown Answer Key'!$B$14,OR(F194="Lead",F194="U, May have L",F194="COM",F194="")),"Lead",IF(AND(B194='Dropdown Answer Key'!$B$14,OR(AND(E194="GALV",H194="Y"),AND(E194="GALV",H194="UN"),AND(E194="GALV",H194=""),AND(F194="GALV",H194="Y"),AND(F194="GALV",H194="UN"),AND(F194="GALV",H194=""),AND(F194="GALV",I194="Y"),AND(F194="GALV",I194="UN"),AND(F194="GALV",I194=""))),"GRR",IF(AND(B194='Dropdown Answer Key'!$B$14,OR(E194="Unknown",F194="Unknown")),"Unknown SL","Non Lead")))))))))))</f>
        <v>Non Lead</v>
      </c>
      <c r="T194" s="114" t="str">
        <f>IF(OR(M194="",Q194="",S194="ERROR"),"BLANK",IF((AND(M194='Dropdown Answer Key'!$B$25,OR('Service Line Inventory'!S194="Lead",S194="Unknown SL"))),"Tier 1",IF(AND('Service Line Inventory'!M194='Dropdown Answer Key'!$B$26,OR('Service Line Inventory'!S194="Lead",S194="Unknown SL")),"Tier 2",IF(AND('Service Line Inventory'!M194='Dropdown Answer Key'!$B$27,OR('Service Line Inventory'!S194="Lead",S194="Unknown SL")),"Tier 2",IF('Service Line Inventory'!S194="GRR","Tier 3",IF((AND('Service Line Inventory'!M194='Dropdown Answer Key'!$B$25,'Service Line Inventory'!Q194='Dropdown Answer Key'!$M$25,O194='Dropdown Answer Key'!$G$27,'Service Line Inventory'!P194='Dropdown Answer Key'!$J$27,S194="Non Lead")),"Tier 4",IF((AND('Service Line Inventory'!M194='Dropdown Answer Key'!$B$25,'Service Line Inventory'!Q194='Dropdown Answer Key'!$M$25,O194='Dropdown Answer Key'!$G$27,S194="Non Lead")),"Tier 4",IF((AND('Service Line Inventory'!M194='Dropdown Answer Key'!$B$25,'Service Line Inventory'!Q194='Dropdown Answer Key'!$M$25,'Service Line Inventory'!P194='Dropdown Answer Key'!$J$27,S194="Non Lead")),"Tier 4","Tier 5"))))))))</f>
        <v>BLANK</v>
      </c>
      <c r="U194" s="115" t="str">
        <f t="shared" si="13"/>
        <v>NO</v>
      </c>
      <c r="V194" s="114" t="str">
        <f t="shared" si="14"/>
        <v>NO</v>
      </c>
      <c r="W194" s="114" t="str">
        <f t="shared" si="15"/>
        <v>NO</v>
      </c>
      <c r="X194" s="108"/>
      <c r="Y194" s="97"/>
      <c r="Z194" s="78"/>
    </row>
    <row r="195" spans="1:26" x14ac:dyDescent="0.3">
      <c r="A195" s="47">
        <v>4200</v>
      </c>
      <c r="B195" s="73" t="s">
        <v>76</v>
      </c>
      <c r="C195" s="126" t="s">
        <v>1843</v>
      </c>
      <c r="D195" s="74" t="s">
        <v>72</v>
      </c>
      <c r="E195" s="74" t="s">
        <v>81</v>
      </c>
      <c r="F195" s="74" t="s">
        <v>81</v>
      </c>
      <c r="G195" s="90" t="s">
        <v>1910</v>
      </c>
      <c r="H195" s="74" t="s">
        <v>72</v>
      </c>
      <c r="I195" s="74" t="s">
        <v>72</v>
      </c>
      <c r="J195" s="75" t="s">
        <v>1913</v>
      </c>
      <c r="K195" s="75" t="s">
        <v>1913</v>
      </c>
      <c r="L195" s="93" t="str">
        <f t="shared" si="12"/>
        <v>Non Lead</v>
      </c>
      <c r="M195" s="109"/>
      <c r="N195" s="74"/>
      <c r="O195" s="74"/>
      <c r="P195" s="74"/>
      <c r="Q195" s="73"/>
      <c r="R195" s="74"/>
      <c r="S195" s="98" t="str">
        <f>IF(OR(B195="",$C$3="",$G$3=""),"ERROR",IF(AND(B195='Dropdown Answer Key'!$B$12,OR(E195="Lead",E195="U, May have L",E195="COM",E195="")),"Lead",IF(AND(B195='Dropdown Answer Key'!$B$12,OR(AND(E195="GALV",H195="Y"),AND(E195="GALV",H195="UN"),AND(E195="GALV",H195=""))),"GRR",IF(AND(B195='Dropdown Answer Key'!$B$12,E195="Unknown"),"Unknown SL",IF(AND(B195='Dropdown Answer Key'!$B$13,OR(F195="Lead",F195="U, May have L",F195="COM",F195="")),"Lead",IF(AND(B195='Dropdown Answer Key'!$B$13,OR(AND(F195="GALV",H195="Y"),AND(F195="GALV",H195="UN"),AND(F195="GALV",H195=""))),"GRR",IF(AND(B195='Dropdown Answer Key'!$B$13,F195="Unknown"),"Unknown SL",IF(AND(B195='Dropdown Answer Key'!$B$14,OR(E195="Lead",E195="U, May have L",E195="COM",E195="")),"Lead",IF(AND(B195='Dropdown Answer Key'!$B$14,OR(F195="Lead",F195="U, May have L",F195="COM",F195="")),"Lead",IF(AND(B195='Dropdown Answer Key'!$B$14,OR(AND(E195="GALV",H195="Y"),AND(E195="GALV",H195="UN"),AND(E195="GALV",H195=""),AND(F195="GALV",H195="Y"),AND(F195="GALV",H195="UN"),AND(F195="GALV",H195=""),AND(F195="GALV",I195="Y"),AND(F195="GALV",I195="UN"),AND(F195="GALV",I195=""))),"GRR",IF(AND(B195='Dropdown Answer Key'!$B$14,OR(E195="Unknown",F195="Unknown")),"Unknown SL","Non Lead")))))))))))</f>
        <v>Non Lead</v>
      </c>
      <c r="T195" s="76" t="str">
        <f>IF(OR(M195="",Q195="",S195="ERROR"),"BLANK",IF((AND(M195='Dropdown Answer Key'!$B$25,OR('Service Line Inventory'!S195="Lead",S195="Unknown SL"))),"Tier 1",IF(AND('Service Line Inventory'!M195='Dropdown Answer Key'!$B$26,OR('Service Line Inventory'!S195="Lead",S195="Unknown SL")),"Tier 2",IF(AND('Service Line Inventory'!M195='Dropdown Answer Key'!$B$27,OR('Service Line Inventory'!S195="Lead",S195="Unknown SL")),"Tier 2",IF('Service Line Inventory'!S195="GRR","Tier 3",IF((AND('Service Line Inventory'!M195='Dropdown Answer Key'!$B$25,'Service Line Inventory'!Q195='Dropdown Answer Key'!$M$25,O195='Dropdown Answer Key'!$G$27,'Service Line Inventory'!P195='Dropdown Answer Key'!$J$27,S195="Non Lead")),"Tier 4",IF((AND('Service Line Inventory'!M195='Dropdown Answer Key'!$B$25,'Service Line Inventory'!Q195='Dropdown Answer Key'!$M$25,O195='Dropdown Answer Key'!$G$27,S195="Non Lead")),"Tier 4",IF((AND('Service Line Inventory'!M195='Dropdown Answer Key'!$B$25,'Service Line Inventory'!Q195='Dropdown Answer Key'!$M$25,'Service Line Inventory'!P195='Dropdown Answer Key'!$J$27,S195="Non Lead")),"Tier 4","Tier 5"))))))))</f>
        <v>BLANK</v>
      </c>
      <c r="U195" s="101" t="str">
        <f t="shared" si="13"/>
        <v>NO</v>
      </c>
      <c r="V195" s="76" t="str">
        <f t="shared" si="14"/>
        <v>NO</v>
      </c>
      <c r="W195" s="76" t="str">
        <f t="shared" si="15"/>
        <v>NO</v>
      </c>
      <c r="X195" s="107"/>
      <c r="Y195" s="77"/>
      <c r="Z195" s="78"/>
    </row>
    <row r="196" spans="1:26" x14ac:dyDescent="0.3">
      <c r="A196" s="47">
        <v>4250</v>
      </c>
      <c r="B196" s="73" t="s">
        <v>76</v>
      </c>
      <c r="C196" s="126" t="s">
        <v>362</v>
      </c>
      <c r="D196" s="74" t="s">
        <v>72</v>
      </c>
      <c r="E196" s="74" t="s">
        <v>81</v>
      </c>
      <c r="F196" s="74" t="s">
        <v>81</v>
      </c>
      <c r="G196" s="90" t="s">
        <v>1910</v>
      </c>
      <c r="H196" s="74" t="s">
        <v>72</v>
      </c>
      <c r="I196" s="74" t="s">
        <v>72</v>
      </c>
      <c r="J196" s="75" t="s">
        <v>1913</v>
      </c>
      <c r="K196" s="75" t="s">
        <v>1913</v>
      </c>
      <c r="L196" s="94" t="str">
        <f t="shared" si="12"/>
        <v>Non Lead</v>
      </c>
      <c r="M196" s="110"/>
      <c r="N196" s="74"/>
      <c r="O196" s="74"/>
      <c r="P196" s="74"/>
      <c r="Q196" s="82"/>
      <c r="R196" s="83"/>
      <c r="S196" s="113" t="str">
        <f>IF(OR(B196="",$C$3="",$G$3=""),"ERROR",IF(AND(B196='Dropdown Answer Key'!$B$12,OR(E196="Lead",E196="U, May have L",E196="COM",E196="")),"Lead",IF(AND(B196='Dropdown Answer Key'!$B$12,OR(AND(E196="GALV",H196="Y"),AND(E196="GALV",H196="UN"),AND(E196="GALV",H196=""))),"GRR",IF(AND(B196='Dropdown Answer Key'!$B$12,E196="Unknown"),"Unknown SL",IF(AND(B196='Dropdown Answer Key'!$B$13,OR(F196="Lead",F196="U, May have L",F196="COM",F196="")),"Lead",IF(AND(B196='Dropdown Answer Key'!$B$13,OR(AND(F196="GALV",H196="Y"),AND(F196="GALV",H196="UN"),AND(F196="GALV",H196=""))),"GRR",IF(AND(B196='Dropdown Answer Key'!$B$13,F196="Unknown"),"Unknown SL",IF(AND(B196='Dropdown Answer Key'!$B$14,OR(E196="Lead",E196="U, May have L",E196="COM",E196="")),"Lead",IF(AND(B196='Dropdown Answer Key'!$B$14,OR(F196="Lead",F196="U, May have L",F196="COM",F196="")),"Lead",IF(AND(B196='Dropdown Answer Key'!$B$14,OR(AND(E196="GALV",H196="Y"),AND(E196="GALV",H196="UN"),AND(E196="GALV",H196=""),AND(F196="GALV",H196="Y"),AND(F196="GALV",H196="UN"),AND(F196="GALV",H196=""),AND(F196="GALV",I196="Y"),AND(F196="GALV",I196="UN"),AND(F196="GALV",I196=""))),"GRR",IF(AND(B196='Dropdown Answer Key'!$B$14,OR(E196="Unknown",F196="Unknown")),"Unknown SL","Non Lead")))))))))))</f>
        <v>Non Lead</v>
      </c>
      <c r="T196" s="114" t="str">
        <f>IF(OR(M196="",Q196="",S196="ERROR"),"BLANK",IF((AND(M196='Dropdown Answer Key'!$B$25,OR('Service Line Inventory'!S196="Lead",S196="Unknown SL"))),"Tier 1",IF(AND('Service Line Inventory'!M196='Dropdown Answer Key'!$B$26,OR('Service Line Inventory'!S196="Lead",S196="Unknown SL")),"Tier 2",IF(AND('Service Line Inventory'!M196='Dropdown Answer Key'!$B$27,OR('Service Line Inventory'!S196="Lead",S196="Unknown SL")),"Tier 2",IF('Service Line Inventory'!S196="GRR","Tier 3",IF((AND('Service Line Inventory'!M196='Dropdown Answer Key'!$B$25,'Service Line Inventory'!Q196='Dropdown Answer Key'!$M$25,O196='Dropdown Answer Key'!$G$27,'Service Line Inventory'!P196='Dropdown Answer Key'!$J$27,S196="Non Lead")),"Tier 4",IF((AND('Service Line Inventory'!M196='Dropdown Answer Key'!$B$25,'Service Line Inventory'!Q196='Dropdown Answer Key'!$M$25,O196='Dropdown Answer Key'!$G$27,S196="Non Lead")),"Tier 4",IF((AND('Service Line Inventory'!M196='Dropdown Answer Key'!$B$25,'Service Line Inventory'!Q196='Dropdown Answer Key'!$M$25,'Service Line Inventory'!P196='Dropdown Answer Key'!$J$27,S196="Non Lead")),"Tier 4","Tier 5"))))))))</f>
        <v>BLANK</v>
      </c>
      <c r="U196" s="115" t="str">
        <f t="shared" si="13"/>
        <v>NO</v>
      </c>
      <c r="V196" s="114" t="str">
        <f t="shared" si="14"/>
        <v>NO</v>
      </c>
      <c r="W196" s="114" t="str">
        <f t="shared" si="15"/>
        <v>NO</v>
      </c>
      <c r="X196" s="108"/>
      <c r="Y196" s="97"/>
      <c r="Z196" s="78"/>
    </row>
    <row r="197" spans="1:26" x14ac:dyDescent="0.3">
      <c r="A197" s="47">
        <v>4300</v>
      </c>
      <c r="B197" s="73" t="s">
        <v>76</v>
      </c>
      <c r="C197" s="126" t="s">
        <v>1844</v>
      </c>
      <c r="D197" s="74" t="s">
        <v>72</v>
      </c>
      <c r="E197" s="74" t="s">
        <v>81</v>
      </c>
      <c r="F197" s="74" t="s">
        <v>81</v>
      </c>
      <c r="G197" s="90" t="s">
        <v>1910</v>
      </c>
      <c r="H197" s="74" t="s">
        <v>72</v>
      </c>
      <c r="I197" s="74" t="s">
        <v>72</v>
      </c>
      <c r="J197" s="75" t="s">
        <v>1913</v>
      </c>
      <c r="K197" s="75" t="s">
        <v>1913</v>
      </c>
      <c r="L197" s="93" t="str">
        <f t="shared" si="12"/>
        <v>Non Lead</v>
      </c>
      <c r="M197" s="109"/>
      <c r="N197" s="74"/>
      <c r="O197" s="74"/>
      <c r="P197" s="74"/>
      <c r="Q197" s="73"/>
      <c r="R197" s="74"/>
      <c r="S197" s="98" t="str">
        <f>IF(OR(B197="",$C$3="",$G$3=""),"ERROR",IF(AND(B197='Dropdown Answer Key'!$B$12,OR(E197="Lead",E197="U, May have L",E197="COM",E197="")),"Lead",IF(AND(B197='Dropdown Answer Key'!$B$12,OR(AND(E197="GALV",H197="Y"),AND(E197="GALV",H197="UN"),AND(E197="GALV",H197=""))),"GRR",IF(AND(B197='Dropdown Answer Key'!$B$12,E197="Unknown"),"Unknown SL",IF(AND(B197='Dropdown Answer Key'!$B$13,OR(F197="Lead",F197="U, May have L",F197="COM",F197="")),"Lead",IF(AND(B197='Dropdown Answer Key'!$B$13,OR(AND(F197="GALV",H197="Y"),AND(F197="GALV",H197="UN"),AND(F197="GALV",H197=""))),"GRR",IF(AND(B197='Dropdown Answer Key'!$B$13,F197="Unknown"),"Unknown SL",IF(AND(B197='Dropdown Answer Key'!$B$14,OR(E197="Lead",E197="U, May have L",E197="COM",E197="")),"Lead",IF(AND(B197='Dropdown Answer Key'!$B$14,OR(F197="Lead",F197="U, May have L",F197="COM",F197="")),"Lead",IF(AND(B197='Dropdown Answer Key'!$B$14,OR(AND(E197="GALV",H197="Y"),AND(E197="GALV",H197="UN"),AND(E197="GALV",H197=""),AND(F197="GALV",H197="Y"),AND(F197="GALV",H197="UN"),AND(F197="GALV",H197=""),AND(F197="GALV",I197="Y"),AND(F197="GALV",I197="UN"),AND(F197="GALV",I197=""))),"GRR",IF(AND(B197='Dropdown Answer Key'!$B$14,OR(E197="Unknown",F197="Unknown")),"Unknown SL","Non Lead")))))))))))</f>
        <v>Non Lead</v>
      </c>
      <c r="T197" s="76" t="str">
        <f>IF(OR(M197="",Q197="",S197="ERROR"),"BLANK",IF((AND(M197='Dropdown Answer Key'!$B$25,OR('Service Line Inventory'!S197="Lead",S197="Unknown SL"))),"Tier 1",IF(AND('Service Line Inventory'!M197='Dropdown Answer Key'!$B$26,OR('Service Line Inventory'!S197="Lead",S197="Unknown SL")),"Tier 2",IF(AND('Service Line Inventory'!M197='Dropdown Answer Key'!$B$27,OR('Service Line Inventory'!S197="Lead",S197="Unknown SL")),"Tier 2",IF('Service Line Inventory'!S197="GRR","Tier 3",IF((AND('Service Line Inventory'!M197='Dropdown Answer Key'!$B$25,'Service Line Inventory'!Q197='Dropdown Answer Key'!$M$25,O197='Dropdown Answer Key'!$G$27,'Service Line Inventory'!P197='Dropdown Answer Key'!$J$27,S197="Non Lead")),"Tier 4",IF((AND('Service Line Inventory'!M197='Dropdown Answer Key'!$B$25,'Service Line Inventory'!Q197='Dropdown Answer Key'!$M$25,O197='Dropdown Answer Key'!$G$27,S197="Non Lead")),"Tier 4",IF((AND('Service Line Inventory'!M197='Dropdown Answer Key'!$B$25,'Service Line Inventory'!Q197='Dropdown Answer Key'!$M$25,'Service Line Inventory'!P197='Dropdown Answer Key'!$J$27,S197="Non Lead")),"Tier 4","Tier 5"))))))))</f>
        <v>BLANK</v>
      </c>
      <c r="U197" s="101" t="str">
        <f t="shared" si="13"/>
        <v>NO</v>
      </c>
      <c r="V197" s="76" t="str">
        <f t="shared" si="14"/>
        <v>NO</v>
      </c>
      <c r="W197" s="76" t="str">
        <f t="shared" si="15"/>
        <v>NO</v>
      </c>
      <c r="X197" s="107"/>
      <c r="Y197" s="77"/>
      <c r="Z197" s="78"/>
    </row>
    <row r="198" spans="1:26" x14ac:dyDescent="0.3">
      <c r="A198" s="47">
        <v>4350</v>
      </c>
      <c r="B198" s="73" t="s">
        <v>76</v>
      </c>
      <c r="C198" s="126" t="s">
        <v>363</v>
      </c>
      <c r="D198" s="74" t="s">
        <v>72</v>
      </c>
      <c r="E198" s="74" t="s">
        <v>81</v>
      </c>
      <c r="F198" s="74" t="s">
        <v>81</v>
      </c>
      <c r="G198" s="90" t="s">
        <v>1910</v>
      </c>
      <c r="H198" s="74" t="s">
        <v>72</v>
      </c>
      <c r="I198" s="74" t="s">
        <v>72</v>
      </c>
      <c r="J198" s="75" t="s">
        <v>1913</v>
      </c>
      <c r="K198" s="75" t="s">
        <v>1913</v>
      </c>
      <c r="L198" s="94" t="str">
        <f t="shared" si="12"/>
        <v>Non Lead</v>
      </c>
      <c r="M198" s="110"/>
      <c r="N198" s="74"/>
      <c r="O198" s="74"/>
      <c r="P198" s="74"/>
      <c r="Q198" s="82"/>
      <c r="R198" s="83"/>
      <c r="S198" s="113" t="str">
        <f>IF(OR(B198="",$C$3="",$G$3=""),"ERROR",IF(AND(B198='Dropdown Answer Key'!$B$12,OR(E198="Lead",E198="U, May have L",E198="COM",E198="")),"Lead",IF(AND(B198='Dropdown Answer Key'!$B$12,OR(AND(E198="GALV",H198="Y"),AND(E198="GALV",H198="UN"),AND(E198="GALV",H198=""))),"GRR",IF(AND(B198='Dropdown Answer Key'!$B$12,E198="Unknown"),"Unknown SL",IF(AND(B198='Dropdown Answer Key'!$B$13,OR(F198="Lead",F198="U, May have L",F198="COM",F198="")),"Lead",IF(AND(B198='Dropdown Answer Key'!$B$13,OR(AND(F198="GALV",H198="Y"),AND(F198="GALV",H198="UN"),AND(F198="GALV",H198=""))),"GRR",IF(AND(B198='Dropdown Answer Key'!$B$13,F198="Unknown"),"Unknown SL",IF(AND(B198='Dropdown Answer Key'!$B$14,OR(E198="Lead",E198="U, May have L",E198="COM",E198="")),"Lead",IF(AND(B198='Dropdown Answer Key'!$B$14,OR(F198="Lead",F198="U, May have L",F198="COM",F198="")),"Lead",IF(AND(B198='Dropdown Answer Key'!$B$14,OR(AND(E198="GALV",H198="Y"),AND(E198="GALV",H198="UN"),AND(E198="GALV",H198=""),AND(F198="GALV",H198="Y"),AND(F198="GALV",H198="UN"),AND(F198="GALV",H198=""),AND(F198="GALV",I198="Y"),AND(F198="GALV",I198="UN"),AND(F198="GALV",I198=""))),"GRR",IF(AND(B198='Dropdown Answer Key'!$B$14,OR(E198="Unknown",F198="Unknown")),"Unknown SL","Non Lead")))))))))))</f>
        <v>Non Lead</v>
      </c>
      <c r="T198" s="114" t="str">
        <f>IF(OR(M198="",Q198="",S198="ERROR"),"BLANK",IF((AND(M198='Dropdown Answer Key'!$B$25,OR('Service Line Inventory'!S198="Lead",S198="Unknown SL"))),"Tier 1",IF(AND('Service Line Inventory'!M198='Dropdown Answer Key'!$B$26,OR('Service Line Inventory'!S198="Lead",S198="Unknown SL")),"Tier 2",IF(AND('Service Line Inventory'!M198='Dropdown Answer Key'!$B$27,OR('Service Line Inventory'!S198="Lead",S198="Unknown SL")),"Tier 2",IF('Service Line Inventory'!S198="GRR","Tier 3",IF((AND('Service Line Inventory'!M198='Dropdown Answer Key'!$B$25,'Service Line Inventory'!Q198='Dropdown Answer Key'!$M$25,O198='Dropdown Answer Key'!$G$27,'Service Line Inventory'!P198='Dropdown Answer Key'!$J$27,S198="Non Lead")),"Tier 4",IF((AND('Service Line Inventory'!M198='Dropdown Answer Key'!$B$25,'Service Line Inventory'!Q198='Dropdown Answer Key'!$M$25,O198='Dropdown Answer Key'!$G$27,S198="Non Lead")),"Tier 4",IF((AND('Service Line Inventory'!M198='Dropdown Answer Key'!$B$25,'Service Line Inventory'!Q198='Dropdown Answer Key'!$M$25,'Service Line Inventory'!P198='Dropdown Answer Key'!$J$27,S198="Non Lead")),"Tier 4","Tier 5"))))))))</f>
        <v>BLANK</v>
      </c>
      <c r="U198" s="115" t="str">
        <f t="shared" si="13"/>
        <v>NO</v>
      </c>
      <c r="V198" s="114" t="str">
        <f t="shared" si="14"/>
        <v>NO</v>
      </c>
      <c r="W198" s="114" t="str">
        <f t="shared" si="15"/>
        <v>NO</v>
      </c>
      <c r="X198" s="108"/>
      <c r="Y198" s="97"/>
      <c r="Z198" s="78"/>
    </row>
    <row r="199" spans="1:26" x14ac:dyDescent="0.3">
      <c r="A199" s="47">
        <v>4400</v>
      </c>
      <c r="B199" s="73" t="s">
        <v>76</v>
      </c>
      <c r="C199" s="126" t="s">
        <v>1957</v>
      </c>
      <c r="D199" s="74" t="s">
        <v>72</v>
      </c>
      <c r="E199" s="74" t="s">
        <v>81</v>
      </c>
      <c r="F199" s="74" t="s">
        <v>81</v>
      </c>
      <c r="G199" s="90" t="s">
        <v>1910</v>
      </c>
      <c r="H199" s="74" t="s">
        <v>72</v>
      </c>
      <c r="I199" s="74" t="s">
        <v>72</v>
      </c>
      <c r="J199" s="75" t="s">
        <v>1913</v>
      </c>
      <c r="K199" s="75" t="s">
        <v>1913</v>
      </c>
      <c r="L199" s="93" t="str">
        <f t="shared" si="12"/>
        <v>Non Lead</v>
      </c>
      <c r="M199" s="109"/>
      <c r="N199" s="74"/>
      <c r="O199" s="74"/>
      <c r="P199" s="74"/>
      <c r="Q199" s="73"/>
      <c r="R199" s="74"/>
      <c r="S199" s="98" t="str">
        <f>IF(OR(B199="",$C$3="",$G$3=""),"ERROR",IF(AND(B199='Dropdown Answer Key'!$B$12,OR(E199="Lead",E199="U, May have L",E199="COM",E199="")),"Lead",IF(AND(B199='Dropdown Answer Key'!$B$12,OR(AND(E199="GALV",H199="Y"),AND(E199="GALV",H199="UN"),AND(E199="GALV",H199=""))),"GRR",IF(AND(B199='Dropdown Answer Key'!$B$12,E199="Unknown"),"Unknown SL",IF(AND(B199='Dropdown Answer Key'!$B$13,OR(F199="Lead",F199="U, May have L",F199="COM",F199="")),"Lead",IF(AND(B199='Dropdown Answer Key'!$B$13,OR(AND(F199="GALV",H199="Y"),AND(F199="GALV",H199="UN"),AND(F199="GALV",H199=""))),"GRR",IF(AND(B199='Dropdown Answer Key'!$B$13,F199="Unknown"),"Unknown SL",IF(AND(B199='Dropdown Answer Key'!$B$14,OR(E199="Lead",E199="U, May have L",E199="COM",E199="")),"Lead",IF(AND(B199='Dropdown Answer Key'!$B$14,OR(F199="Lead",F199="U, May have L",F199="COM",F199="")),"Lead",IF(AND(B199='Dropdown Answer Key'!$B$14,OR(AND(E199="GALV",H199="Y"),AND(E199="GALV",H199="UN"),AND(E199="GALV",H199=""),AND(F199="GALV",H199="Y"),AND(F199="GALV",H199="UN"),AND(F199="GALV",H199=""),AND(F199="GALV",I199="Y"),AND(F199="GALV",I199="UN"),AND(F199="GALV",I199=""))),"GRR",IF(AND(B199='Dropdown Answer Key'!$B$14,OR(E199="Unknown",F199="Unknown")),"Unknown SL","Non Lead")))))))))))</f>
        <v>Non Lead</v>
      </c>
      <c r="T199" s="76" t="str">
        <f>IF(OR(M199="",Q199="",S199="ERROR"),"BLANK",IF((AND(M199='Dropdown Answer Key'!$B$25,OR('Service Line Inventory'!S199="Lead",S199="Unknown SL"))),"Tier 1",IF(AND('Service Line Inventory'!M199='Dropdown Answer Key'!$B$26,OR('Service Line Inventory'!S199="Lead",S199="Unknown SL")),"Tier 2",IF(AND('Service Line Inventory'!M199='Dropdown Answer Key'!$B$27,OR('Service Line Inventory'!S199="Lead",S199="Unknown SL")),"Tier 2",IF('Service Line Inventory'!S199="GRR","Tier 3",IF((AND('Service Line Inventory'!M199='Dropdown Answer Key'!$B$25,'Service Line Inventory'!Q199='Dropdown Answer Key'!$M$25,O199='Dropdown Answer Key'!$G$27,'Service Line Inventory'!P199='Dropdown Answer Key'!$J$27,S199="Non Lead")),"Tier 4",IF((AND('Service Line Inventory'!M199='Dropdown Answer Key'!$B$25,'Service Line Inventory'!Q199='Dropdown Answer Key'!$M$25,O199='Dropdown Answer Key'!$G$27,S199="Non Lead")),"Tier 4",IF((AND('Service Line Inventory'!M199='Dropdown Answer Key'!$B$25,'Service Line Inventory'!Q199='Dropdown Answer Key'!$M$25,'Service Line Inventory'!P199='Dropdown Answer Key'!$J$27,S199="Non Lead")),"Tier 4","Tier 5"))))))))</f>
        <v>BLANK</v>
      </c>
      <c r="U199" s="101" t="str">
        <f t="shared" si="13"/>
        <v>NO</v>
      </c>
      <c r="V199" s="76" t="str">
        <f t="shared" si="14"/>
        <v>NO</v>
      </c>
      <c r="W199" s="76" t="str">
        <f t="shared" si="15"/>
        <v>NO</v>
      </c>
      <c r="X199" s="107"/>
      <c r="Y199" s="77"/>
      <c r="Z199" s="78"/>
    </row>
    <row r="200" spans="1:26" x14ac:dyDescent="0.3">
      <c r="A200" s="47">
        <v>4450</v>
      </c>
      <c r="B200" s="73" t="s">
        <v>76</v>
      </c>
      <c r="C200" s="126" t="s">
        <v>364</v>
      </c>
      <c r="D200" s="74" t="s">
        <v>72</v>
      </c>
      <c r="E200" s="74" t="s">
        <v>81</v>
      </c>
      <c r="F200" s="74" t="s">
        <v>81</v>
      </c>
      <c r="G200" s="90" t="s">
        <v>1910</v>
      </c>
      <c r="H200" s="74" t="s">
        <v>72</v>
      </c>
      <c r="I200" s="74" t="s">
        <v>72</v>
      </c>
      <c r="J200" s="75" t="s">
        <v>1913</v>
      </c>
      <c r="K200" s="75" t="s">
        <v>1913</v>
      </c>
      <c r="L200" s="94" t="str">
        <f t="shared" si="12"/>
        <v>Non Lead</v>
      </c>
      <c r="M200" s="110"/>
      <c r="N200" s="74"/>
      <c r="O200" s="74"/>
      <c r="P200" s="74"/>
      <c r="Q200" s="82"/>
      <c r="R200" s="83"/>
      <c r="S200" s="113" t="str">
        <f>IF(OR(B200="",$C$3="",$G$3=""),"ERROR",IF(AND(B200='Dropdown Answer Key'!$B$12,OR(E200="Lead",E200="U, May have L",E200="COM",E200="")),"Lead",IF(AND(B200='Dropdown Answer Key'!$B$12,OR(AND(E200="GALV",H200="Y"),AND(E200="GALV",H200="UN"),AND(E200="GALV",H200=""))),"GRR",IF(AND(B200='Dropdown Answer Key'!$B$12,E200="Unknown"),"Unknown SL",IF(AND(B200='Dropdown Answer Key'!$B$13,OR(F200="Lead",F200="U, May have L",F200="COM",F200="")),"Lead",IF(AND(B200='Dropdown Answer Key'!$B$13,OR(AND(F200="GALV",H200="Y"),AND(F200="GALV",H200="UN"),AND(F200="GALV",H200=""))),"GRR",IF(AND(B200='Dropdown Answer Key'!$B$13,F200="Unknown"),"Unknown SL",IF(AND(B200='Dropdown Answer Key'!$B$14,OR(E200="Lead",E200="U, May have L",E200="COM",E200="")),"Lead",IF(AND(B200='Dropdown Answer Key'!$B$14,OR(F200="Lead",F200="U, May have L",F200="COM",F200="")),"Lead",IF(AND(B200='Dropdown Answer Key'!$B$14,OR(AND(E200="GALV",H200="Y"),AND(E200="GALV",H200="UN"),AND(E200="GALV",H200=""),AND(F200="GALV",H200="Y"),AND(F200="GALV",H200="UN"),AND(F200="GALV",H200=""),AND(F200="GALV",I200="Y"),AND(F200="GALV",I200="UN"),AND(F200="GALV",I200=""))),"GRR",IF(AND(B200='Dropdown Answer Key'!$B$14,OR(E200="Unknown",F200="Unknown")),"Unknown SL","Non Lead")))))))))))</f>
        <v>Non Lead</v>
      </c>
      <c r="T200" s="114" t="str">
        <f>IF(OR(M200="",Q200="",S200="ERROR"),"BLANK",IF((AND(M200='Dropdown Answer Key'!$B$25,OR('Service Line Inventory'!S200="Lead",S200="Unknown SL"))),"Tier 1",IF(AND('Service Line Inventory'!M200='Dropdown Answer Key'!$B$26,OR('Service Line Inventory'!S200="Lead",S200="Unknown SL")),"Tier 2",IF(AND('Service Line Inventory'!M200='Dropdown Answer Key'!$B$27,OR('Service Line Inventory'!S200="Lead",S200="Unknown SL")),"Tier 2",IF('Service Line Inventory'!S200="GRR","Tier 3",IF((AND('Service Line Inventory'!M200='Dropdown Answer Key'!$B$25,'Service Line Inventory'!Q200='Dropdown Answer Key'!$M$25,O200='Dropdown Answer Key'!$G$27,'Service Line Inventory'!P200='Dropdown Answer Key'!$J$27,S200="Non Lead")),"Tier 4",IF((AND('Service Line Inventory'!M200='Dropdown Answer Key'!$B$25,'Service Line Inventory'!Q200='Dropdown Answer Key'!$M$25,O200='Dropdown Answer Key'!$G$27,S200="Non Lead")),"Tier 4",IF((AND('Service Line Inventory'!M200='Dropdown Answer Key'!$B$25,'Service Line Inventory'!Q200='Dropdown Answer Key'!$M$25,'Service Line Inventory'!P200='Dropdown Answer Key'!$J$27,S200="Non Lead")),"Tier 4","Tier 5"))))))))</f>
        <v>BLANK</v>
      </c>
      <c r="U200" s="115" t="str">
        <f t="shared" si="13"/>
        <v>NO</v>
      </c>
      <c r="V200" s="114" t="str">
        <f t="shared" si="14"/>
        <v>NO</v>
      </c>
      <c r="W200" s="114" t="str">
        <f t="shared" si="15"/>
        <v>NO</v>
      </c>
      <c r="X200" s="108"/>
      <c r="Y200" s="97"/>
      <c r="Z200" s="78"/>
    </row>
    <row r="201" spans="1:26" x14ac:dyDescent="0.3">
      <c r="A201" s="47">
        <v>4500</v>
      </c>
      <c r="B201" s="73" t="s">
        <v>76</v>
      </c>
      <c r="C201" s="126" t="s">
        <v>365</v>
      </c>
      <c r="D201" s="74" t="s">
        <v>72</v>
      </c>
      <c r="E201" s="74" t="s">
        <v>81</v>
      </c>
      <c r="F201" s="74" t="s">
        <v>81</v>
      </c>
      <c r="G201" s="90" t="s">
        <v>1910</v>
      </c>
      <c r="H201" s="74" t="s">
        <v>72</v>
      </c>
      <c r="I201" s="74" t="s">
        <v>72</v>
      </c>
      <c r="J201" s="75" t="s">
        <v>1913</v>
      </c>
      <c r="K201" s="75" t="s">
        <v>1913</v>
      </c>
      <c r="L201" s="93" t="str">
        <f t="shared" si="12"/>
        <v>Non Lead</v>
      </c>
      <c r="M201" s="109"/>
      <c r="N201" s="74"/>
      <c r="O201" s="74"/>
      <c r="P201" s="74"/>
      <c r="Q201" s="73"/>
      <c r="R201" s="74"/>
      <c r="S201" s="98" t="str">
        <f>IF(OR(B201="",$C$3="",$G$3=""),"ERROR",IF(AND(B201='Dropdown Answer Key'!$B$12,OR(E201="Lead",E201="U, May have L",E201="COM",E201="")),"Lead",IF(AND(B201='Dropdown Answer Key'!$B$12,OR(AND(E201="GALV",H201="Y"),AND(E201="GALV",H201="UN"),AND(E201="GALV",H201=""))),"GRR",IF(AND(B201='Dropdown Answer Key'!$B$12,E201="Unknown"),"Unknown SL",IF(AND(B201='Dropdown Answer Key'!$B$13,OR(F201="Lead",F201="U, May have L",F201="COM",F201="")),"Lead",IF(AND(B201='Dropdown Answer Key'!$B$13,OR(AND(F201="GALV",H201="Y"),AND(F201="GALV",H201="UN"),AND(F201="GALV",H201=""))),"GRR",IF(AND(B201='Dropdown Answer Key'!$B$13,F201="Unknown"),"Unknown SL",IF(AND(B201='Dropdown Answer Key'!$B$14,OR(E201="Lead",E201="U, May have L",E201="COM",E201="")),"Lead",IF(AND(B201='Dropdown Answer Key'!$B$14,OR(F201="Lead",F201="U, May have L",F201="COM",F201="")),"Lead",IF(AND(B201='Dropdown Answer Key'!$B$14,OR(AND(E201="GALV",H201="Y"),AND(E201="GALV",H201="UN"),AND(E201="GALV",H201=""),AND(F201="GALV",H201="Y"),AND(F201="GALV",H201="UN"),AND(F201="GALV",H201=""),AND(F201="GALV",I201="Y"),AND(F201="GALV",I201="UN"),AND(F201="GALV",I201=""))),"GRR",IF(AND(B201='Dropdown Answer Key'!$B$14,OR(E201="Unknown",F201="Unknown")),"Unknown SL","Non Lead")))))))))))</f>
        <v>Non Lead</v>
      </c>
      <c r="T201" s="76" t="str">
        <f>IF(OR(M201="",Q201="",S201="ERROR"),"BLANK",IF((AND(M201='Dropdown Answer Key'!$B$25,OR('Service Line Inventory'!S201="Lead",S201="Unknown SL"))),"Tier 1",IF(AND('Service Line Inventory'!M201='Dropdown Answer Key'!$B$26,OR('Service Line Inventory'!S201="Lead",S201="Unknown SL")),"Tier 2",IF(AND('Service Line Inventory'!M201='Dropdown Answer Key'!$B$27,OR('Service Line Inventory'!S201="Lead",S201="Unknown SL")),"Tier 2",IF('Service Line Inventory'!S201="GRR","Tier 3",IF((AND('Service Line Inventory'!M201='Dropdown Answer Key'!$B$25,'Service Line Inventory'!Q201='Dropdown Answer Key'!$M$25,O201='Dropdown Answer Key'!$G$27,'Service Line Inventory'!P201='Dropdown Answer Key'!$J$27,S201="Non Lead")),"Tier 4",IF((AND('Service Line Inventory'!M201='Dropdown Answer Key'!$B$25,'Service Line Inventory'!Q201='Dropdown Answer Key'!$M$25,O201='Dropdown Answer Key'!$G$27,S201="Non Lead")),"Tier 4",IF((AND('Service Line Inventory'!M201='Dropdown Answer Key'!$B$25,'Service Line Inventory'!Q201='Dropdown Answer Key'!$M$25,'Service Line Inventory'!P201='Dropdown Answer Key'!$J$27,S201="Non Lead")),"Tier 4","Tier 5"))))))))</f>
        <v>BLANK</v>
      </c>
      <c r="U201" s="101" t="str">
        <f t="shared" si="13"/>
        <v>NO</v>
      </c>
      <c r="V201" s="76" t="str">
        <f t="shared" si="14"/>
        <v>NO</v>
      </c>
      <c r="W201" s="76" t="str">
        <f t="shared" si="15"/>
        <v>NO</v>
      </c>
      <c r="X201" s="107"/>
      <c r="Y201" s="77"/>
      <c r="Z201" s="78"/>
    </row>
    <row r="202" spans="1:26" x14ac:dyDescent="0.3">
      <c r="A202" s="47">
        <v>4550</v>
      </c>
      <c r="B202" s="73" t="s">
        <v>76</v>
      </c>
      <c r="C202" s="126" t="s">
        <v>1956</v>
      </c>
      <c r="D202" s="74" t="s">
        <v>72</v>
      </c>
      <c r="E202" s="74" t="s">
        <v>81</v>
      </c>
      <c r="F202" s="74" t="s">
        <v>81</v>
      </c>
      <c r="G202" s="90" t="s">
        <v>1910</v>
      </c>
      <c r="H202" s="74" t="s">
        <v>72</v>
      </c>
      <c r="I202" s="74" t="s">
        <v>72</v>
      </c>
      <c r="J202" s="75" t="s">
        <v>1913</v>
      </c>
      <c r="K202" s="75" t="s">
        <v>1913</v>
      </c>
      <c r="L202" s="94" t="str">
        <f t="shared" si="12"/>
        <v>Non Lead</v>
      </c>
      <c r="M202" s="110"/>
      <c r="N202" s="74"/>
      <c r="O202" s="74"/>
      <c r="P202" s="74"/>
      <c r="Q202" s="82"/>
      <c r="R202" s="83"/>
      <c r="S202" s="113" t="str">
        <f>IF(OR(B202="",$C$3="",$G$3=""),"ERROR",IF(AND(B202='Dropdown Answer Key'!$B$12,OR(E202="Lead",E202="U, May have L",E202="COM",E202="")),"Lead",IF(AND(B202='Dropdown Answer Key'!$B$12,OR(AND(E202="GALV",H202="Y"),AND(E202="GALV",H202="UN"),AND(E202="GALV",H202=""))),"GRR",IF(AND(B202='Dropdown Answer Key'!$B$12,E202="Unknown"),"Unknown SL",IF(AND(B202='Dropdown Answer Key'!$B$13,OR(F202="Lead",F202="U, May have L",F202="COM",F202="")),"Lead",IF(AND(B202='Dropdown Answer Key'!$B$13,OR(AND(F202="GALV",H202="Y"),AND(F202="GALV",H202="UN"),AND(F202="GALV",H202=""))),"GRR",IF(AND(B202='Dropdown Answer Key'!$B$13,F202="Unknown"),"Unknown SL",IF(AND(B202='Dropdown Answer Key'!$B$14,OR(E202="Lead",E202="U, May have L",E202="COM",E202="")),"Lead",IF(AND(B202='Dropdown Answer Key'!$B$14,OR(F202="Lead",F202="U, May have L",F202="COM",F202="")),"Lead",IF(AND(B202='Dropdown Answer Key'!$B$14,OR(AND(E202="GALV",H202="Y"),AND(E202="GALV",H202="UN"),AND(E202="GALV",H202=""),AND(F202="GALV",H202="Y"),AND(F202="GALV",H202="UN"),AND(F202="GALV",H202=""),AND(F202="GALV",I202="Y"),AND(F202="GALV",I202="UN"),AND(F202="GALV",I202=""))),"GRR",IF(AND(B202='Dropdown Answer Key'!$B$14,OR(E202="Unknown",F202="Unknown")),"Unknown SL","Non Lead")))))))))))</f>
        <v>Non Lead</v>
      </c>
      <c r="T202" s="114" t="str">
        <f>IF(OR(M202="",Q202="",S202="ERROR"),"BLANK",IF((AND(M202='Dropdown Answer Key'!$B$25,OR('Service Line Inventory'!S202="Lead",S202="Unknown SL"))),"Tier 1",IF(AND('Service Line Inventory'!M202='Dropdown Answer Key'!$B$26,OR('Service Line Inventory'!S202="Lead",S202="Unknown SL")),"Tier 2",IF(AND('Service Line Inventory'!M202='Dropdown Answer Key'!$B$27,OR('Service Line Inventory'!S202="Lead",S202="Unknown SL")),"Tier 2",IF('Service Line Inventory'!S202="GRR","Tier 3",IF((AND('Service Line Inventory'!M202='Dropdown Answer Key'!$B$25,'Service Line Inventory'!Q202='Dropdown Answer Key'!$M$25,O202='Dropdown Answer Key'!$G$27,'Service Line Inventory'!P202='Dropdown Answer Key'!$J$27,S202="Non Lead")),"Tier 4",IF((AND('Service Line Inventory'!M202='Dropdown Answer Key'!$B$25,'Service Line Inventory'!Q202='Dropdown Answer Key'!$M$25,O202='Dropdown Answer Key'!$G$27,S202="Non Lead")),"Tier 4",IF((AND('Service Line Inventory'!M202='Dropdown Answer Key'!$B$25,'Service Line Inventory'!Q202='Dropdown Answer Key'!$M$25,'Service Line Inventory'!P202='Dropdown Answer Key'!$J$27,S202="Non Lead")),"Tier 4","Tier 5"))))))))</f>
        <v>BLANK</v>
      </c>
      <c r="U202" s="115" t="str">
        <f t="shared" si="13"/>
        <v>NO</v>
      </c>
      <c r="V202" s="114" t="str">
        <f t="shared" si="14"/>
        <v>NO</v>
      </c>
      <c r="W202" s="114" t="str">
        <f t="shared" si="15"/>
        <v>NO</v>
      </c>
      <c r="X202" s="108"/>
      <c r="Y202" s="97"/>
      <c r="Z202" s="78"/>
    </row>
    <row r="203" spans="1:26" x14ac:dyDescent="0.3">
      <c r="A203" s="47">
        <v>4600</v>
      </c>
      <c r="B203" s="73" t="s">
        <v>76</v>
      </c>
      <c r="C203" s="126" t="s">
        <v>366</v>
      </c>
      <c r="D203" s="74" t="s">
        <v>72</v>
      </c>
      <c r="E203" s="74" t="s">
        <v>81</v>
      </c>
      <c r="F203" s="74" t="s">
        <v>81</v>
      </c>
      <c r="G203" s="90" t="s">
        <v>1910</v>
      </c>
      <c r="H203" s="74" t="s">
        <v>72</v>
      </c>
      <c r="I203" s="74" t="s">
        <v>72</v>
      </c>
      <c r="J203" s="75" t="s">
        <v>1913</v>
      </c>
      <c r="K203" s="75" t="s">
        <v>1913</v>
      </c>
      <c r="L203" s="93" t="str">
        <f t="shared" si="12"/>
        <v>Non Lead</v>
      </c>
      <c r="M203" s="109"/>
      <c r="N203" s="74"/>
      <c r="O203" s="74"/>
      <c r="P203" s="74"/>
      <c r="Q203" s="73"/>
      <c r="R203" s="74"/>
      <c r="S203" s="98" t="str">
        <f>IF(OR(B203="",$C$3="",$G$3=""),"ERROR",IF(AND(B203='Dropdown Answer Key'!$B$12,OR(E203="Lead",E203="U, May have L",E203="COM",E203="")),"Lead",IF(AND(B203='Dropdown Answer Key'!$B$12,OR(AND(E203="GALV",H203="Y"),AND(E203="GALV",H203="UN"),AND(E203="GALV",H203=""))),"GRR",IF(AND(B203='Dropdown Answer Key'!$B$12,E203="Unknown"),"Unknown SL",IF(AND(B203='Dropdown Answer Key'!$B$13,OR(F203="Lead",F203="U, May have L",F203="COM",F203="")),"Lead",IF(AND(B203='Dropdown Answer Key'!$B$13,OR(AND(F203="GALV",H203="Y"),AND(F203="GALV",H203="UN"),AND(F203="GALV",H203=""))),"GRR",IF(AND(B203='Dropdown Answer Key'!$B$13,F203="Unknown"),"Unknown SL",IF(AND(B203='Dropdown Answer Key'!$B$14,OR(E203="Lead",E203="U, May have L",E203="COM",E203="")),"Lead",IF(AND(B203='Dropdown Answer Key'!$B$14,OR(F203="Lead",F203="U, May have L",F203="COM",F203="")),"Lead",IF(AND(B203='Dropdown Answer Key'!$B$14,OR(AND(E203="GALV",H203="Y"),AND(E203="GALV",H203="UN"),AND(E203="GALV",H203=""),AND(F203="GALV",H203="Y"),AND(F203="GALV",H203="UN"),AND(F203="GALV",H203=""),AND(F203="GALV",I203="Y"),AND(F203="GALV",I203="UN"),AND(F203="GALV",I203=""))),"GRR",IF(AND(B203='Dropdown Answer Key'!$B$14,OR(E203="Unknown",F203="Unknown")),"Unknown SL","Non Lead")))))))))))</f>
        <v>Non Lead</v>
      </c>
      <c r="T203" s="76" t="str">
        <f>IF(OR(M203="",Q203="",S203="ERROR"),"BLANK",IF((AND(M203='Dropdown Answer Key'!$B$25,OR('Service Line Inventory'!S203="Lead",S203="Unknown SL"))),"Tier 1",IF(AND('Service Line Inventory'!M203='Dropdown Answer Key'!$B$26,OR('Service Line Inventory'!S203="Lead",S203="Unknown SL")),"Tier 2",IF(AND('Service Line Inventory'!M203='Dropdown Answer Key'!$B$27,OR('Service Line Inventory'!S203="Lead",S203="Unknown SL")),"Tier 2",IF('Service Line Inventory'!S203="GRR","Tier 3",IF((AND('Service Line Inventory'!M203='Dropdown Answer Key'!$B$25,'Service Line Inventory'!Q203='Dropdown Answer Key'!$M$25,O203='Dropdown Answer Key'!$G$27,'Service Line Inventory'!P203='Dropdown Answer Key'!$J$27,S203="Non Lead")),"Tier 4",IF((AND('Service Line Inventory'!M203='Dropdown Answer Key'!$B$25,'Service Line Inventory'!Q203='Dropdown Answer Key'!$M$25,O203='Dropdown Answer Key'!$G$27,S203="Non Lead")),"Tier 4",IF((AND('Service Line Inventory'!M203='Dropdown Answer Key'!$B$25,'Service Line Inventory'!Q203='Dropdown Answer Key'!$M$25,'Service Line Inventory'!P203='Dropdown Answer Key'!$J$27,S203="Non Lead")),"Tier 4","Tier 5"))))))))</f>
        <v>BLANK</v>
      </c>
      <c r="U203" s="101" t="str">
        <f t="shared" si="13"/>
        <v>NO</v>
      </c>
      <c r="V203" s="76" t="str">
        <f t="shared" si="14"/>
        <v>NO</v>
      </c>
      <c r="W203" s="76" t="str">
        <f t="shared" si="15"/>
        <v>NO</v>
      </c>
      <c r="X203" s="107"/>
      <c r="Y203" s="77"/>
      <c r="Z203" s="78"/>
    </row>
    <row r="204" spans="1:26" x14ac:dyDescent="0.3">
      <c r="A204" s="47">
        <v>4650</v>
      </c>
      <c r="B204" s="73" t="s">
        <v>76</v>
      </c>
      <c r="C204" s="126" t="s">
        <v>367</v>
      </c>
      <c r="D204" s="74" t="s">
        <v>72</v>
      </c>
      <c r="E204" s="74" t="s">
        <v>81</v>
      </c>
      <c r="F204" s="74" t="s">
        <v>81</v>
      </c>
      <c r="G204" s="90" t="s">
        <v>1910</v>
      </c>
      <c r="H204" s="74" t="s">
        <v>72</v>
      </c>
      <c r="I204" s="74" t="s">
        <v>72</v>
      </c>
      <c r="J204" s="75" t="s">
        <v>1913</v>
      </c>
      <c r="K204" s="75" t="s">
        <v>1913</v>
      </c>
      <c r="L204" s="94" t="str">
        <f t="shared" si="12"/>
        <v>Non Lead</v>
      </c>
      <c r="M204" s="110"/>
      <c r="N204" s="74"/>
      <c r="O204" s="74"/>
      <c r="P204" s="74"/>
      <c r="Q204" s="82"/>
      <c r="R204" s="83"/>
      <c r="S204" s="113" t="str">
        <f>IF(OR(B204="",$C$3="",$G$3=""),"ERROR",IF(AND(B204='Dropdown Answer Key'!$B$12,OR(E204="Lead",E204="U, May have L",E204="COM",E204="")),"Lead",IF(AND(B204='Dropdown Answer Key'!$B$12,OR(AND(E204="GALV",H204="Y"),AND(E204="GALV",H204="UN"),AND(E204="GALV",H204=""))),"GRR",IF(AND(B204='Dropdown Answer Key'!$B$12,E204="Unknown"),"Unknown SL",IF(AND(B204='Dropdown Answer Key'!$B$13,OR(F204="Lead",F204="U, May have L",F204="COM",F204="")),"Lead",IF(AND(B204='Dropdown Answer Key'!$B$13,OR(AND(F204="GALV",H204="Y"),AND(F204="GALV",H204="UN"),AND(F204="GALV",H204=""))),"GRR",IF(AND(B204='Dropdown Answer Key'!$B$13,F204="Unknown"),"Unknown SL",IF(AND(B204='Dropdown Answer Key'!$B$14,OR(E204="Lead",E204="U, May have L",E204="COM",E204="")),"Lead",IF(AND(B204='Dropdown Answer Key'!$B$14,OR(F204="Lead",F204="U, May have L",F204="COM",F204="")),"Lead",IF(AND(B204='Dropdown Answer Key'!$B$14,OR(AND(E204="GALV",H204="Y"),AND(E204="GALV",H204="UN"),AND(E204="GALV",H204=""),AND(F204="GALV",H204="Y"),AND(F204="GALV",H204="UN"),AND(F204="GALV",H204=""),AND(F204="GALV",I204="Y"),AND(F204="GALV",I204="UN"),AND(F204="GALV",I204=""))),"GRR",IF(AND(B204='Dropdown Answer Key'!$B$14,OR(E204="Unknown",F204="Unknown")),"Unknown SL","Non Lead")))))))))))</f>
        <v>Non Lead</v>
      </c>
      <c r="T204" s="114" t="str">
        <f>IF(OR(M204="",Q204="",S204="ERROR"),"BLANK",IF((AND(M204='Dropdown Answer Key'!$B$25,OR('Service Line Inventory'!S204="Lead",S204="Unknown SL"))),"Tier 1",IF(AND('Service Line Inventory'!M204='Dropdown Answer Key'!$B$26,OR('Service Line Inventory'!S204="Lead",S204="Unknown SL")),"Tier 2",IF(AND('Service Line Inventory'!M204='Dropdown Answer Key'!$B$27,OR('Service Line Inventory'!S204="Lead",S204="Unknown SL")),"Tier 2",IF('Service Line Inventory'!S204="GRR","Tier 3",IF((AND('Service Line Inventory'!M204='Dropdown Answer Key'!$B$25,'Service Line Inventory'!Q204='Dropdown Answer Key'!$M$25,O204='Dropdown Answer Key'!$G$27,'Service Line Inventory'!P204='Dropdown Answer Key'!$J$27,S204="Non Lead")),"Tier 4",IF((AND('Service Line Inventory'!M204='Dropdown Answer Key'!$B$25,'Service Line Inventory'!Q204='Dropdown Answer Key'!$M$25,O204='Dropdown Answer Key'!$G$27,S204="Non Lead")),"Tier 4",IF((AND('Service Line Inventory'!M204='Dropdown Answer Key'!$B$25,'Service Line Inventory'!Q204='Dropdown Answer Key'!$M$25,'Service Line Inventory'!P204='Dropdown Answer Key'!$J$27,S204="Non Lead")),"Tier 4","Tier 5"))))))))</f>
        <v>BLANK</v>
      </c>
      <c r="U204" s="115" t="str">
        <f t="shared" si="13"/>
        <v>NO</v>
      </c>
      <c r="V204" s="114" t="str">
        <f t="shared" si="14"/>
        <v>NO</v>
      </c>
      <c r="W204" s="114" t="str">
        <f t="shared" si="15"/>
        <v>NO</v>
      </c>
      <c r="X204" s="108"/>
      <c r="Y204" s="97"/>
      <c r="Z204" s="78"/>
    </row>
    <row r="205" spans="1:26" x14ac:dyDescent="0.3">
      <c r="A205" s="47">
        <v>4700</v>
      </c>
      <c r="B205" s="73" t="s">
        <v>76</v>
      </c>
      <c r="C205" s="126" t="s">
        <v>368</v>
      </c>
      <c r="D205" s="74" t="s">
        <v>72</v>
      </c>
      <c r="E205" s="74" t="s">
        <v>81</v>
      </c>
      <c r="F205" s="74" t="s">
        <v>81</v>
      </c>
      <c r="G205" s="90" t="s">
        <v>1910</v>
      </c>
      <c r="H205" s="74" t="s">
        <v>72</v>
      </c>
      <c r="I205" s="74" t="s">
        <v>72</v>
      </c>
      <c r="J205" s="75" t="s">
        <v>1913</v>
      </c>
      <c r="K205" s="75" t="s">
        <v>1913</v>
      </c>
      <c r="L205" s="93" t="str">
        <f t="shared" ref="L205:L265" si="16">S205</f>
        <v>Non Lead</v>
      </c>
      <c r="M205" s="109"/>
      <c r="N205" s="74"/>
      <c r="O205" s="74"/>
      <c r="P205" s="74"/>
      <c r="Q205" s="73"/>
      <c r="R205" s="74"/>
      <c r="S205" s="98" t="str">
        <f>IF(OR(B205="",$C$3="",$G$3=""),"ERROR",IF(AND(B205='Dropdown Answer Key'!$B$12,OR(E205="Lead",E205="U, May have L",E205="COM",E205="")),"Lead",IF(AND(B205='Dropdown Answer Key'!$B$12,OR(AND(E205="GALV",H205="Y"),AND(E205="GALV",H205="UN"),AND(E205="GALV",H205=""))),"GRR",IF(AND(B205='Dropdown Answer Key'!$B$12,E205="Unknown"),"Unknown SL",IF(AND(B205='Dropdown Answer Key'!$B$13,OR(F205="Lead",F205="U, May have L",F205="COM",F205="")),"Lead",IF(AND(B205='Dropdown Answer Key'!$B$13,OR(AND(F205="GALV",H205="Y"),AND(F205="GALV",H205="UN"),AND(F205="GALV",H205=""))),"GRR",IF(AND(B205='Dropdown Answer Key'!$B$13,F205="Unknown"),"Unknown SL",IF(AND(B205='Dropdown Answer Key'!$B$14,OR(E205="Lead",E205="U, May have L",E205="COM",E205="")),"Lead",IF(AND(B205='Dropdown Answer Key'!$B$14,OR(F205="Lead",F205="U, May have L",F205="COM",F205="")),"Lead",IF(AND(B205='Dropdown Answer Key'!$B$14,OR(AND(E205="GALV",H205="Y"),AND(E205="GALV",H205="UN"),AND(E205="GALV",H205=""),AND(F205="GALV",H205="Y"),AND(F205="GALV",H205="UN"),AND(F205="GALV",H205=""),AND(F205="GALV",I205="Y"),AND(F205="GALV",I205="UN"),AND(F205="GALV",I205=""))),"GRR",IF(AND(B205='Dropdown Answer Key'!$B$14,OR(E205="Unknown",F205="Unknown")),"Unknown SL","Non Lead")))))))))))</f>
        <v>Non Lead</v>
      </c>
      <c r="T205" s="76" t="str">
        <f>IF(OR(M205="",Q205="",S205="ERROR"),"BLANK",IF((AND(M205='Dropdown Answer Key'!$B$25,OR('Service Line Inventory'!S205="Lead",S205="Unknown SL"))),"Tier 1",IF(AND('Service Line Inventory'!M205='Dropdown Answer Key'!$B$26,OR('Service Line Inventory'!S205="Lead",S205="Unknown SL")),"Tier 2",IF(AND('Service Line Inventory'!M205='Dropdown Answer Key'!$B$27,OR('Service Line Inventory'!S205="Lead",S205="Unknown SL")),"Tier 2",IF('Service Line Inventory'!S205="GRR","Tier 3",IF((AND('Service Line Inventory'!M205='Dropdown Answer Key'!$B$25,'Service Line Inventory'!Q205='Dropdown Answer Key'!$M$25,O205='Dropdown Answer Key'!$G$27,'Service Line Inventory'!P205='Dropdown Answer Key'!$J$27,S205="Non Lead")),"Tier 4",IF((AND('Service Line Inventory'!M205='Dropdown Answer Key'!$B$25,'Service Line Inventory'!Q205='Dropdown Answer Key'!$M$25,O205='Dropdown Answer Key'!$G$27,S205="Non Lead")),"Tier 4",IF((AND('Service Line Inventory'!M205='Dropdown Answer Key'!$B$25,'Service Line Inventory'!Q205='Dropdown Answer Key'!$M$25,'Service Line Inventory'!P205='Dropdown Answer Key'!$J$27,S205="Non Lead")),"Tier 4","Tier 5"))))))))</f>
        <v>BLANK</v>
      </c>
      <c r="U205" s="101" t="str">
        <f t="shared" si="13"/>
        <v>NO</v>
      </c>
      <c r="V205" s="76" t="str">
        <f t="shared" si="14"/>
        <v>NO</v>
      </c>
      <c r="W205" s="76" t="str">
        <f t="shared" si="15"/>
        <v>NO</v>
      </c>
      <c r="X205" s="107"/>
      <c r="Y205" s="77"/>
      <c r="Z205" s="78"/>
    </row>
    <row r="206" spans="1:26" x14ac:dyDescent="0.3">
      <c r="A206" s="47">
        <v>4750</v>
      </c>
      <c r="B206" s="73" t="s">
        <v>76</v>
      </c>
      <c r="C206" s="126" t="s">
        <v>369</v>
      </c>
      <c r="D206" s="74" t="s">
        <v>72</v>
      </c>
      <c r="E206" s="74" t="s">
        <v>81</v>
      </c>
      <c r="F206" s="74" t="s">
        <v>81</v>
      </c>
      <c r="G206" s="90" t="s">
        <v>1910</v>
      </c>
      <c r="H206" s="74" t="s">
        <v>72</v>
      </c>
      <c r="I206" s="74" t="s">
        <v>72</v>
      </c>
      <c r="J206" s="75" t="s">
        <v>1913</v>
      </c>
      <c r="K206" s="75" t="s">
        <v>1913</v>
      </c>
      <c r="L206" s="94" t="str">
        <f t="shared" si="16"/>
        <v>Non Lead</v>
      </c>
      <c r="M206" s="110"/>
      <c r="N206" s="74"/>
      <c r="O206" s="74"/>
      <c r="P206" s="74"/>
      <c r="Q206" s="82"/>
      <c r="R206" s="83"/>
      <c r="S206" s="113" t="str">
        <f>IF(OR(B206="",$C$3="",$G$3=""),"ERROR",IF(AND(B206='Dropdown Answer Key'!$B$12,OR(E206="Lead",E206="U, May have L",E206="COM",E206="")),"Lead",IF(AND(B206='Dropdown Answer Key'!$B$12,OR(AND(E206="GALV",H206="Y"),AND(E206="GALV",H206="UN"),AND(E206="GALV",H206=""))),"GRR",IF(AND(B206='Dropdown Answer Key'!$B$12,E206="Unknown"),"Unknown SL",IF(AND(B206='Dropdown Answer Key'!$B$13,OR(F206="Lead",F206="U, May have L",F206="COM",F206="")),"Lead",IF(AND(B206='Dropdown Answer Key'!$B$13,OR(AND(F206="GALV",H206="Y"),AND(F206="GALV",H206="UN"),AND(F206="GALV",H206=""))),"GRR",IF(AND(B206='Dropdown Answer Key'!$B$13,F206="Unknown"),"Unknown SL",IF(AND(B206='Dropdown Answer Key'!$B$14,OR(E206="Lead",E206="U, May have L",E206="COM",E206="")),"Lead",IF(AND(B206='Dropdown Answer Key'!$B$14,OR(F206="Lead",F206="U, May have L",F206="COM",F206="")),"Lead",IF(AND(B206='Dropdown Answer Key'!$B$14,OR(AND(E206="GALV",H206="Y"),AND(E206="GALV",H206="UN"),AND(E206="GALV",H206=""),AND(F206="GALV",H206="Y"),AND(F206="GALV",H206="UN"),AND(F206="GALV",H206=""),AND(F206="GALV",I206="Y"),AND(F206="GALV",I206="UN"),AND(F206="GALV",I206=""))),"GRR",IF(AND(B206='Dropdown Answer Key'!$B$14,OR(E206="Unknown",F206="Unknown")),"Unknown SL","Non Lead")))))))))))</f>
        <v>Non Lead</v>
      </c>
      <c r="T206" s="114" t="str">
        <f>IF(OR(M206="",Q206="",S206="ERROR"),"BLANK",IF((AND(M206='Dropdown Answer Key'!$B$25,OR('Service Line Inventory'!S206="Lead",S206="Unknown SL"))),"Tier 1",IF(AND('Service Line Inventory'!M206='Dropdown Answer Key'!$B$26,OR('Service Line Inventory'!S206="Lead",S206="Unknown SL")),"Tier 2",IF(AND('Service Line Inventory'!M206='Dropdown Answer Key'!$B$27,OR('Service Line Inventory'!S206="Lead",S206="Unknown SL")),"Tier 2",IF('Service Line Inventory'!S206="GRR","Tier 3",IF((AND('Service Line Inventory'!M206='Dropdown Answer Key'!$B$25,'Service Line Inventory'!Q206='Dropdown Answer Key'!$M$25,O206='Dropdown Answer Key'!$G$27,'Service Line Inventory'!P206='Dropdown Answer Key'!$J$27,S206="Non Lead")),"Tier 4",IF((AND('Service Line Inventory'!M206='Dropdown Answer Key'!$B$25,'Service Line Inventory'!Q206='Dropdown Answer Key'!$M$25,O206='Dropdown Answer Key'!$G$27,S206="Non Lead")),"Tier 4",IF((AND('Service Line Inventory'!M206='Dropdown Answer Key'!$B$25,'Service Line Inventory'!Q206='Dropdown Answer Key'!$M$25,'Service Line Inventory'!P206='Dropdown Answer Key'!$J$27,S206="Non Lead")),"Tier 4","Tier 5"))))))))</f>
        <v>BLANK</v>
      </c>
      <c r="U206" s="115" t="str">
        <f t="shared" ref="U206:U266" si="17">IF(OR(S206="LEAD",S206="GRR",S206="Unknown SL"),"YES",IF(S206="ERROR","ERROR","NO"))</f>
        <v>NO</v>
      </c>
      <c r="V206" s="114" t="str">
        <f t="shared" ref="V206:V266" si="18">IF((OR(S206="LEAD",S206="GRR",S206="Unknown SL")),"YES",IF(S206="ERROR","ERROR","NO"))</f>
        <v>NO</v>
      </c>
      <c r="W206" s="114" t="str">
        <f t="shared" ref="W206:W266" si="19">IF(V206="YES","YES","NO")</f>
        <v>NO</v>
      </c>
      <c r="X206" s="108"/>
      <c r="Y206" s="97"/>
      <c r="Z206" s="78"/>
    </row>
    <row r="207" spans="1:26" x14ac:dyDescent="0.3">
      <c r="A207" s="47">
        <v>4800</v>
      </c>
      <c r="B207" s="73" t="s">
        <v>76</v>
      </c>
      <c r="C207" s="126" t="s">
        <v>370</v>
      </c>
      <c r="D207" s="74" t="s">
        <v>72</v>
      </c>
      <c r="E207" s="74" t="s">
        <v>81</v>
      </c>
      <c r="F207" s="74" t="s">
        <v>81</v>
      </c>
      <c r="G207" s="90" t="s">
        <v>1910</v>
      </c>
      <c r="H207" s="74" t="s">
        <v>72</v>
      </c>
      <c r="I207" s="74" t="s">
        <v>72</v>
      </c>
      <c r="J207" s="75" t="s">
        <v>1913</v>
      </c>
      <c r="K207" s="75" t="s">
        <v>1913</v>
      </c>
      <c r="L207" s="94" t="str">
        <f t="shared" si="16"/>
        <v>Non Lead</v>
      </c>
      <c r="M207" s="110"/>
      <c r="N207" s="74"/>
      <c r="O207" s="74"/>
      <c r="P207" s="74"/>
      <c r="Q207" s="82"/>
      <c r="R207" s="83"/>
      <c r="S207" s="113" t="str">
        <f>IF(OR(B207="",$C$3="",$G$3=""),"ERROR",IF(AND(B207='Dropdown Answer Key'!$B$12,OR(E207="Lead",E207="U, May have L",E207="COM",E207="")),"Lead",IF(AND(B207='Dropdown Answer Key'!$B$12,OR(AND(E207="GALV",H207="Y"),AND(E207="GALV",H207="UN"),AND(E207="GALV",H207=""))),"GRR",IF(AND(B207='Dropdown Answer Key'!$B$12,E207="Unknown"),"Unknown SL",IF(AND(B207='Dropdown Answer Key'!$B$13,OR(F207="Lead",F207="U, May have L",F207="COM",F207="")),"Lead",IF(AND(B207='Dropdown Answer Key'!$B$13,OR(AND(F207="GALV",H207="Y"),AND(F207="GALV",H207="UN"),AND(F207="GALV",H207=""))),"GRR",IF(AND(B207='Dropdown Answer Key'!$B$13,F207="Unknown"),"Unknown SL",IF(AND(B207='Dropdown Answer Key'!$B$14,OR(E207="Lead",E207="U, May have L",E207="COM",E207="")),"Lead",IF(AND(B207='Dropdown Answer Key'!$B$14,OR(F207="Lead",F207="U, May have L",F207="COM",F207="")),"Lead",IF(AND(B207='Dropdown Answer Key'!$B$14,OR(AND(E207="GALV",H207="Y"),AND(E207="GALV",H207="UN"),AND(E207="GALV",H207=""),AND(F207="GALV",H207="Y"),AND(F207="GALV",H207="UN"),AND(F207="GALV",H207=""),AND(F207="GALV",I207="Y"),AND(F207="GALV",I207="UN"),AND(F207="GALV",I207=""))),"GRR",IF(AND(B207='Dropdown Answer Key'!$B$14,OR(E207="Unknown",F207="Unknown")),"Unknown SL","Non Lead")))))))))))</f>
        <v>Non Lead</v>
      </c>
      <c r="T207" s="114" t="str">
        <f>IF(OR(M207="",Q207="",S207="ERROR"),"BLANK",IF((AND(M207='Dropdown Answer Key'!$B$25,OR('Service Line Inventory'!S207="Lead",S207="Unknown SL"))),"Tier 1",IF(AND('Service Line Inventory'!M207='Dropdown Answer Key'!$B$26,OR('Service Line Inventory'!S207="Lead",S207="Unknown SL")),"Tier 2",IF(AND('Service Line Inventory'!M207='Dropdown Answer Key'!$B$27,OR('Service Line Inventory'!S207="Lead",S207="Unknown SL")),"Tier 2",IF('Service Line Inventory'!S207="GRR","Tier 3",IF((AND('Service Line Inventory'!M207='Dropdown Answer Key'!$B$25,'Service Line Inventory'!Q207='Dropdown Answer Key'!$M$25,O207='Dropdown Answer Key'!$G$27,'Service Line Inventory'!P207='Dropdown Answer Key'!$J$27,S207="Non Lead")),"Tier 4",IF((AND('Service Line Inventory'!M207='Dropdown Answer Key'!$B$25,'Service Line Inventory'!Q207='Dropdown Answer Key'!$M$25,O207='Dropdown Answer Key'!$G$27,S207="Non Lead")),"Tier 4",IF((AND('Service Line Inventory'!M207='Dropdown Answer Key'!$B$25,'Service Line Inventory'!Q207='Dropdown Answer Key'!$M$25,'Service Line Inventory'!P207='Dropdown Answer Key'!$J$27,S207="Non Lead")),"Tier 4","Tier 5"))))))))</f>
        <v>BLANK</v>
      </c>
      <c r="U207" s="115" t="str">
        <f t="shared" si="17"/>
        <v>NO</v>
      </c>
      <c r="V207" s="114" t="str">
        <f t="shared" si="18"/>
        <v>NO</v>
      </c>
      <c r="W207" s="114" t="str">
        <f t="shared" si="19"/>
        <v>NO</v>
      </c>
      <c r="X207" s="108"/>
      <c r="Y207" s="97"/>
      <c r="Z207" s="78"/>
    </row>
    <row r="208" spans="1:26" x14ac:dyDescent="0.3">
      <c r="A208" s="47">
        <v>4850</v>
      </c>
      <c r="B208" s="73" t="s">
        <v>76</v>
      </c>
      <c r="C208" s="126" t="s">
        <v>1944</v>
      </c>
      <c r="D208" s="74" t="s">
        <v>72</v>
      </c>
      <c r="E208" s="74" t="s">
        <v>81</v>
      </c>
      <c r="F208" s="74" t="s">
        <v>81</v>
      </c>
      <c r="G208" s="90" t="s">
        <v>1911</v>
      </c>
      <c r="H208" s="74" t="s">
        <v>72</v>
      </c>
      <c r="I208" s="74" t="s">
        <v>72</v>
      </c>
      <c r="J208" s="75" t="s">
        <v>1913</v>
      </c>
      <c r="K208" s="75" t="s">
        <v>1913</v>
      </c>
      <c r="L208" s="93" t="str">
        <f t="shared" si="16"/>
        <v>Non Lead</v>
      </c>
      <c r="M208" s="109"/>
      <c r="N208" s="74"/>
      <c r="O208" s="74"/>
      <c r="P208" s="74"/>
      <c r="Q208" s="73"/>
      <c r="R208" s="74"/>
      <c r="S208" s="98" t="str">
        <f>IF(OR(B208="",$C$3="",$G$3=""),"ERROR",IF(AND(B208='Dropdown Answer Key'!$B$12,OR(E208="Lead",E208="U, May have L",E208="COM",E208="")),"Lead",IF(AND(B208='Dropdown Answer Key'!$B$12,OR(AND(E208="GALV",H208="Y"),AND(E208="GALV",H208="UN"),AND(E208="GALV",H208=""))),"GRR",IF(AND(B208='Dropdown Answer Key'!$B$12,E208="Unknown"),"Unknown SL",IF(AND(B208='Dropdown Answer Key'!$B$13,OR(F208="Lead",F208="U, May have L",F208="COM",F208="")),"Lead",IF(AND(B208='Dropdown Answer Key'!$B$13,OR(AND(F208="GALV",H208="Y"),AND(F208="GALV",H208="UN"),AND(F208="GALV",H208=""))),"GRR",IF(AND(B208='Dropdown Answer Key'!$B$13,F208="Unknown"),"Unknown SL",IF(AND(B208='Dropdown Answer Key'!$B$14,OR(E208="Lead",E208="U, May have L",E208="COM",E208="")),"Lead",IF(AND(B208='Dropdown Answer Key'!$B$14,OR(F208="Lead",F208="U, May have L",F208="COM",F208="")),"Lead",IF(AND(B208='Dropdown Answer Key'!$B$14,OR(AND(E208="GALV",H208="Y"),AND(E208="GALV",H208="UN"),AND(E208="GALV",H208=""),AND(F208="GALV",H208="Y"),AND(F208="GALV",H208="UN"),AND(F208="GALV",H208=""),AND(F208="GALV",I208="Y"),AND(F208="GALV",I208="UN"),AND(F208="GALV",I208=""))),"GRR",IF(AND(B208='Dropdown Answer Key'!$B$14,OR(E208="Unknown",F208="Unknown")),"Unknown SL","Non Lead")))))))))))</f>
        <v>Non Lead</v>
      </c>
      <c r="T208" s="76" t="str">
        <f>IF(OR(M208="",Q208="",S208="ERROR"),"BLANK",IF((AND(M208='Dropdown Answer Key'!$B$25,OR('Service Line Inventory'!S208="Lead",S208="Unknown SL"))),"Tier 1",IF(AND('Service Line Inventory'!M208='Dropdown Answer Key'!$B$26,OR('Service Line Inventory'!S208="Lead",S208="Unknown SL")),"Tier 2",IF(AND('Service Line Inventory'!M208='Dropdown Answer Key'!$B$27,OR('Service Line Inventory'!S208="Lead",S208="Unknown SL")),"Tier 2",IF('Service Line Inventory'!S208="GRR","Tier 3",IF((AND('Service Line Inventory'!M208='Dropdown Answer Key'!$B$25,'Service Line Inventory'!Q208='Dropdown Answer Key'!$M$25,O208='Dropdown Answer Key'!$G$27,'Service Line Inventory'!P208='Dropdown Answer Key'!$J$27,S208="Non Lead")),"Tier 4",IF((AND('Service Line Inventory'!M208='Dropdown Answer Key'!$B$25,'Service Line Inventory'!Q208='Dropdown Answer Key'!$M$25,O208='Dropdown Answer Key'!$G$27,S208="Non Lead")),"Tier 4",IF((AND('Service Line Inventory'!M208='Dropdown Answer Key'!$B$25,'Service Line Inventory'!Q208='Dropdown Answer Key'!$M$25,'Service Line Inventory'!P208='Dropdown Answer Key'!$J$27,S208="Non Lead")),"Tier 4","Tier 5"))))))))</f>
        <v>BLANK</v>
      </c>
      <c r="U208" s="101" t="str">
        <f t="shared" si="17"/>
        <v>NO</v>
      </c>
      <c r="V208" s="76" t="str">
        <f t="shared" si="18"/>
        <v>NO</v>
      </c>
      <c r="W208" s="76" t="str">
        <f t="shared" si="19"/>
        <v>NO</v>
      </c>
      <c r="X208" s="107"/>
      <c r="Y208" s="77"/>
      <c r="Z208" s="78"/>
    </row>
    <row r="209" spans="1:26" x14ac:dyDescent="0.3">
      <c r="A209" s="47">
        <v>4875</v>
      </c>
      <c r="B209" s="73" t="s">
        <v>76</v>
      </c>
      <c r="C209" s="126" t="s">
        <v>1945</v>
      </c>
      <c r="D209" s="74" t="s">
        <v>72</v>
      </c>
      <c r="E209" s="74" t="s">
        <v>81</v>
      </c>
      <c r="F209" s="74" t="s">
        <v>81</v>
      </c>
      <c r="G209" s="90" t="s">
        <v>1910</v>
      </c>
      <c r="H209" s="74" t="s">
        <v>72</v>
      </c>
      <c r="I209" s="74" t="s">
        <v>72</v>
      </c>
      <c r="J209" s="75" t="s">
        <v>1913</v>
      </c>
      <c r="K209" s="75" t="s">
        <v>1913</v>
      </c>
      <c r="L209" s="94" t="str">
        <f t="shared" si="16"/>
        <v>Non Lead</v>
      </c>
      <c r="M209" s="110"/>
      <c r="N209" s="74"/>
      <c r="O209" s="74"/>
      <c r="P209" s="74"/>
      <c r="Q209" s="82"/>
      <c r="R209" s="83"/>
      <c r="S209" s="113" t="str">
        <f>IF(OR(B209="",$C$3="",$G$3=""),"ERROR",IF(AND(B209='Dropdown Answer Key'!$B$12,OR(E209="Lead",E209="U, May have L",E209="COM",E209="")),"Lead",IF(AND(B209='Dropdown Answer Key'!$B$12,OR(AND(E209="GALV",H209="Y"),AND(E209="GALV",H209="UN"),AND(E209="GALV",H209=""))),"GRR",IF(AND(B209='Dropdown Answer Key'!$B$12,E209="Unknown"),"Unknown SL",IF(AND(B209='Dropdown Answer Key'!$B$13,OR(F209="Lead",F209="U, May have L",F209="COM",F209="")),"Lead",IF(AND(B209='Dropdown Answer Key'!$B$13,OR(AND(F209="GALV",H209="Y"),AND(F209="GALV",H209="UN"),AND(F209="GALV",H209=""))),"GRR",IF(AND(B209='Dropdown Answer Key'!$B$13,F209="Unknown"),"Unknown SL",IF(AND(B209='Dropdown Answer Key'!$B$14,OR(E209="Lead",E209="U, May have L",E209="COM",E209="")),"Lead",IF(AND(B209='Dropdown Answer Key'!$B$14,OR(F209="Lead",F209="U, May have L",F209="COM",F209="")),"Lead",IF(AND(B209='Dropdown Answer Key'!$B$14,OR(AND(E209="GALV",H209="Y"),AND(E209="GALV",H209="UN"),AND(E209="GALV",H209=""),AND(F209="GALV",H209="Y"),AND(F209="GALV",H209="UN"),AND(F209="GALV",H209=""),AND(F209="GALV",I209="Y"),AND(F209="GALV",I209="UN"),AND(F209="GALV",I209=""))),"GRR",IF(AND(B209='Dropdown Answer Key'!$B$14,OR(E209="Unknown",F209="Unknown")),"Unknown SL","Non Lead")))))))))))</f>
        <v>Non Lead</v>
      </c>
      <c r="T209" s="114" t="str">
        <f>IF(OR(M209="",Q209="",S209="ERROR"),"BLANK",IF((AND(M209='Dropdown Answer Key'!$B$25,OR('Service Line Inventory'!S209="Lead",S209="Unknown SL"))),"Tier 1",IF(AND('Service Line Inventory'!M209='Dropdown Answer Key'!$B$26,OR('Service Line Inventory'!S209="Lead",S209="Unknown SL")),"Tier 2",IF(AND('Service Line Inventory'!M209='Dropdown Answer Key'!$B$27,OR('Service Line Inventory'!S209="Lead",S209="Unknown SL")),"Tier 2",IF('Service Line Inventory'!S209="GRR","Tier 3",IF((AND('Service Line Inventory'!M209='Dropdown Answer Key'!$B$25,'Service Line Inventory'!Q209='Dropdown Answer Key'!$M$25,O209='Dropdown Answer Key'!$G$27,'Service Line Inventory'!P209='Dropdown Answer Key'!$J$27,S209="Non Lead")),"Tier 4",IF((AND('Service Line Inventory'!M209='Dropdown Answer Key'!$B$25,'Service Line Inventory'!Q209='Dropdown Answer Key'!$M$25,O209='Dropdown Answer Key'!$G$27,S209="Non Lead")),"Tier 4",IF((AND('Service Line Inventory'!M209='Dropdown Answer Key'!$B$25,'Service Line Inventory'!Q209='Dropdown Answer Key'!$M$25,'Service Line Inventory'!P209='Dropdown Answer Key'!$J$27,S209="Non Lead")),"Tier 4","Tier 5"))))))))</f>
        <v>BLANK</v>
      </c>
      <c r="U209" s="115" t="str">
        <f t="shared" si="17"/>
        <v>NO</v>
      </c>
      <c r="V209" s="114" t="str">
        <f t="shared" si="18"/>
        <v>NO</v>
      </c>
      <c r="W209" s="114" t="str">
        <f t="shared" si="19"/>
        <v>NO</v>
      </c>
      <c r="X209" s="108"/>
      <c r="Y209" s="97"/>
      <c r="Z209" s="78"/>
    </row>
    <row r="210" spans="1:26" x14ac:dyDescent="0.3">
      <c r="A210" s="47">
        <v>4900</v>
      </c>
      <c r="B210" s="73" t="s">
        <v>76</v>
      </c>
      <c r="C210" s="126" t="s">
        <v>1946</v>
      </c>
      <c r="D210" s="74" t="s">
        <v>72</v>
      </c>
      <c r="E210" s="74" t="s">
        <v>81</v>
      </c>
      <c r="F210" s="74" t="s">
        <v>81</v>
      </c>
      <c r="G210" s="90" t="s">
        <v>1910</v>
      </c>
      <c r="H210" s="74" t="s">
        <v>72</v>
      </c>
      <c r="I210" s="74" t="s">
        <v>72</v>
      </c>
      <c r="J210" s="75" t="s">
        <v>1913</v>
      </c>
      <c r="K210" s="75" t="s">
        <v>1913</v>
      </c>
      <c r="L210" s="93" t="str">
        <f t="shared" si="16"/>
        <v>Non Lead</v>
      </c>
      <c r="M210" s="109"/>
      <c r="N210" s="74"/>
      <c r="O210" s="74"/>
      <c r="P210" s="74"/>
      <c r="Q210" s="73"/>
      <c r="R210" s="74"/>
      <c r="S210" s="98" t="str">
        <f>IF(OR(B210="",$C$3="",$G$3=""),"ERROR",IF(AND(B210='Dropdown Answer Key'!$B$12,OR(E210="Lead",E210="U, May have L",E210="COM",E210="")),"Lead",IF(AND(B210='Dropdown Answer Key'!$B$12,OR(AND(E210="GALV",H210="Y"),AND(E210="GALV",H210="UN"),AND(E210="GALV",H210=""))),"GRR",IF(AND(B210='Dropdown Answer Key'!$B$12,E210="Unknown"),"Unknown SL",IF(AND(B210='Dropdown Answer Key'!$B$13,OR(F210="Lead",F210="U, May have L",F210="COM",F210="")),"Lead",IF(AND(B210='Dropdown Answer Key'!$B$13,OR(AND(F210="GALV",H210="Y"),AND(F210="GALV",H210="UN"),AND(F210="GALV",H210=""))),"GRR",IF(AND(B210='Dropdown Answer Key'!$B$13,F210="Unknown"),"Unknown SL",IF(AND(B210='Dropdown Answer Key'!$B$14,OR(E210="Lead",E210="U, May have L",E210="COM",E210="")),"Lead",IF(AND(B210='Dropdown Answer Key'!$B$14,OR(F210="Lead",F210="U, May have L",F210="COM",F210="")),"Lead",IF(AND(B210='Dropdown Answer Key'!$B$14,OR(AND(E210="GALV",H210="Y"),AND(E210="GALV",H210="UN"),AND(E210="GALV",H210=""),AND(F210="GALV",H210="Y"),AND(F210="GALV",H210="UN"),AND(F210="GALV",H210=""),AND(F210="GALV",I210="Y"),AND(F210="GALV",I210="UN"),AND(F210="GALV",I210=""))),"GRR",IF(AND(B210='Dropdown Answer Key'!$B$14,OR(E210="Unknown",F210="Unknown")),"Unknown SL","Non Lead")))))))))))</f>
        <v>Non Lead</v>
      </c>
      <c r="T210" s="76" t="str">
        <f>IF(OR(M210="",Q210="",S210="ERROR"),"BLANK",IF((AND(M210='Dropdown Answer Key'!$B$25,OR('Service Line Inventory'!S210="Lead",S210="Unknown SL"))),"Tier 1",IF(AND('Service Line Inventory'!M210='Dropdown Answer Key'!$B$26,OR('Service Line Inventory'!S210="Lead",S210="Unknown SL")),"Tier 2",IF(AND('Service Line Inventory'!M210='Dropdown Answer Key'!$B$27,OR('Service Line Inventory'!S210="Lead",S210="Unknown SL")),"Tier 2",IF('Service Line Inventory'!S210="GRR","Tier 3",IF((AND('Service Line Inventory'!M210='Dropdown Answer Key'!$B$25,'Service Line Inventory'!Q210='Dropdown Answer Key'!$M$25,O210='Dropdown Answer Key'!$G$27,'Service Line Inventory'!P210='Dropdown Answer Key'!$J$27,S210="Non Lead")),"Tier 4",IF((AND('Service Line Inventory'!M210='Dropdown Answer Key'!$B$25,'Service Line Inventory'!Q210='Dropdown Answer Key'!$M$25,O210='Dropdown Answer Key'!$G$27,S210="Non Lead")),"Tier 4",IF((AND('Service Line Inventory'!M210='Dropdown Answer Key'!$B$25,'Service Line Inventory'!Q210='Dropdown Answer Key'!$M$25,'Service Line Inventory'!P210='Dropdown Answer Key'!$J$27,S210="Non Lead")),"Tier 4","Tier 5"))))))))</f>
        <v>BLANK</v>
      </c>
      <c r="U210" s="101" t="str">
        <f t="shared" si="17"/>
        <v>NO</v>
      </c>
      <c r="V210" s="76" t="str">
        <f t="shared" si="18"/>
        <v>NO</v>
      </c>
      <c r="W210" s="76" t="str">
        <f t="shared" si="19"/>
        <v>NO</v>
      </c>
      <c r="X210" s="107"/>
      <c r="Y210" s="77"/>
      <c r="Z210" s="78"/>
    </row>
    <row r="211" spans="1:26" x14ac:dyDescent="0.3">
      <c r="A211" s="47">
        <v>4950</v>
      </c>
      <c r="B211" s="73" t="s">
        <v>76</v>
      </c>
      <c r="C211" s="126" t="s">
        <v>371</v>
      </c>
      <c r="D211" s="74" t="s">
        <v>72</v>
      </c>
      <c r="E211" s="74" t="s">
        <v>81</v>
      </c>
      <c r="F211" s="74" t="s">
        <v>81</v>
      </c>
      <c r="G211" s="90" t="s">
        <v>1910</v>
      </c>
      <c r="H211" s="74" t="s">
        <v>72</v>
      </c>
      <c r="I211" s="74" t="s">
        <v>72</v>
      </c>
      <c r="J211" s="75" t="s">
        <v>1913</v>
      </c>
      <c r="K211" s="75" t="s">
        <v>1913</v>
      </c>
      <c r="L211" s="94" t="str">
        <f t="shared" si="16"/>
        <v>Non Lead</v>
      </c>
      <c r="M211" s="110"/>
      <c r="N211" s="74"/>
      <c r="O211" s="74"/>
      <c r="P211" s="74"/>
      <c r="Q211" s="82"/>
      <c r="R211" s="83"/>
      <c r="S211" s="113" t="str">
        <f>IF(OR(B211="",$C$3="",$G$3=""),"ERROR",IF(AND(B211='Dropdown Answer Key'!$B$12,OR(E211="Lead",E211="U, May have L",E211="COM",E211="")),"Lead",IF(AND(B211='Dropdown Answer Key'!$B$12,OR(AND(E211="GALV",H211="Y"),AND(E211="GALV",H211="UN"),AND(E211="GALV",H211=""))),"GRR",IF(AND(B211='Dropdown Answer Key'!$B$12,E211="Unknown"),"Unknown SL",IF(AND(B211='Dropdown Answer Key'!$B$13,OR(F211="Lead",F211="U, May have L",F211="COM",F211="")),"Lead",IF(AND(B211='Dropdown Answer Key'!$B$13,OR(AND(F211="GALV",H211="Y"),AND(F211="GALV",H211="UN"),AND(F211="GALV",H211=""))),"GRR",IF(AND(B211='Dropdown Answer Key'!$B$13,F211="Unknown"),"Unknown SL",IF(AND(B211='Dropdown Answer Key'!$B$14,OR(E211="Lead",E211="U, May have L",E211="COM",E211="")),"Lead",IF(AND(B211='Dropdown Answer Key'!$B$14,OR(F211="Lead",F211="U, May have L",F211="COM",F211="")),"Lead",IF(AND(B211='Dropdown Answer Key'!$B$14,OR(AND(E211="GALV",H211="Y"),AND(E211="GALV",H211="UN"),AND(E211="GALV",H211=""),AND(F211="GALV",H211="Y"),AND(F211="GALV",H211="UN"),AND(F211="GALV",H211=""),AND(F211="GALV",I211="Y"),AND(F211="GALV",I211="UN"),AND(F211="GALV",I211=""))),"GRR",IF(AND(B211='Dropdown Answer Key'!$B$14,OR(E211="Unknown",F211="Unknown")),"Unknown SL","Non Lead")))))))))))</f>
        <v>Non Lead</v>
      </c>
      <c r="T211" s="114" t="str">
        <f>IF(OR(M211="",Q211="",S211="ERROR"),"BLANK",IF((AND(M211='Dropdown Answer Key'!$B$25,OR('Service Line Inventory'!S211="Lead",S211="Unknown SL"))),"Tier 1",IF(AND('Service Line Inventory'!M211='Dropdown Answer Key'!$B$26,OR('Service Line Inventory'!S211="Lead",S211="Unknown SL")),"Tier 2",IF(AND('Service Line Inventory'!M211='Dropdown Answer Key'!$B$27,OR('Service Line Inventory'!S211="Lead",S211="Unknown SL")),"Tier 2",IF('Service Line Inventory'!S211="GRR","Tier 3",IF((AND('Service Line Inventory'!M211='Dropdown Answer Key'!$B$25,'Service Line Inventory'!Q211='Dropdown Answer Key'!$M$25,O211='Dropdown Answer Key'!$G$27,'Service Line Inventory'!P211='Dropdown Answer Key'!$J$27,S211="Non Lead")),"Tier 4",IF((AND('Service Line Inventory'!M211='Dropdown Answer Key'!$B$25,'Service Line Inventory'!Q211='Dropdown Answer Key'!$M$25,O211='Dropdown Answer Key'!$G$27,S211="Non Lead")),"Tier 4",IF((AND('Service Line Inventory'!M211='Dropdown Answer Key'!$B$25,'Service Line Inventory'!Q211='Dropdown Answer Key'!$M$25,'Service Line Inventory'!P211='Dropdown Answer Key'!$J$27,S211="Non Lead")),"Tier 4","Tier 5"))))))))</f>
        <v>BLANK</v>
      </c>
      <c r="U211" s="115" t="str">
        <f t="shared" si="17"/>
        <v>NO</v>
      </c>
      <c r="V211" s="114" t="str">
        <f t="shared" si="18"/>
        <v>NO</v>
      </c>
      <c r="W211" s="114" t="str">
        <f t="shared" si="19"/>
        <v>NO</v>
      </c>
      <c r="X211" s="108"/>
      <c r="Y211" s="97"/>
      <c r="Z211" s="78"/>
    </row>
    <row r="212" spans="1:26" x14ac:dyDescent="0.3">
      <c r="A212" s="47">
        <v>5000</v>
      </c>
      <c r="B212" s="73" t="s">
        <v>76</v>
      </c>
      <c r="C212" s="126" t="s">
        <v>372</v>
      </c>
      <c r="D212" s="74" t="s">
        <v>72</v>
      </c>
      <c r="E212" s="74" t="s">
        <v>81</v>
      </c>
      <c r="F212" s="74" t="s">
        <v>81</v>
      </c>
      <c r="G212" s="90" t="s">
        <v>1910</v>
      </c>
      <c r="H212" s="74" t="s">
        <v>72</v>
      </c>
      <c r="I212" s="74" t="s">
        <v>72</v>
      </c>
      <c r="J212" s="75" t="s">
        <v>1913</v>
      </c>
      <c r="K212" s="75" t="s">
        <v>1913</v>
      </c>
      <c r="L212" s="93" t="str">
        <f t="shared" si="16"/>
        <v>Non Lead</v>
      </c>
      <c r="M212" s="109"/>
      <c r="N212" s="74"/>
      <c r="O212" s="74"/>
      <c r="P212" s="74"/>
      <c r="Q212" s="73"/>
      <c r="R212" s="74"/>
      <c r="S212" s="98" t="str">
        <f>IF(OR(B212="",$C$3="",$G$3=""),"ERROR",IF(AND(B212='Dropdown Answer Key'!$B$12,OR(E212="Lead",E212="U, May have L",E212="COM",E212="")),"Lead",IF(AND(B212='Dropdown Answer Key'!$B$12,OR(AND(E212="GALV",H212="Y"),AND(E212="GALV",H212="UN"),AND(E212="GALV",H212=""))),"GRR",IF(AND(B212='Dropdown Answer Key'!$B$12,E212="Unknown"),"Unknown SL",IF(AND(B212='Dropdown Answer Key'!$B$13,OR(F212="Lead",F212="U, May have L",F212="COM",F212="")),"Lead",IF(AND(B212='Dropdown Answer Key'!$B$13,OR(AND(F212="GALV",H212="Y"),AND(F212="GALV",H212="UN"),AND(F212="GALV",H212=""))),"GRR",IF(AND(B212='Dropdown Answer Key'!$B$13,F212="Unknown"),"Unknown SL",IF(AND(B212='Dropdown Answer Key'!$B$14,OR(E212="Lead",E212="U, May have L",E212="COM",E212="")),"Lead",IF(AND(B212='Dropdown Answer Key'!$B$14,OR(F212="Lead",F212="U, May have L",F212="COM",F212="")),"Lead",IF(AND(B212='Dropdown Answer Key'!$B$14,OR(AND(E212="GALV",H212="Y"),AND(E212="GALV",H212="UN"),AND(E212="GALV",H212=""),AND(F212="GALV",H212="Y"),AND(F212="GALV",H212="UN"),AND(F212="GALV",H212=""),AND(F212="GALV",I212="Y"),AND(F212="GALV",I212="UN"),AND(F212="GALV",I212=""))),"GRR",IF(AND(B212='Dropdown Answer Key'!$B$14,OR(E212="Unknown",F212="Unknown")),"Unknown SL","Non Lead")))))))))))</f>
        <v>Non Lead</v>
      </c>
      <c r="T212" s="76" t="str">
        <f>IF(OR(M212="",Q212="",S212="ERROR"),"BLANK",IF((AND(M212='Dropdown Answer Key'!$B$25,OR('Service Line Inventory'!S212="Lead",S212="Unknown SL"))),"Tier 1",IF(AND('Service Line Inventory'!M212='Dropdown Answer Key'!$B$26,OR('Service Line Inventory'!S212="Lead",S212="Unknown SL")),"Tier 2",IF(AND('Service Line Inventory'!M212='Dropdown Answer Key'!$B$27,OR('Service Line Inventory'!S212="Lead",S212="Unknown SL")),"Tier 2",IF('Service Line Inventory'!S212="GRR","Tier 3",IF((AND('Service Line Inventory'!M212='Dropdown Answer Key'!$B$25,'Service Line Inventory'!Q212='Dropdown Answer Key'!$M$25,O212='Dropdown Answer Key'!$G$27,'Service Line Inventory'!P212='Dropdown Answer Key'!$J$27,S212="Non Lead")),"Tier 4",IF((AND('Service Line Inventory'!M212='Dropdown Answer Key'!$B$25,'Service Line Inventory'!Q212='Dropdown Answer Key'!$M$25,O212='Dropdown Answer Key'!$G$27,S212="Non Lead")),"Tier 4",IF((AND('Service Line Inventory'!M212='Dropdown Answer Key'!$B$25,'Service Line Inventory'!Q212='Dropdown Answer Key'!$M$25,'Service Line Inventory'!P212='Dropdown Answer Key'!$J$27,S212="Non Lead")),"Tier 4","Tier 5"))))))))</f>
        <v>BLANK</v>
      </c>
      <c r="U212" s="101" t="str">
        <f t="shared" si="17"/>
        <v>NO</v>
      </c>
      <c r="V212" s="76" t="str">
        <f t="shared" si="18"/>
        <v>NO</v>
      </c>
      <c r="W212" s="76" t="str">
        <f t="shared" si="19"/>
        <v>NO</v>
      </c>
      <c r="X212" s="107"/>
      <c r="Y212" s="77"/>
      <c r="Z212" s="78"/>
    </row>
    <row r="213" spans="1:26" x14ac:dyDescent="0.3">
      <c r="A213" s="47">
        <v>5050</v>
      </c>
      <c r="B213" s="73" t="s">
        <v>76</v>
      </c>
      <c r="C213" s="126" t="s">
        <v>1947</v>
      </c>
      <c r="D213" s="74" t="s">
        <v>72</v>
      </c>
      <c r="E213" s="74" t="s">
        <v>81</v>
      </c>
      <c r="F213" s="74" t="s">
        <v>81</v>
      </c>
      <c r="G213" s="90" t="s">
        <v>1910</v>
      </c>
      <c r="H213" s="74" t="s">
        <v>72</v>
      </c>
      <c r="I213" s="74" t="s">
        <v>72</v>
      </c>
      <c r="J213" s="75" t="s">
        <v>1913</v>
      </c>
      <c r="K213" s="75" t="s">
        <v>1913</v>
      </c>
      <c r="L213" s="94" t="str">
        <f t="shared" si="16"/>
        <v>Non Lead</v>
      </c>
      <c r="M213" s="110"/>
      <c r="N213" s="74"/>
      <c r="O213" s="74"/>
      <c r="P213" s="74"/>
      <c r="Q213" s="82"/>
      <c r="R213" s="83"/>
      <c r="S213" s="113" t="str">
        <f>IF(OR(B213="",$C$3="",$G$3=""),"ERROR",IF(AND(B213='Dropdown Answer Key'!$B$12,OR(E213="Lead",E213="U, May have L",E213="COM",E213="")),"Lead",IF(AND(B213='Dropdown Answer Key'!$B$12,OR(AND(E213="GALV",H213="Y"),AND(E213="GALV",H213="UN"),AND(E213="GALV",H213=""))),"GRR",IF(AND(B213='Dropdown Answer Key'!$B$12,E213="Unknown"),"Unknown SL",IF(AND(B213='Dropdown Answer Key'!$B$13,OR(F213="Lead",F213="U, May have L",F213="COM",F213="")),"Lead",IF(AND(B213='Dropdown Answer Key'!$B$13,OR(AND(F213="GALV",H213="Y"),AND(F213="GALV",H213="UN"),AND(F213="GALV",H213=""))),"GRR",IF(AND(B213='Dropdown Answer Key'!$B$13,F213="Unknown"),"Unknown SL",IF(AND(B213='Dropdown Answer Key'!$B$14,OR(E213="Lead",E213="U, May have L",E213="COM",E213="")),"Lead",IF(AND(B213='Dropdown Answer Key'!$B$14,OR(F213="Lead",F213="U, May have L",F213="COM",F213="")),"Lead",IF(AND(B213='Dropdown Answer Key'!$B$14,OR(AND(E213="GALV",H213="Y"),AND(E213="GALV",H213="UN"),AND(E213="GALV",H213=""),AND(F213="GALV",H213="Y"),AND(F213="GALV",H213="UN"),AND(F213="GALV",H213=""),AND(F213="GALV",I213="Y"),AND(F213="GALV",I213="UN"),AND(F213="GALV",I213=""))),"GRR",IF(AND(B213='Dropdown Answer Key'!$B$14,OR(E213="Unknown",F213="Unknown")),"Unknown SL","Non Lead")))))))))))</f>
        <v>Non Lead</v>
      </c>
      <c r="T213" s="114" t="str">
        <f>IF(OR(M213="",Q213="",S213="ERROR"),"BLANK",IF((AND(M213='Dropdown Answer Key'!$B$25,OR('Service Line Inventory'!S213="Lead",S213="Unknown SL"))),"Tier 1",IF(AND('Service Line Inventory'!M213='Dropdown Answer Key'!$B$26,OR('Service Line Inventory'!S213="Lead",S213="Unknown SL")),"Tier 2",IF(AND('Service Line Inventory'!M213='Dropdown Answer Key'!$B$27,OR('Service Line Inventory'!S213="Lead",S213="Unknown SL")),"Tier 2",IF('Service Line Inventory'!S213="GRR","Tier 3",IF((AND('Service Line Inventory'!M213='Dropdown Answer Key'!$B$25,'Service Line Inventory'!Q213='Dropdown Answer Key'!$M$25,O213='Dropdown Answer Key'!$G$27,'Service Line Inventory'!P213='Dropdown Answer Key'!$J$27,S213="Non Lead")),"Tier 4",IF((AND('Service Line Inventory'!M213='Dropdown Answer Key'!$B$25,'Service Line Inventory'!Q213='Dropdown Answer Key'!$M$25,O213='Dropdown Answer Key'!$G$27,S213="Non Lead")),"Tier 4",IF((AND('Service Line Inventory'!M213='Dropdown Answer Key'!$B$25,'Service Line Inventory'!Q213='Dropdown Answer Key'!$M$25,'Service Line Inventory'!P213='Dropdown Answer Key'!$J$27,S213="Non Lead")),"Tier 4","Tier 5"))))))))</f>
        <v>BLANK</v>
      </c>
      <c r="U213" s="115" t="str">
        <f t="shared" si="17"/>
        <v>NO</v>
      </c>
      <c r="V213" s="114" t="str">
        <f t="shared" si="18"/>
        <v>NO</v>
      </c>
      <c r="W213" s="114" t="str">
        <f t="shared" si="19"/>
        <v>NO</v>
      </c>
      <c r="X213" s="108"/>
      <c r="Y213" s="97"/>
      <c r="Z213" s="78"/>
    </row>
    <row r="214" spans="1:26" x14ac:dyDescent="0.3">
      <c r="A214" s="47">
        <v>5055</v>
      </c>
      <c r="B214" s="73" t="s">
        <v>76</v>
      </c>
      <c r="C214" s="126" t="s">
        <v>1948</v>
      </c>
      <c r="D214" s="74" t="s">
        <v>72</v>
      </c>
      <c r="E214" s="74" t="s">
        <v>81</v>
      </c>
      <c r="F214" s="74" t="s">
        <v>81</v>
      </c>
      <c r="G214" s="90" t="s">
        <v>1910</v>
      </c>
      <c r="H214" s="74" t="s">
        <v>72</v>
      </c>
      <c r="I214" s="74" t="s">
        <v>72</v>
      </c>
      <c r="J214" s="75" t="s">
        <v>1913</v>
      </c>
      <c r="K214" s="75" t="s">
        <v>1913</v>
      </c>
      <c r="L214" s="93" t="str">
        <f t="shared" si="16"/>
        <v>Non Lead</v>
      </c>
      <c r="M214" s="109"/>
      <c r="N214" s="74"/>
      <c r="O214" s="74"/>
      <c r="P214" s="74"/>
      <c r="Q214" s="73"/>
      <c r="R214" s="74"/>
      <c r="S214" s="98" t="str">
        <f>IF(OR(B214="",$C$3="",$G$3=""),"ERROR",IF(AND(B214='Dropdown Answer Key'!$B$12,OR(E214="Lead",E214="U, May have L",E214="COM",E214="")),"Lead",IF(AND(B214='Dropdown Answer Key'!$B$12,OR(AND(E214="GALV",H214="Y"),AND(E214="GALV",H214="UN"),AND(E214="GALV",H214=""))),"GRR",IF(AND(B214='Dropdown Answer Key'!$B$12,E214="Unknown"),"Unknown SL",IF(AND(B214='Dropdown Answer Key'!$B$13,OR(F214="Lead",F214="U, May have L",F214="COM",F214="")),"Lead",IF(AND(B214='Dropdown Answer Key'!$B$13,OR(AND(F214="GALV",H214="Y"),AND(F214="GALV",H214="UN"),AND(F214="GALV",H214=""))),"GRR",IF(AND(B214='Dropdown Answer Key'!$B$13,F214="Unknown"),"Unknown SL",IF(AND(B214='Dropdown Answer Key'!$B$14,OR(E214="Lead",E214="U, May have L",E214="COM",E214="")),"Lead",IF(AND(B214='Dropdown Answer Key'!$B$14,OR(F214="Lead",F214="U, May have L",F214="COM",F214="")),"Lead",IF(AND(B214='Dropdown Answer Key'!$B$14,OR(AND(E214="GALV",H214="Y"),AND(E214="GALV",H214="UN"),AND(E214="GALV",H214=""),AND(F214="GALV",H214="Y"),AND(F214="GALV",H214="UN"),AND(F214="GALV",H214=""),AND(F214="GALV",I214="Y"),AND(F214="GALV",I214="UN"),AND(F214="GALV",I214=""))),"GRR",IF(AND(B214='Dropdown Answer Key'!$B$14,OR(E214="Unknown",F214="Unknown")),"Unknown SL","Non Lead")))))))))))</f>
        <v>Non Lead</v>
      </c>
      <c r="T214" s="76" t="str">
        <f>IF(OR(M214="",Q214="",S214="ERROR"),"BLANK",IF((AND(M214='Dropdown Answer Key'!$B$25,OR('Service Line Inventory'!S214="Lead",S214="Unknown SL"))),"Tier 1",IF(AND('Service Line Inventory'!M214='Dropdown Answer Key'!$B$26,OR('Service Line Inventory'!S214="Lead",S214="Unknown SL")),"Tier 2",IF(AND('Service Line Inventory'!M214='Dropdown Answer Key'!$B$27,OR('Service Line Inventory'!S214="Lead",S214="Unknown SL")),"Tier 2",IF('Service Line Inventory'!S214="GRR","Tier 3",IF((AND('Service Line Inventory'!M214='Dropdown Answer Key'!$B$25,'Service Line Inventory'!Q214='Dropdown Answer Key'!$M$25,O214='Dropdown Answer Key'!$G$27,'Service Line Inventory'!P214='Dropdown Answer Key'!$J$27,S214="Non Lead")),"Tier 4",IF((AND('Service Line Inventory'!M214='Dropdown Answer Key'!$B$25,'Service Line Inventory'!Q214='Dropdown Answer Key'!$M$25,O214='Dropdown Answer Key'!$G$27,S214="Non Lead")),"Tier 4",IF((AND('Service Line Inventory'!M214='Dropdown Answer Key'!$B$25,'Service Line Inventory'!Q214='Dropdown Answer Key'!$M$25,'Service Line Inventory'!P214='Dropdown Answer Key'!$J$27,S214="Non Lead")),"Tier 4","Tier 5"))))))))</f>
        <v>BLANK</v>
      </c>
      <c r="U214" s="101" t="str">
        <f t="shared" si="17"/>
        <v>NO</v>
      </c>
      <c r="V214" s="76" t="str">
        <f t="shared" si="18"/>
        <v>NO</v>
      </c>
      <c r="W214" s="76" t="str">
        <f t="shared" si="19"/>
        <v>NO</v>
      </c>
      <c r="X214" s="107"/>
      <c r="Y214" s="77"/>
      <c r="Z214" s="78"/>
    </row>
    <row r="215" spans="1:26" x14ac:dyDescent="0.3">
      <c r="A215" s="47">
        <v>5060</v>
      </c>
      <c r="B215" s="73" t="s">
        <v>76</v>
      </c>
      <c r="C215" s="126" t="s">
        <v>373</v>
      </c>
      <c r="D215" s="74" t="s">
        <v>72</v>
      </c>
      <c r="E215" s="74" t="s">
        <v>81</v>
      </c>
      <c r="F215" s="74" t="s">
        <v>81</v>
      </c>
      <c r="G215" s="90" t="s">
        <v>1910</v>
      </c>
      <c r="H215" s="74" t="s">
        <v>72</v>
      </c>
      <c r="I215" s="74" t="s">
        <v>72</v>
      </c>
      <c r="J215" s="75" t="s">
        <v>1913</v>
      </c>
      <c r="K215" s="75" t="s">
        <v>1913</v>
      </c>
      <c r="L215" s="94" t="str">
        <f t="shared" si="16"/>
        <v>Non Lead</v>
      </c>
      <c r="M215" s="110"/>
      <c r="N215" s="74"/>
      <c r="O215" s="74"/>
      <c r="P215" s="74"/>
      <c r="Q215" s="82"/>
      <c r="R215" s="83"/>
      <c r="S215" s="113" t="str">
        <f>IF(OR(B215="",$C$3="",$G$3=""),"ERROR",IF(AND(B215='Dropdown Answer Key'!$B$12,OR(E215="Lead",E215="U, May have L",E215="COM",E215="")),"Lead",IF(AND(B215='Dropdown Answer Key'!$B$12,OR(AND(E215="GALV",H215="Y"),AND(E215="GALV",H215="UN"),AND(E215="GALV",H215=""))),"GRR",IF(AND(B215='Dropdown Answer Key'!$B$12,E215="Unknown"),"Unknown SL",IF(AND(B215='Dropdown Answer Key'!$B$13,OR(F215="Lead",F215="U, May have L",F215="COM",F215="")),"Lead",IF(AND(B215='Dropdown Answer Key'!$B$13,OR(AND(F215="GALV",H215="Y"),AND(F215="GALV",H215="UN"),AND(F215="GALV",H215=""))),"GRR",IF(AND(B215='Dropdown Answer Key'!$B$13,F215="Unknown"),"Unknown SL",IF(AND(B215='Dropdown Answer Key'!$B$14,OR(E215="Lead",E215="U, May have L",E215="COM",E215="")),"Lead",IF(AND(B215='Dropdown Answer Key'!$B$14,OR(F215="Lead",F215="U, May have L",F215="COM",F215="")),"Lead",IF(AND(B215='Dropdown Answer Key'!$B$14,OR(AND(E215="GALV",H215="Y"),AND(E215="GALV",H215="UN"),AND(E215="GALV",H215=""),AND(F215="GALV",H215="Y"),AND(F215="GALV",H215="UN"),AND(F215="GALV",H215=""),AND(F215="GALV",I215="Y"),AND(F215="GALV",I215="UN"),AND(F215="GALV",I215=""))),"GRR",IF(AND(B215='Dropdown Answer Key'!$B$14,OR(E215="Unknown",F215="Unknown")),"Unknown SL","Non Lead")))))))))))</f>
        <v>Non Lead</v>
      </c>
      <c r="T215" s="114" t="str">
        <f>IF(OR(M215="",Q215="",S215="ERROR"),"BLANK",IF((AND(M215='Dropdown Answer Key'!$B$25,OR('Service Line Inventory'!S215="Lead",S215="Unknown SL"))),"Tier 1",IF(AND('Service Line Inventory'!M215='Dropdown Answer Key'!$B$26,OR('Service Line Inventory'!S215="Lead",S215="Unknown SL")),"Tier 2",IF(AND('Service Line Inventory'!M215='Dropdown Answer Key'!$B$27,OR('Service Line Inventory'!S215="Lead",S215="Unknown SL")),"Tier 2",IF('Service Line Inventory'!S215="GRR","Tier 3",IF((AND('Service Line Inventory'!M215='Dropdown Answer Key'!$B$25,'Service Line Inventory'!Q215='Dropdown Answer Key'!$M$25,O215='Dropdown Answer Key'!$G$27,'Service Line Inventory'!P215='Dropdown Answer Key'!$J$27,S215="Non Lead")),"Tier 4",IF((AND('Service Line Inventory'!M215='Dropdown Answer Key'!$B$25,'Service Line Inventory'!Q215='Dropdown Answer Key'!$M$25,O215='Dropdown Answer Key'!$G$27,S215="Non Lead")),"Tier 4",IF((AND('Service Line Inventory'!M215='Dropdown Answer Key'!$B$25,'Service Line Inventory'!Q215='Dropdown Answer Key'!$M$25,'Service Line Inventory'!P215='Dropdown Answer Key'!$J$27,S215="Non Lead")),"Tier 4","Tier 5"))))))))</f>
        <v>BLANK</v>
      </c>
      <c r="U215" s="115" t="str">
        <f t="shared" si="17"/>
        <v>NO</v>
      </c>
      <c r="V215" s="114" t="str">
        <f t="shared" si="18"/>
        <v>NO</v>
      </c>
      <c r="W215" s="114" t="str">
        <f t="shared" si="19"/>
        <v>NO</v>
      </c>
      <c r="X215" s="108"/>
      <c r="Y215" s="97"/>
      <c r="Z215" s="78"/>
    </row>
    <row r="216" spans="1:26" x14ac:dyDescent="0.3">
      <c r="A216" s="47">
        <v>5150</v>
      </c>
      <c r="B216" s="73" t="s">
        <v>76</v>
      </c>
      <c r="C216" s="126" t="s">
        <v>1949</v>
      </c>
      <c r="D216" s="74" t="s">
        <v>72</v>
      </c>
      <c r="E216" s="74" t="s">
        <v>81</v>
      </c>
      <c r="F216" s="74" t="s">
        <v>81</v>
      </c>
      <c r="G216" s="90" t="s">
        <v>1910</v>
      </c>
      <c r="H216" s="74" t="s">
        <v>72</v>
      </c>
      <c r="I216" s="74" t="s">
        <v>72</v>
      </c>
      <c r="J216" s="75" t="s">
        <v>1913</v>
      </c>
      <c r="K216" s="75" t="s">
        <v>1913</v>
      </c>
      <c r="L216" s="93" t="str">
        <f t="shared" si="16"/>
        <v>Non Lead</v>
      </c>
      <c r="M216" s="109"/>
      <c r="N216" s="74"/>
      <c r="O216" s="74"/>
      <c r="P216" s="74"/>
      <c r="Q216" s="73"/>
      <c r="R216" s="74"/>
      <c r="S216" s="98" t="str">
        <f>IF(OR(B216="",$C$3="",$G$3=""),"ERROR",IF(AND(B216='Dropdown Answer Key'!$B$12,OR(E216="Lead",E216="U, May have L",E216="COM",E216="")),"Lead",IF(AND(B216='Dropdown Answer Key'!$B$12,OR(AND(E216="GALV",H216="Y"),AND(E216="GALV",H216="UN"),AND(E216="GALV",H216=""))),"GRR",IF(AND(B216='Dropdown Answer Key'!$B$12,E216="Unknown"),"Unknown SL",IF(AND(B216='Dropdown Answer Key'!$B$13,OR(F216="Lead",F216="U, May have L",F216="COM",F216="")),"Lead",IF(AND(B216='Dropdown Answer Key'!$B$13,OR(AND(F216="GALV",H216="Y"),AND(F216="GALV",H216="UN"),AND(F216="GALV",H216=""))),"GRR",IF(AND(B216='Dropdown Answer Key'!$B$13,F216="Unknown"),"Unknown SL",IF(AND(B216='Dropdown Answer Key'!$B$14,OR(E216="Lead",E216="U, May have L",E216="COM",E216="")),"Lead",IF(AND(B216='Dropdown Answer Key'!$B$14,OR(F216="Lead",F216="U, May have L",F216="COM",F216="")),"Lead",IF(AND(B216='Dropdown Answer Key'!$B$14,OR(AND(E216="GALV",H216="Y"),AND(E216="GALV",H216="UN"),AND(E216="GALV",H216=""),AND(F216="GALV",H216="Y"),AND(F216="GALV",H216="UN"),AND(F216="GALV",H216=""),AND(F216="GALV",I216="Y"),AND(F216="GALV",I216="UN"),AND(F216="GALV",I216=""))),"GRR",IF(AND(B216='Dropdown Answer Key'!$B$14,OR(E216="Unknown",F216="Unknown")),"Unknown SL","Non Lead")))))))))))</f>
        <v>Non Lead</v>
      </c>
      <c r="T216" s="76" t="str">
        <f>IF(OR(M216="",Q216="",S216="ERROR"),"BLANK",IF((AND(M216='Dropdown Answer Key'!$B$25,OR('Service Line Inventory'!S216="Lead",S216="Unknown SL"))),"Tier 1",IF(AND('Service Line Inventory'!M216='Dropdown Answer Key'!$B$26,OR('Service Line Inventory'!S216="Lead",S216="Unknown SL")),"Tier 2",IF(AND('Service Line Inventory'!M216='Dropdown Answer Key'!$B$27,OR('Service Line Inventory'!S216="Lead",S216="Unknown SL")),"Tier 2",IF('Service Line Inventory'!S216="GRR","Tier 3",IF((AND('Service Line Inventory'!M216='Dropdown Answer Key'!$B$25,'Service Line Inventory'!Q216='Dropdown Answer Key'!$M$25,O216='Dropdown Answer Key'!$G$27,'Service Line Inventory'!P216='Dropdown Answer Key'!$J$27,S216="Non Lead")),"Tier 4",IF((AND('Service Line Inventory'!M216='Dropdown Answer Key'!$B$25,'Service Line Inventory'!Q216='Dropdown Answer Key'!$M$25,O216='Dropdown Answer Key'!$G$27,S216="Non Lead")),"Tier 4",IF((AND('Service Line Inventory'!M216='Dropdown Answer Key'!$B$25,'Service Line Inventory'!Q216='Dropdown Answer Key'!$M$25,'Service Line Inventory'!P216='Dropdown Answer Key'!$J$27,S216="Non Lead")),"Tier 4","Tier 5"))))))))</f>
        <v>BLANK</v>
      </c>
      <c r="U216" s="101" t="str">
        <f t="shared" si="17"/>
        <v>NO</v>
      </c>
      <c r="V216" s="76" t="str">
        <f t="shared" si="18"/>
        <v>NO</v>
      </c>
      <c r="W216" s="76" t="str">
        <f t="shared" si="19"/>
        <v>NO</v>
      </c>
      <c r="X216" s="107"/>
      <c r="Y216" s="77"/>
      <c r="Z216" s="78"/>
    </row>
    <row r="217" spans="1:26" x14ac:dyDescent="0.3">
      <c r="A217" s="47">
        <v>5210</v>
      </c>
      <c r="B217" s="73" t="s">
        <v>76</v>
      </c>
      <c r="C217" s="126" t="s">
        <v>1950</v>
      </c>
      <c r="D217" s="74" t="s">
        <v>72</v>
      </c>
      <c r="E217" s="74" t="s">
        <v>81</v>
      </c>
      <c r="F217" s="74" t="s">
        <v>81</v>
      </c>
      <c r="G217" s="90" t="s">
        <v>1910</v>
      </c>
      <c r="H217" s="74" t="s">
        <v>72</v>
      </c>
      <c r="I217" s="74" t="s">
        <v>72</v>
      </c>
      <c r="J217" s="75" t="s">
        <v>1913</v>
      </c>
      <c r="K217" s="75" t="s">
        <v>1913</v>
      </c>
      <c r="L217" s="93" t="str">
        <f t="shared" si="16"/>
        <v>Non Lead</v>
      </c>
      <c r="M217" s="109"/>
      <c r="N217" s="74"/>
      <c r="O217" s="74"/>
      <c r="P217" s="74"/>
      <c r="Q217" s="73"/>
      <c r="R217" s="74"/>
      <c r="S217" s="98" t="str">
        <f>IF(OR(B217="",$C$3="",$G$3=""),"ERROR",IF(AND(B217='Dropdown Answer Key'!$B$12,OR(E217="Lead",E217="U, May have L",E217="COM",E217="")),"Lead",IF(AND(B217='Dropdown Answer Key'!$B$12,OR(AND(E217="GALV",H217="Y"),AND(E217="GALV",H217="UN"),AND(E217="GALV",H217=""))),"GRR",IF(AND(B217='Dropdown Answer Key'!$B$12,E217="Unknown"),"Unknown SL",IF(AND(B217='Dropdown Answer Key'!$B$13,OR(F217="Lead",F217="U, May have L",F217="COM",F217="")),"Lead",IF(AND(B217='Dropdown Answer Key'!$B$13,OR(AND(F217="GALV",H217="Y"),AND(F217="GALV",H217="UN"),AND(F217="GALV",H217=""))),"GRR",IF(AND(B217='Dropdown Answer Key'!$B$13,F217="Unknown"),"Unknown SL",IF(AND(B217='Dropdown Answer Key'!$B$14,OR(E217="Lead",E217="U, May have L",E217="COM",E217="")),"Lead",IF(AND(B217='Dropdown Answer Key'!$B$14,OR(F217="Lead",F217="U, May have L",F217="COM",F217="")),"Lead",IF(AND(B217='Dropdown Answer Key'!$B$14,OR(AND(E217="GALV",H217="Y"),AND(E217="GALV",H217="UN"),AND(E217="GALV",H217=""),AND(F217="GALV",H217="Y"),AND(F217="GALV",H217="UN"),AND(F217="GALV",H217=""),AND(F217="GALV",I217="Y"),AND(F217="GALV",I217="UN"),AND(F217="GALV",I217=""))),"GRR",IF(AND(B217='Dropdown Answer Key'!$B$14,OR(E217="Unknown",F217="Unknown")),"Unknown SL","Non Lead")))))))))))</f>
        <v>Non Lead</v>
      </c>
      <c r="T217" s="76" t="str">
        <f>IF(OR(M217="",Q217="",S217="ERROR"),"BLANK",IF((AND(M217='Dropdown Answer Key'!$B$25,OR('Service Line Inventory'!S217="Lead",S217="Unknown SL"))),"Tier 1",IF(AND('Service Line Inventory'!M217='Dropdown Answer Key'!$B$26,OR('Service Line Inventory'!S217="Lead",S217="Unknown SL")),"Tier 2",IF(AND('Service Line Inventory'!M217='Dropdown Answer Key'!$B$27,OR('Service Line Inventory'!S217="Lead",S217="Unknown SL")),"Tier 2",IF('Service Line Inventory'!S217="GRR","Tier 3",IF((AND('Service Line Inventory'!M217='Dropdown Answer Key'!$B$25,'Service Line Inventory'!Q217='Dropdown Answer Key'!$M$25,O217='Dropdown Answer Key'!$G$27,'Service Line Inventory'!P217='Dropdown Answer Key'!$J$27,S217="Non Lead")),"Tier 4",IF((AND('Service Line Inventory'!M217='Dropdown Answer Key'!$B$25,'Service Line Inventory'!Q217='Dropdown Answer Key'!$M$25,O217='Dropdown Answer Key'!$G$27,S217="Non Lead")),"Tier 4",IF((AND('Service Line Inventory'!M217='Dropdown Answer Key'!$B$25,'Service Line Inventory'!Q217='Dropdown Answer Key'!$M$25,'Service Line Inventory'!P217='Dropdown Answer Key'!$J$27,S217="Non Lead")),"Tier 4","Tier 5"))))))))</f>
        <v>BLANK</v>
      </c>
      <c r="U217" s="101" t="str">
        <f t="shared" si="17"/>
        <v>NO</v>
      </c>
      <c r="V217" s="76" t="str">
        <f t="shared" si="18"/>
        <v>NO</v>
      </c>
      <c r="W217" s="76" t="str">
        <f t="shared" si="19"/>
        <v>NO</v>
      </c>
      <c r="X217" s="107"/>
      <c r="Y217" s="77"/>
      <c r="Z217" s="78"/>
    </row>
    <row r="218" spans="1:26" x14ac:dyDescent="0.3">
      <c r="A218" s="47">
        <v>5220</v>
      </c>
      <c r="B218" s="73" t="s">
        <v>76</v>
      </c>
      <c r="C218" s="126" t="s">
        <v>374</v>
      </c>
      <c r="D218" s="74" t="s">
        <v>72</v>
      </c>
      <c r="E218" s="74" t="s">
        <v>81</v>
      </c>
      <c r="F218" s="74" t="s">
        <v>81</v>
      </c>
      <c r="G218" s="90" t="s">
        <v>1910</v>
      </c>
      <c r="H218" s="74" t="s">
        <v>72</v>
      </c>
      <c r="I218" s="74" t="s">
        <v>72</v>
      </c>
      <c r="J218" s="75" t="s">
        <v>1913</v>
      </c>
      <c r="K218" s="75" t="s">
        <v>1913</v>
      </c>
      <c r="L218" s="94" t="str">
        <f t="shared" si="16"/>
        <v>Non Lead</v>
      </c>
      <c r="M218" s="110"/>
      <c r="N218" s="74"/>
      <c r="O218" s="74"/>
      <c r="P218" s="74"/>
      <c r="Q218" s="82"/>
      <c r="R218" s="83"/>
      <c r="S218" s="113" t="str">
        <f>IF(OR(B218="",$C$3="",$G$3=""),"ERROR",IF(AND(B218='Dropdown Answer Key'!$B$12,OR(E218="Lead",E218="U, May have L",E218="COM",E218="")),"Lead",IF(AND(B218='Dropdown Answer Key'!$B$12,OR(AND(E218="GALV",H218="Y"),AND(E218="GALV",H218="UN"),AND(E218="GALV",H218=""))),"GRR",IF(AND(B218='Dropdown Answer Key'!$B$12,E218="Unknown"),"Unknown SL",IF(AND(B218='Dropdown Answer Key'!$B$13,OR(F218="Lead",F218="U, May have L",F218="COM",F218="")),"Lead",IF(AND(B218='Dropdown Answer Key'!$B$13,OR(AND(F218="GALV",H218="Y"),AND(F218="GALV",H218="UN"),AND(F218="GALV",H218=""))),"GRR",IF(AND(B218='Dropdown Answer Key'!$B$13,F218="Unknown"),"Unknown SL",IF(AND(B218='Dropdown Answer Key'!$B$14,OR(E218="Lead",E218="U, May have L",E218="COM",E218="")),"Lead",IF(AND(B218='Dropdown Answer Key'!$B$14,OR(F218="Lead",F218="U, May have L",F218="COM",F218="")),"Lead",IF(AND(B218='Dropdown Answer Key'!$B$14,OR(AND(E218="GALV",H218="Y"),AND(E218="GALV",H218="UN"),AND(E218="GALV",H218=""),AND(F218="GALV",H218="Y"),AND(F218="GALV",H218="UN"),AND(F218="GALV",H218=""),AND(F218="GALV",I218="Y"),AND(F218="GALV",I218="UN"),AND(F218="GALV",I218=""))),"GRR",IF(AND(B218='Dropdown Answer Key'!$B$14,OR(E218="Unknown",F218="Unknown")),"Unknown SL","Non Lead")))))))))))</f>
        <v>Non Lead</v>
      </c>
      <c r="T218" s="114" t="str">
        <f>IF(OR(M218="",Q218="",S218="ERROR"),"BLANK",IF((AND(M218='Dropdown Answer Key'!$B$25,OR('Service Line Inventory'!S218="Lead",S218="Unknown SL"))),"Tier 1",IF(AND('Service Line Inventory'!M218='Dropdown Answer Key'!$B$26,OR('Service Line Inventory'!S218="Lead",S218="Unknown SL")),"Tier 2",IF(AND('Service Line Inventory'!M218='Dropdown Answer Key'!$B$27,OR('Service Line Inventory'!S218="Lead",S218="Unknown SL")),"Tier 2",IF('Service Line Inventory'!S218="GRR","Tier 3",IF((AND('Service Line Inventory'!M218='Dropdown Answer Key'!$B$25,'Service Line Inventory'!Q218='Dropdown Answer Key'!$M$25,O218='Dropdown Answer Key'!$G$27,'Service Line Inventory'!P218='Dropdown Answer Key'!$J$27,S218="Non Lead")),"Tier 4",IF((AND('Service Line Inventory'!M218='Dropdown Answer Key'!$B$25,'Service Line Inventory'!Q218='Dropdown Answer Key'!$M$25,O218='Dropdown Answer Key'!$G$27,S218="Non Lead")),"Tier 4",IF((AND('Service Line Inventory'!M218='Dropdown Answer Key'!$B$25,'Service Line Inventory'!Q218='Dropdown Answer Key'!$M$25,'Service Line Inventory'!P218='Dropdown Answer Key'!$J$27,S218="Non Lead")),"Tier 4","Tier 5"))))))))</f>
        <v>BLANK</v>
      </c>
      <c r="U218" s="115" t="str">
        <f t="shared" si="17"/>
        <v>NO</v>
      </c>
      <c r="V218" s="114" t="str">
        <f t="shared" si="18"/>
        <v>NO</v>
      </c>
      <c r="W218" s="114" t="str">
        <f t="shared" si="19"/>
        <v>NO</v>
      </c>
      <c r="X218" s="108"/>
      <c r="Y218" s="97"/>
      <c r="Z218" s="78"/>
    </row>
    <row r="219" spans="1:26" x14ac:dyDescent="0.3">
      <c r="A219" s="47">
        <v>5230</v>
      </c>
      <c r="B219" s="73" t="s">
        <v>76</v>
      </c>
      <c r="C219" s="126" t="s">
        <v>1951</v>
      </c>
      <c r="D219" s="74" t="s">
        <v>72</v>
      </c>
      <c r="E219" s="74" t="s">
        <v>81</v>
      </c>
      <c r="F219" s="74" t="s">
        <v>81</v>
      </c>
      <c r="G219" s="90" t="s">
        <v>1910</v>
      </c>
      <c r="H219" s="74" t="s">
        <v>72</v>
      </c>
      <c r="I219" s="74" t="s">
        <v>72</v>
      </c>
      <c r="J219" s="75" t="s">
        <v>1913</v>
      </c>
      <c r="K219" s="75" t="s">
        <v>1913</v>
      </c>
      <c r="L219" s="93" t="str">
        <f t="shared" si="16"/>
        <v>Non Lead</v>
      </c>
      <c r="M219" s="109"/>
      <c r="N219" s="74"/>
      <c r="O219" s="74"/>
      <c r="P219" s="74"/>
      <c r="Q219" s="73"/>
      <c r="R219" s="74"/>
      <c r="S219" s="98" t="str">
        <f>IF(OR(B219="",$C$3="",$G$3=""),"ERROR",IF(AND(B219='Dropdown Answer Key'!$B$12,OR(E219="Lead",E219="U, May have L",E219="COM",E219="")),"Lead",IF(AND(B219='Dropdown Answer Key'!$B$12,OR(AND(E219="GALV",H219="Y"),AND(E219="GALV",H219="UN"),AND(E219="GALV",H219=""))),"GRR",IF(AND(B219='Dropdown Answer Key'!$B$12,E219="Unknown"),"Unknown SL",IF(AND(B219='Dropdown Answer Key'!$B$13,OR(F219="Lead",F219="U, May have L",F219="COM",F219="")),"Lead",IF(AND(B219='Dropdown Answer Key'!$B$13,OR(AND(F219="GALV",H219="Y"),AND(F219="GALV",H219="UN"),AND(F219="GALV",H219=""))),"GRR",IF(AND(B219='Dropdown Answer Key'!$B$13,F219="Unknown"),"Unknown SL",IF(AND(B219='Dropdown Answer Key'!$B$14,OR(E219="Lead",E219="U, May have L",E219="COM",E219="")),"Lead",IF(AND(B219='Dropdown Answer Key'!$B$14,OR(F219="Lead",F219="U, May have L",F219="COM",F219="")),"Lead",IF(AND(B219='Dropdown Answer Key'!$B$14,OR(AND(E219="GALV",H219="Y"),AND(E219="GALV",H219="UN"),AND(E219="GALV",H219=""),AND(F219="GALV",H219="Y"),AND(F219="GALV",H219="UN"),AND(F219="GALV",H219=""),AND(F219="GALV",I219="Y"),AND(F219="GALV",I219="UN"),AND(F219="GALV",I219=""))),"GRR",IF(AND(B219='Dropdown Answer Key'!$B$14,OR(E219="Unknown",F219="Unknown")),"Unknown SL","Non Lead")))))))))))</f>
        <v>Non Lead</v>
      </c>
      <c r="T219" s="76" t="str">
        <f>IF(OR(M219="",Q219="",S219="ERROR"),"BLANK",IF((AND(M219='Dropdown Answer Key'!$B$25,OR('Service Line Inventory'!S219="Lead",S219="Unknown SL"))),"Tier 1",IF(AND('Service Line Inventory'!M219='Dropdown Answer Key'!$B$26,OR('Service Line Inventory'!S219="Lead",S219="Unknown SL")),"Tier 2",IF(AND('Service Line Inventory'!M219='Dropdown Answer Key'!$B$27,OR('Service Line Inventory'!S219="Lead",S219="Unknown SL")),"Tier 2",IF('Service Line Inventory'!S219="GRR","Tier 3",IF((AND('Service Line Inventory'!M219='Dropdown Answer Key'!$B$25,'Service Line Inventory'!Q219='Dropdown Answer Key'!$M$25,O219='Dropdown Answer Key'!$G$27,'Service Line Inventory'!P219='Dropdown Answer Key'!$J$27,S219="Non Lead")),"Tier 4",IF((AND('Service Line Inventory'!M219='Dropdown Answer Key'!$B$25,'Service Line Inventory'!Q219='Dropdown Answer Key'!$M$25,O219='Dropdown Answer Key'!$G$27,S219="Non Lead")),"Tier 4",IF((AND('Service Line Inventory'!M219='Dropdown Answer Key'!$B$25,'Service Line Inventory'!Q219='Dropdown Answer Key'!$M$25,'Service Line Inventory'!P219='Dropdown Answer Key'!$J$27,S219="Non Lead")),"Tier 4","Tier 5"))))))))</f>
        <v>BLANK</v>
      </c>
      <c r="U219" s="101" t="str">
        <f t="shared" si="17"/>
        <v>NO</v>
      </c>
      <c r="V219" s="76" t="str">
        <f t="shared" si="18"/>
        <v>NO</v>
      </c>
      <c r="W219" s="76" t="str">
        <f t="shared" si="19"/>
        <v>NO</v>
      </c>
      <c r="X219" s="107"/>
      <c r="Y219" s="77"/>
      <c r="Z219" s="78"/>
    </row>
    <row r="220" spans="1:26" x14ac:dyDescent="0.3">
      <c r="A220" s="47">
        <v>5250</v>
      </c>
      <c r="B220" s="73" t="s">
        <v>76</v>
      </c>
      <c r="C220" s="126" t="s">
        <v>1952</v>
      </c>
      <c r="D220" s="74" t="s">
        <v>72</v>
      </c>
      <c r="E220" s="74" t="s">
        <v>81</v>
      </c>
      <c r="F220" s="74" t="s">
        <v>81</v>
      </c>
      <c r="G220" s="90" t="s">
        <v>1910</v>
      </c>
      <c r="H220" s="74" t="s">
        <v>72</v>
      </c>
      <c r="I220" s="74" t="s">
        <v>72</v>
      </c>
      <c r="J220" s="75" t="s">
        <v>1913</v>
      </c>
      <c r="K220" s="75" t="s">
        <v>1913</v>
      </c>
      <c r="L220" s="94" t="str">
        <f t="shared" si="16"/>
        <v>Non Lead</v>
      </c>
      <c r="M220" s="110"/>
      <c r="N220" s="74"/>
      <c r="O220" s="74"/>
      <c r="P220" s="74"/>
      <c r="Q220" s="82"/>
      <c r="R220" s="83"/>
      <c r="S220" s="113" t="str">
        <f>IF(OR(B220="",$C$3="",$G$3=""),"ERROR",IF(AND(B220='Dropdown Answer Key'!$B$12,OR(E220="Lead",E220="U, May have L",E220="COM",E220="")),"Lead",IF(AND(B220='Dropdown Answer Key'!$B$12,OR(AND(E220="GALV",H220="Y"),AND(E220="GALV",H220="UN"),AND(E220="GALV",H220=""))),"GRR",IF(AND(B220='Dropdown Answer Key'!$B$12,E220="Unknown"),"Unknown SL",IF(AND(B220='Dropdown Answer Key'!$B$13,OR(F220="Lead",F220="U, May have L",F220="COM",F220="")),"Lead",IF(AND(B220='Dropdown Answer Key'!$B$13,OR(AND(F220="GALV",H220="Y"),AND(F220="GALV",H220="UN"),AND(F220="GALV",H220=""))),"GRR",IF(AND(B220='Dropdown Answer Key'!$B$13,F220="Unknown"),"Unknown SL",IF(AND(B220='Dropdown Answer Key'!$B$14,OR(E220="Lead",E220="U, May have L",E220="COM",E220="")),"Lead",IF(AND(B220='Dropdown Answer Key'!$B$14,OR(F220="Lead",F220="U, May have L",F220="COM",F220="")),"Lead",IF(AND(B220='Dropdown Answer Key'!$B$14,OR(AND(E220="GALV",H220="Y"),AND(E220="GALV",H220="UN"),AND(E220="GALV",H220=""),AND(F220="GALV",H220="Y"),AND(F220="GALV",H220="UN"),AND(F220="GALV",H220=""),AND(F220="GALV",I220="Y"),AND(F220="GALV",I220="UN"),AND(F220="GALV",I220=""))),"GRR",IF(AND(B220='Dropdown Answer Key'!$B$14,OR(E220="Unknown",F220="Unknown")),"Unknown SL","Non Lead")))))))))))</f>
        <v>Non Lead</v>
      </c>
      <c r="T220" s="114" t="str">
        <f>IF(OR(M220="",Q220="",S220="ERROR"),"BLANK",IF((AND(M220='Dropdown Answer Key'!$B$25,OR('Service Line Inventory'!S220="Lead",S220="Unknown SL"))),"Tier 1",IF(AND('Service Line Inventory'!M220='Dropdown Answer Key'!$B$26,OR('Service Line Inventory'!S220="Lead",S220="Unknown SL")),"Tier 2",IF(AND('Service Line Inventory'!M220='Dropdown Answer Key'!$B$27,OR('Service Line Inventory'!S220="Lead",S220="Unknown SL")),"Tier 2",IF('Service Line Inventory'!S220="GRR","Tier 3",IF((AND('Service Line Inventory'!M220='Dropdown Answer Key'!$B$25,'Service Line Inventory'!Q220='Dropdown Answer Key'!$M$25,O220='Dropdown Answer Key'!$G$27,'Service Line Inventory'!P220='Dropdown Answer Key'!$J$27,S220="Non Lead")),"Tier 4",IF((AND('Service Line Inventory'!M220='Dropdown Answer Key'!$B$25,'Service Line Inventory'!Q220='Dropdown Answer Key'!$M$25,O220='Dropdown Answer Key'!$G$27,S220="Non Lead")),"Tier 4",IF((AND('Service Line Inventory'!M220='Dropdown Answer Key'!$B$25,'Service Line Inventory'!Q220='Dropdown Answer Key'!$M$25,'Service Line Inventory'!P220='Dropdown Answer Key'!$J$27,S220="Non Lead")),"Tier 4","Tier 5"))))))))</f>
        <v>BLANK</v>
      </c>
      <c r="U220" s="115" t="str">
        <f t="shared" si="17"/>
        <v>NO</v>
      </c>
      <c r="V220" s="114" t="str">
        <f t="shared" si="18"/>
        <v>NO</v>
      </c>
      <c r="W220" s="114" t="str">
        <f t="shared" si="19"/>
        <v>NO</v>
      </c>
      <c r="X220" s="108"/>
      <c r="Y220" s="97"/>
      <c r="Z220" s="78"/>
    </row>
    <row r="221" spans="1:26" x14ac:dyDescent="0.3">
      <c r="A221" s="47">
        <v>5280</v>
      </c>
      <c r="B221" s="73" t="s">
        <v>76</v>
      </c>
      <c r="C221" s="126" t="s">
        <v>375</v>
      </c>
      <c r="D221" s="74" t="s">
        <v>72</v>
      </c>
      <c r="E221" s="74" t="s">
        <v>81</v>
      </c>
      <c r="F221" s="74" t="s">
        <v>81</v>
      </c>
      <c r="G221" s="90" t="s">
        <v>1910</v>
      </c>
      <c r="H221" s="74" t="s">
        <v>72</v>
      </c>
      <c r="I221" s="74" t="s">
        <v>72</v>
      </c>
      <c r="J221" s="75" t="s">
        <v>1913</v>
      </c>
      <c r="K221" s="75" t="s">
        <v>1913</v>
      </c>
      <c r="L221" s="93" t="str">
        <f t="shared" si="16"/>
        <v>Non Lead</v>
      </c>
      <c r="M221" s="109"/>
      <c r="N221" s="74"/>
      <c r="O221" s="74"/>
      <c r="P221" s="74"/>
      <c r="Q221" s="73"/>
      <c r="R221" s="74"/>
      <c r="S221" s="98" t="str">
        <f>IF(OR(B221="",$C$3="",$G$3=""),"ERROR",IF(AND(B221='Dropdown Answer Key'!$B$12,OR(E221="Lead",E221="U, May have L",E221="COM",E221="")),"Lead",IF(AND(B221='Dropdown Answer Key'!$B$12,OR(AND(E221="GALV",H221="Y"),AND(E221="GALV",H221="UN"),AND(E221="GALV",H221=""))),"GRR",IF(AND(B221='Dropdown Answer Key'!$B$12,E221="Unknown"),"Unknown SL",IF(AND(B221='Dropdown Answer Key'!$B$13,OR(F221="Lead",F221="U, May have L",F221="COM",F221="")),"Lead",IF(AND(B221='Dropdown Answer Key'!$B$13,OR(AND(F221="GALV",H221="Y"),AND(F221="GALV",H221="UN"),AND(F221="GALV",H221=""))),"GRR",IF(AND(B221='Dropdown Answer Key'!$B$13,F221="Unknown"),"Unknown SL",IF(AND(B221='Dropdown Answer Key'!$B$14,OR(E221="Lead",E221="U, May have L",E221="COM",E221="")),"Lead",IF(AND(B221='Dropdown Answer Key'!$B$14,OR(F221="Lead",F221="U, May have L",F221="COM",F221="")),"Lead",IF(AND(B221='Dropdown Answer Key'!$B$14,OR(AND(E221="GALV",H221="Y"),AND(E221="GALV",H221="UN"),AND(E221="GALV",H221=""),AND(F221="GALV",H221="Y"),AND(F221="GALV",H221="UN"),AND(F221="GALV",H221=""),AND(F221="GALV",I221="Y"),AND(F221="GALV",I221="UN"),AND(F221="GALV",I221=""))),"GRR",IF(AND(B221='Dropdown Answer Key'!$B$14,OR(E221="Unknown",F221="Unknown")),"Unknown SL","Non Lead")))))))))))</f>
        <v>Non Lead</v>
      </c>
      <c r="T221" s="76" t="str">
        <f>IF(OR(M221="",Q221="",S221="ERROR"),"BLANK",IF((AND(M221='Dropdown Answer Key'!$B$25,OR('Service Line Inventory'!S221="Lead",S221="Unknown SL"))),"Tier 1",IF(AND('Service Line Inventory'!M221='Dropdown Answer Key'!$B$26,OR('Service Line Inventory'!S221="Lead",S221="Unknown SL")),"Tier 2",IF(AND('Service Line Inventory'!M221='Dropdown Answer Key'!$B$27,OR('Service Line Inventory'!S221="Lead",S221="Unknown SL")),"Tier 2",IF('Service Line Inventory'!S221="GRR","Tier 3",IF((AND('Service Line Inventory'!M221='Dropdown Answer Key'!$B$25,'Service Line Inventory'!Q221='Dropdown Answer Key'!$M$25,O221='Dropdown Answer Key'!$G$27,'Service Line Inventory'!P221='Dropdown Answer Key'!$J$27,S221="Non Lead")),"Tier 4",IF((AND('Service Line Inventory'!M221='Dropdown Answer Key'!$B$25,'Service Line Inventory'!Q221='Dropdown Answer Key'!$M$25,O221='Dropdown Answer Key'!$G$27,S221="Non Lead")),"Tier 4",IF((AND('Service Line Inventory'!M221='Dropdown Answer Key'!$B$25,'Service Line Inventory'!Q221='Dropdown Answer Key'!$M$25,'Service Line Inventory'!P221='Dropdown Answer Key'!$J$27,S221="Non Lead")),"Tier 4","Tier 5"))))))))</f>
        <v>BLANK</v>
      </c>
      <c r="U221" s="101" t="str">
        <f t="shared" si="17"/>
        <v>NO</v>
      </c>
      <c r="V221" s="76" t="str">
        <f t="shared" si="18"/>
        <v>NO</v>
      </c>
      <c r="W221" s="76" t="str">
        <f t="shared" si="19"/>
        <v>NO</v>
      </c>
      <c r="X221" s="107"/>
      <c r="Y221" s="77"/>
      <c r="Z221" s="78"/>
    </row>
    <row r="222" spans="1:26" x14ac:dyDescent="0.3">
      <c r="A222" s="47">
        <v>5300</v>
      </c>
      <c r="B222" s="73" t="s">
        <v>76</v>
      </c>
      <c r="C222" s="126" t="s">
        <v>1953</v>
      </c>
      <c r="D222" s="74" t="s">
        <v>72</v>
      </c>
      <c r="E222" s="74" t="s">
        <v>81</v>
      </c>
      <c r="F222" s="74" t="s">
        <v>81</v>
      </c>
      <c r="G222" s="90" t="s">
        <v>1910</v>
      </c>
      <c r="H222" s="74" t="s">
        <v>72</v>
      </c>
      <c r="I222" s="74" t="s">
        <v>72</v>
      </c>
      <c r="J222" s="75" t="s">
        <v>1913</v>
      </c>
      <c r="K222" s="75" t="s">
        <v>1913</v>
      </c>
      <c r="L222" s="94" t="str">
        <f t="shared" si="16"/>
        <v>Non Lead</v>
      </c>
      <c r="M222" s="110"/>
      <c r="N222" s="74"/>
      <c r="O222" s="74"/>
      <c r="P222" s="74"/>
      <c r="Q222" s="82"/>
      <c r="R222" s="83"/>
      <c r="S222" s="113" t="str">
        <f>IF(OR(B222="",$C$3="",$G$3=""),"ERROR",IF(AND(B222='Dropdown Answer Key'!$B$12,OR(E222="Lead",E222="U, May have L",E222="COM",E222="")),"Lead",IF(AND(B222='Dropdown Answer Key'!$B$12,OR(AND(E222="GALV",H222="Y"),AND(E222="GALV",H222="UN"),AND(E222="GALV",H222=""))),"GRR",IF(AND(B222='Dropdown Answer Key'!$B$12,E222="Unknown"),"Unknown SL",IF(AND(B222='Dropdown Answer Key'!$B$13,OR(F222="Lead",F222="U, May have L",F222="COM",F222="")),"Lead",IF(AND(B222='Dropdown Answer Key'!$B$13,OR(AND(F222="GALV",H222="Y"),AND(F222="GALV",H222="UN"),AND(F222="GALV",H222=""))),"GRR",IF(AND(B222='Dropdown Answer Key'!$B$13,F222="Unknown"),"Unknown SL",IF(AND(B222='Dropdown Answer Key'!$B$14,OR(E222="Lead",E222="U, May have L",E222="COM",E222="")),"Lead",IF(AND(B222='Dropdown Answer Key'!$B$14,OR(F222="Lead",F222="U, May have L",F222="COM",F222="")),"Lead",IF(AND(B222='Dropdown Answer Key'!$B$14,OR(AND(E222="GALV",H222="Y"),AND(E222="GALV",H222="UN"),AND(E222="GALV",H222=""),AND(F222="GALV",H222="Y"),AND(F222="GALV",H222="UN"),AND(F222="GALV",H222=""),AND(F222="GALV",I222="Y"),AND(F222="GALV",I222="UN"),AND(F222="GALV",I222=""))),"GRR",IF(AND(B222='Dropdown Answer Key'!$B$14,OR(E222="Unknown",F222="Unknown")),"Unknown SL","Non Lead")))))))))))</f>
        <v>Non Lead</v>
      </c>
      <c r="T222" s="114" t="str">
        <f>IF(OR(M222="",Q222="",S222="ERROR"),"BLANK",IF((AND(M222='Dropdown Answer Key'!$B$25,OR('Service Line Inventory'!S222="Lead",S222="Unknown SL"))),"Tier 1",IF(AND('Service Line Inventory'!M222='Dropdown Answer Key'!$B$26,OR('Service Line Inventory'!S222="Lead",S222="Unknown SL")),"Tier 2",IF(AND('Service Line Inventory'!M222='Dropdown Answer Key'!$B$27,OR('Service Line Inventory'!S222="Lead",S222="Unknown SL")),"Tier 2",IF('Service Line Inventory'!S222="GRR","Tier 3",IF((AND('Service Line Inventory'!M222='Dropdown Answer Key'!$B$25,'Service Line Inventory'!Q222='Dropdown Answer Key'!$M$25,O222='Dropdown Answer Key'!$G$27,'Service Line Inventory'!P222='Dropdown Answer Key'!$J$27,S222="Non Lead")),"Tier 4",IF((AND('Service Line Inventory'!M222='Dropdown Answer Key'!$B$25,'Service Line Inventory'!Q222='Dropdown Answer Key'!$M$25,O222='Dropdown Answer Key'!$G$27,S222="Non Lead")),"Tier 4",IF((AND('Service Line Inventory'!M222='Dropdown Answer Key'!$B$25,'Service Line Inventory'!Q222='Dropdown Answer Key'!$M$25,'Service Line Inventory'!P222='Dropdown Answer Key'!$J$27,S222="Non Lead")),"Tier 4","Tier 5"))))))))</f>
        <v>BLANK</v>
      </c>
      <c r="U222" s="115" t="str">
        <f t="shared" si="17"/>
        <v>NO</v>
      </c>
      <c r="V222" s="114" t="str">
        <f t="shared" si="18"/>
        <v>NO</v>
      </c>
      <c r="W222" s="114" t="str">
        <f t="shared" si="19"/>
        <v>NO</v>
      </c>
      <c r="X222" s="108"/>
      <c r="Y222" s="97"/>
      <c r="Z222" s="78"/>
    </row>
    <row r="223" spans="1:26" x14ac:dyDescent="0.3">
      <c r="A223" s="47">
        <v>5350</v>
      </c>
      <c r="B223" s="73" t="s">
        <v>76</v>
      </c>
      <c r="C223" s="126" t="s">
        <v>1954</v>
      </c>
      <c r="D223" s="74" t="s">
        <v>72</v>
      </c>
      <c r="E223" s="74" t="s">
        <v>81</v>
      </c>
      <c r="F223" s="74" t="s">
        <v>81</v>
      </c>
      <c r="G223" s="90" t="s">
        <v>1910</v>
      </c>
      <c r="H223" s="74" t="s">
        <v>72</v>
      </c>
      <c r="I223" s="74" t="s">
        <v>72</v>
      </c>
      <c r="J223" s="75" t="s">
        <v>1913</v>
      </c>
      <c r="K223" s="75" t="s">
        <v>1913</v>
      </c>
      <c r="L223" s="93" t="str">
        <f t="shared" si="16"/>
        <v>Non Lead</v>
      </c>
      <c r="M223" s="109"/>
      <c r="N223" s="74"/>
      <c r="O223" s="74"/>
      <c r="P223" s="74"/>
      <c r="Q223" s="73"/>
      <c r="R223" s="74"/>
      <c r="S223" s="98" t="str">
        <f>IF(OR(B223="",$C$3="",$G$3=""),"ERROR",IF(AND(B223='Dropdown Answer Key'!$B$12,OR(E223="Lead",E223="U, May have L",E223="COM",E223="")),"Lead",IF(AND(B223='Dropdown Answer Key'!$B$12,OR(AND(E223="GALV",H223="Y"),AND(E223="GALV",H223="UN"),AND(E223="GALV",H223=""))),"GRR",IF(AND(B223='Dropdown Answer Key'!$B$12,E223="Unknown"),"Unknown SL",IF(AND(B223='Dropdown Answer Key'!$B$13,OR(F223="Lead",F223="U, May have L",F223="COM",F223="")),"Lead",IF(AND(B223='Dropdown Answer Key'!$B$13,OR(AND(F223="GALV",H223="Y"),AND(F223="GALV",H223="UN"),AND(F223="GALV",H223=""))),"GRR",IF(AND(B223='Dropdown Answer Key'!$B$13,F223="Unknown"),"Unknown SL",IF(AND(B223='Dropdown Answer Key'!$B$14,OR(E223="Lead",E223="U, May have L",E223="COM",E223="")),"Lead",IF(AND(B223='Dropdown Answer Key'!$B$14,OR(F223="Lead",F223="U, May have L",F223="COM",F223="")),"Lead",IF(AND(B223='Dropdown Answer Key'!$B$14,OR(AND(E223="GALV",H223="Y"),AND(E223="GALV",H223="UN"),AND(E223="GALV",H223=""),AND(F223="GALV",H223="Y"),AND(F223="GALV",H223="UN"),AND(F223="GALV",H223=""),AND(F223="GALV",I223="Y"),AND(F223="GALV",I223="UN"),AND(F223="GALV",I223=""))),"GRR",IF(AND(B223='Dropdown Answer Key'!$B$14,OR(E223="Unknown",F223="Unknown")),"Unknown SL","Non Lead")))))))))))</f>
        <v>Non Lead</v>
      </c>
      <c r="T223" s="76" t="str">
        <f>IF(OR(M223="",Q223="",S223="ERROR"),"BLANK",IF((AND(M223='Dropdown Answer Key'!$B$25,OR('Service Line Inventory'!S223="Lead",S223="Unknown SL"))),"Tier 1",IF(AND('Service Line Inventory'!M223='Dropdown Answer Key'!$B$26,OR('Service Line Inventory'!S223="Lead",S223="Unknown SL")),"Tier 2",IF(AND('Service Line Inventory'!M223='Dropdown Answer Key'!$B$27,OR('Service Line Inventory'!S223="Lead",S223="Unknown SL")),"Tier 2",IF('Service Line Inventory'!S223="GRR","Tier 3",IF((AND('Service Line Inventory'!M223='Dropdown Answer Key'!$B$25,'Service Line Inventory'!Q223='Dropdown Answer Key'!$M$25,O223='Dropdown Answer Key'!$G$27,'Service Line Inventory'!P223='Dropdown Answer Key'!$J$27,S223="Non Lead")),"Tier 4",IF((AND('Service Line Inventory'!M223='Dropdown Answer Key'!$B$25,'Service Line Inventory'!Q223='Dropdown Answer Key'!$M$25,O223='Dropdown Answer Key'!$G$27,S223="Non Lead")),"Tier 4",IF((AND('Service Line Inventory'!M223='Dropdown Answer Key'!$B$25,'Service Line Inventory'!Q223='Dropdown Answer Key'!$M$25,'Service Line Inventory'!P223='Dropdown Answer Key'!$J$27,S223="Non Lead")),"Tier 4","Tier 5"))))))))</f>
        <v>BLANK</v>
      </c>
      <c r="U223" s="101" t="str">
        <f t="shared" si="17"/>
        <v>NO</v>
      </c>
      <c r="V223" s="76" t="str">
        <f t="shared" si="18"/>
        <v>NO</v>
      </c>
      <c r="W223" s="76" t="str">
        <f t="shared" si="19"/>
        <v>NO</v>
      </c>
      <c r="X223" s="107"/>
      <c r="Y223" s="77"/>
      <c r="Z223" s="78"/>
    </row>
    <row r="224" spans="1:26" x14ac:dyDescent="0.3">
      <c r="A224" s="47">
        <v>5395</v>
      </c>
      <c r="B224" s="73" t="s">
        <v>76</v>
      </c>
      <c r="C224" s="126" t="s">
        <v>1955</v>
      </c>
      <c r="D224" s="74" t="s">
        <v>72</v>
      </c>
      <c r="E224" s="74" t="s">
        <v>81</v>
      </c>
      <c r="F224" s="74" t="s">
        <v>81</v>
      </c>
      <c r="G224" s="90" t="s">
        <v>1910</v>
      </c>
      <c r="H224" s="74" t="s">
        <v>72</v>
      </c>
      <c r="I224" s="74" t="s">
        <v>72</v>
      </c>
      <c r="J224" s="75" t="s">
        <v>1913</v>
      </c>
      <c r="K224" s="75" t="s">
        <v>1913</v>
      </c>
      <c r="L224" s="94" t="str">
        <f t="shared" si="16"/>
        <v>Non Lead</v>
      </c>
      <c r="M224" s="110"/>
      <c r="N224" s="74"/>
      <c r="O224" s="74"/>
      <c r="P224" s="74"/>
      <c r="Q224" s="82"/>
      <c r="R224" s="83"/>
      <c r="S224" s="113" t="str">
        <f>IF(OR(B224="",$C$3="",$G$3=""),"ERROR",IF(AND(B224='Dropdown Answer Key'!$B$12,OR(E224="Lead",E224="U, May have L",E224="COM",E224="")),"Lead",IF(AND(B224='Dropdown Answer Key'!$B$12,OR(AND(E224="GALV",H224="Y"),AND(E224="GALV",H224="UN"),AND(E224="GALV",H224=""))),"GRR",IF(AND(B224='Dropdown Answer Key'!$B$12,E224="Unknown"),"Unknown SL",IF(AND(B224='Dropdown Answer Key'!$B$13,OR(F224="Lead",F224="U, May have L",F224="COM",F224="")),"Lead",IF(AND(B224='Dropdown Answer Key'!$B$13,OR(AND(F224="GALV",H224="Y"),AND(F224="GALV",H224="UN"),AND(F224="GALV",H224=""))),"GRR",IF(AND(B224='Dropdown Answer Key'!$B$13,F224="Unknown"),"Unknown SL",IF(AND(B224='Dropdown Answer Key'!$B$14,OR(E224="Lead",E224="U, May have L",E224="COM",E224="")),"Lead",IF(AND(B224='Dropdown Answer Key'!$B$14,OR(F224="Lead",F224="U, May have L",F224="COM",F224="")),"Lead",IF(AND(B224='Dropdown Answer Key'!$B$14,OR(AND(E224="GALV",H224="Y"),AND(E224="GALV",H224="UN"),AND(E224="GALV",H224=""),AND(F224="GALV",H224="Y"),AND(F224="GALV",H224="UN"),AND(F224="GALV",H224=""),AND(F224="GALV",I224="Y"),AND(F224="GALV",I224="UN"),AND(F224="GALV",I224=""))),"GRR",IF(AND(B224='Dropdown Answer Key'!$B$14,OR(E224="Unknown",F224="Unknown")),"Unknown SL","Non Lead")))))))))))</f>
        <v>Non Lead</v>
      </c>
      <c r="T224" s="114" t="str">
        <f>IF(OR(M224="",Q224="",S224="ERROR"),"BLANK",IF((AND(M224='Dropdown Answer Key'!$B$25,OR('Service Line Inventory'!S224="Lead",S224="Unknown SL"))),"Tier 1",IF(AND('Service Line Inventory'!M224='Dropdown Answer Key'!$B$26,OR('Service Line Inventory'!S224="Lead",S224="Unknown SL")),"Tier 2",IF(AND('Service Line Inventory'!M224='Dropdown Answer Key'!$B$27,OR('Service Line Inventory'!S224="Lead",S224="Unknown SL")),"Tier 2",IF('Service Line Inventory'!S224="GRR","Tier 3",IF((AND('Service Line Inventory'!M224='Dropdown Answer Key'!$B$25,'Service Line Inventory'!Q224='Dropdown Answer Key'!$M$25,O224='Dropdown Answer Key'!$G$27,'Service Line Inventory'!P224='Dropdown Answer Key'!$J$27,S224="Non Lead")),"Tier 4",IF((AND('Service Line Inventory'!M224='Dropdown Answer Key'!$B$25,'Service Line Inventory'!Q224='Dropdown Answer Key'!$M$25,O224='Dropdown Answer Key'!$G$27,S224="Non Lead")),"Tier 4",IF((AND('Service Line Inventory'!M224='Dropdown Answer Key'!$B$25,'Service Line Inventory'!Q224='Dropdown Answer Key'!$M$25,'Service Line Inventory'!P224='Dropdown Answer Key'!$J$27,S224="Non Lead")),"Tier 4","Tier 5"))))))))</f>
        <v>BLANK</v>
      </c>
      <c r="U224" s="115" t="str">
        <f t="shared" si="17"/>
        <v>NO</v>
      </c>
      <c r="V224" s="114" t="str">
        <f t="shared" si="18"/>
        <v>NO</v>
      </c>
      <c r="W224" s="114" t="str">
        <f t="shared" si="19"/>
        <v>NO</v>
      </c>
      <c r="X224" s="108"/>
      <c r="Y224" s="97"/>
      <c r="Z224" s="78"/>
    </row>
    <row r="225" spans="1:26" x14ac:dyDescent="0.3">
      <c r="A225" s="47">
        <v>5396</v>
      </c>
      <c r="B225" s="73" t="s">
        <v>76</v>
      </c>
      <c r="C225" s="126" t="s">
        <v>376</v>
      </c>
      <c r="D225" s="74" t="s">
        <v>72</v>
      </c>
      <c r="E225" s="74" t="s">
        <v>81</v>
      </c>
      <c r="F225" s="74" t="s">
        <v>81</v>
      </c>
      <c r="G225" s="90" t="s">
        <v>1910</v>
      </c>
      <c r="H225" s="74" t="s">
        <v>72</v>
      </c>
      <c r="I225" s="74" t="s">
        <v>72</v>
      </c>
      <c r="J225" s="75" t="s">
        <v>1913</v>
      </c>
      <c r="K225" s="75" t="s">
        <v>1913</v>
      </c>
      <c r="L225" s="93" t="str">
        <f t="shared" si="16"/>
        <v>Non Lead</v>
      </c>
      <c r="M225" s="109"/>
      <c r="N225" s="74"/>
      <c r="O225" s="74"/>
      <c r="P225" s="74"/>
      <c r="Q225" s="73"/>
      <c r="R225" s="74"/>
      <c r="S225" s="98" t="str">
        <f>IF(OR(B225="",$C$3="",$G$3=""),"ERROR",IF(AND(B225='Dropdown Answer Key'!$B$12,OR(E225="Lead",E225="U, May have L",E225="COM",E225="")),"Lead",IF(AND(B225='Dropdown Answer Key'!$B$12,OR(AND(E225="GALV",H225="Y"),AND(E225="GALV",H225="UN"),AND(E225="GALV",H225=""))),"GRR",IF(AND(B225='Dropdown Answer Key'!$B$12,E225="Unknown"),"Unknown SL",IF(AND(B225='Dropdown Answer Key'!$B$13,OR(F225="Lead",F225="U, May have L",F225="COM",F225="")),"Lead",IF(AND(B225='Dropdown Answer Key'!$B$13,OR(AND(F225="GALV",H225="Y"),AND(F225="GALV",H225="UN"),AND(F225="GALV",H225=""))),"GRR",IF(AND(B225='Dropdown Answer Key'!$B$13,F225="Unknown"),"Unknown SL",IF(AND(B225='Dropdown Answer Key'!$B$14,OR(E225="Lead",E225="U, May have L",E225="COM",E225="")),"Lead",IF(AND(B225='Dropdown Answer Key'!$B$14,OR(F225="Lead",F225="U, May have L",F225="COM",F225="")),"Lead",IF(AND(B225='Dropdown Answer Key'!$B$14,OR(AND(E225="GALV",H225="Y"),AND(E225="GALV",H225="UN"),AND(E225="GALV",H225=""),AND(F225="GALV",H225="Y"),AND(F225="GALV",H225="UN"),AND(F225="GALV",H225=""),AND(F225="GALV",I225="Y"),AND(F225="GALV",I225="UN"),AND(F225="GALV",I225=""))),"GRR",IF(AND(B225='Dropdown Answer Key'!$B$14,OR(E225="Unknown",F225="Unknown")),"Unknown SL","Non Lead")))))))))))</f>
        <v>Non Lead</v>
      </c>
      <c r="T225" s="76" t="str">
        <f>IF(OR(M225="",Q225="",S225="ERROR"),"BLANK",IF((AND(M225='Dropdown Answer Key'!$B$25,OR('Service Line Inventory'!S225="Lead",S225="Unknown SL"))),"Tier 1",IF(AND('Service Line Inventory'!M225='Dropdown Answer Key'!$B$26,OR('Service Line Inventory'!S225="Lead",S225="Unknown SL")),"Tier 2",IF(AND('Service Line Inventory'!M225='Dropdown Answer Key'!$B$27,OR('Service Line Inventory'!S225="Lead",S225="Unknown SL")),"Tier 2",IF('Service Line Inventory'!S225="GRR","Tier 3",IF((AND('Service Line Inventory'!M225='Dropdown Answer Key'!$B$25,'Service Line Inventory'!Q225='Dropdown Answer Key'!$M$25,O225='Dropdown Answer Key'!$G$27,'Service Line Inventory'!P225='Dropdown Answer Key'!$J$27,S225="Non Lead")),"Tier 4",IF((AND('Service Line Inventory'!M225='Dropdown Answer Key'!$B$25,'Service Line Inventory'!Q225='Dropdown Answer Key'!$M$25,O225='Dropdown Answer Key'!$G$27,S225="Non Lead")),"Tier 4",IF((AND('Service Line Inventory'!M225='Dropdown Answer Key'!$B$25,'Service Line Inventory'!Q225='Dropdown Answer Key'!$M$25,'Service Line Inventory'!P225='Dropdown Answer Key'!$J$27,S225="Non Lead")),"Tier 4","Tier 5"))))))))</f>
        <v>BLANK</v>
      </c>
      <c r="U225" s="101" t="str">
        <f t="shared" si="17"/>
        <v>NO</v>
      </c>
      <c r="V225" s="76" t="str">
        <f t="shared" si="18"/>
        <v>NO</v>
      </c>
      <c r="W225" s="76" t="str">
        <f t="shared" si="19"/>
        <v>NO</v>
      </c>
      <c r="X225" s="107"/>
      <c r="Y225" s="77"/>
      <c r="Z225" s="78"/>
    </row>
    <row r="226" spans="1:26" x14ac:dyDescent="0.3">
      <c r="A226" s="47">
        <v>5397</v>
      </c>
      <c r="B226" s="73" t="s">
        <v>76</v>
      </c>
      <c r="C226" s="126" t="s">
        <v>377</v>
      </c>
      <c r="D226" s="74" t="s">
        <v>72</v>
      </c>
      <c r="E226" s="74" t="s">
        <v>81</v>
      </c>
      <c r="F226" s="74" t="s">
        <v>81</v>
      </c>
      <c r="G226" s="90" t="s">
        <v>1910</v>
      </c>
      <c r="H226" s="74" t="s">
        <v>72</v>
      </c>
      <c r="I226" s="74" t="s">
        <v>72</v>
      </c>
      <c r="J226" s="75" t="s">
        <v>1913</v>
      </c>
      <c r="K226" s="75" t="s">
        <v>1913</v>
      </c>
      <c r="L226" s="94" t="str">
        <f t="shared" si="16"/>
        <v>Non Lead</v>
      </c>
      <c r="M226" s="110"/>
      <c r="N226" s="74"/>
      <c r="O226" s="74"/>
      <c r="P226" s="74"/>
      <c r="Q226" s="82"/>
      <c r="R226" s="83"/>
      <c r="S226" s="113" t="str">
        <f>IF(OR(B226="",$C$3="",$G$3=""),"ERROR",IF(AND(B226='Dropdown Answer Key'!$B$12,OR(E226="Lead",E226="U, May have L",E226="COM",E226="")),"Lead",IF(AND(B226='Dropdown Answer Key'!$B$12,OR(AND(E226="GALV",H226="Y"),AND(E226="GALV",H226="UN"),AND(E226="GALV",H226=""))),"GRR",IF(AND(B226='Dropdown Answer Key'!$B$12,E226="Unknown"),"Unknown SL",IF(AND(B226='Dropdown Answer Key'!$B$13,OR(F226="Lead",F226="U, May have L",F226="COM",F226="")),"Lead",IF(AND(B226='Dropdown Answer Key'!$B$13,OR(AND(F226="GALV",H226="Y"),AND(F226="GALV",H226="UN"),AND(F226="GALV",H226=""))),"GRR",IF(AND(B226='Dropdown Answer Key'!$B$13,F226="Unknown"),"Unknown SL",IF(AND(B226='Dropdown Answer Key'!$B$14,OR(E226="Lead",E226="U, May have L",E226="COM",E226="")),"Lead",IF(AND(B226='Dropdown Answer Key'!$B$14,OR(F226="Lead",F226="U, May have L",F226="COM",F226="")),"Lead",IF(AND(B226='Dropdown Answer Key'!$B$14,OR(AND(E226="GALV",H226="Y"),AND(E226="GALV",H226="UN"),AND(E226="GALV",H226=""),AND(F226="GALV",H226="Y"),AND(F226="GALV",H226="UN"),AND(F226="GALV",H226=""),AND(F226="GALV",I226="Y"),AND(F226="GALV",I226="UN"),AND(F226="GALV",I226=""))),"GRR",IF(AND(B226='Dropdown Answer Key'!$B$14,OR(E226="Unknown",F226="Unknown")),"Unknown SL","Non Lead")))))))))))</f>
        <v>Non Lead</v>
      </c>
      <c r="T226" s="114" t="str">
        <f>IF(OR(M226="",Q226="",S226="ERROR"),"BLANK",IF((AND(M226='Dropdown Answer Key'!$B$25,OR('Service Line Inventory'!S226="Lead",S226="Unknown SL"))),"Tier 1",IF(AND('Service Line Inventory'!M226='Dropdown Answer Key'!$B$26,OR('Service Line Inventory'!S226="Lead",S226="Unknown SL")),"Tier 2",IF(AND('Service Line Inventory'!M226='Dropdown Answer Key'!$B$27,OR('Service Line Inventory'!S226="Lead",S226="Unknown SL")),"Tier 2",IF('Service Line Inventory'!S226="GRR","Tier 3",IF((AND('Service Line Inventory'!M226='Dropdown Answer Key'!$B$25,'Service Line Inventory'!Q226='Dropdown Answer Key'!$M$25,O226='Dropdown Answer Key'!$G$27,'Service Line Inventory'!P226='Dropdown Answer Key'!$J$27,S226="Non Lead")),"Tier 4",IF((AND('Service Line Inventory'!M226='Dropdown Answer Key'!$B$25,'Service Line Inventory'!Q226='Dropdown Answer Key'!$M$25,O226='Dropdown Answer Key'!$G$27,S226="Non Lead")),"Tier 4",IF((AND('Service Line Inventory'!M226='Dropdown Answer Key'!$B$25,'Service Line Inventory'!Q226='Dropdown Answer Key'!$M$25,'Service Line Inventory'!P226='Dropdown Answer Key'!$J$27,S226="Non Lead")),"Tier 4","Tier 5"))))))))</f>
        <v>BLANK</v>
      </c>
      <c r="U226" s="115" t="str">
        <f t="shared" si="17"/>
        <v>NO</v>
      </c>
      <c r="V226" s="114" t="str">
        <f t="shared" si="18"/>
        <v>NO</v>
      </c>
      <c r="W226" s="114" t="str">
        <f t="shared" si="19"/>
        <v>NO</v>
      </c>
      <c r="X226" s="108"/>
      <c r="Y226" s="97"/>
      <c r="Z226" s="78"/>
    </row>
    <row r="227" spans="1:26" x14ac:dyDescent="0.3">
      <c r="A227" s="47">
        <v>5398</v>
      </c>
      <c r="B227" s="73" t="s">
        <v>76</v>
      </c>
      <c r="C227" s="126" t="s">
        <v>378</v>
      </c>
      <c r="D227" s="74" t="s">
        <v>72</v>
      </c>
      <c r="E227" s="74" t="s">
        <v>81</v>
      </c>
      <c r="F227" s="74" t="s">
        <v>81</v>
      </c>
      <c r="G227" s="90" t="s">
        <v>1910</v>
      </c>
      <c r="H227" s="74" t="s">
        <v>72</v>
      </c>
      <c r="I227" s="74" t="s">
        <v>72</v>
      </c>
      <c r="J227" s="75" t="s">
        <v>1913</v>
      </c>
      <c r="K227" s="75" t="s">
        <v>1913</v>
      </c>
      <c r="L227" s="93" t="str">
        <f t="shared" si="16"/>
        <v>Non Lead</v>
      </c>
      <c r="M227" s="109"/>
      <c r="N227" s="74"/>
      <c r="O227" s="74"/>
      <c r="P227" s="74"/>
      <c r="Q227" s="73"/>
      <c r="R227" s="74"/>
      <c r="S227" s="98" t="str">
        <f>IF(OR(B227="",$C$3="",$G$3=""),"ERROR",IF(AND(B227='Dropdown Answer Key'!$B$12,OR(E227="Lead",E227="U, May have L",E227="COM",E227="")),"Lead",IF(AND(B227='Dropdown Answer Key'!$B$12,OR(AND(E227="GALV",H227="Y"),AND(E227="GALV",H227="UN"),AND(E227="GALV",H227=""))),"GRR",IF(AND(B227='Dropdown Answer Key'!$B$12,E227="Unknown"),"Unknown SL",IF(AND(B227='Dropdown Answer Key'!$B$13,OR(F227="Lead",F227="U, May have L",F227="COM",F227="")),"Lead",IF(AND(B227='Dropdown Answer Key'!$B$13,OR(AND(F227="GALV",H227="Y"),AND(F227="GALV",H227="UN"),AND(F227="GALV",H227=""))),"GRR",IF(AND(B227='Dropdown Answer Key'!$B$13,F227="Unknown"),"Unknown SL",IF(AND(B227='Dropdown Answer Key'!$B$14,OR(E227="Lead",E227="U, May have L",E227="COM",E227="")),"Lead",IF(AND(B227='Dropdown Answer Key'!$B$14,OR(F227="Lead",F227="U, May have L",F227="COM",F227="")),"Lead",IF(AND(B227='Dropdown Answer Key'!$B$14,OR(AND(E227="GALV",H227="Y"),AND(E227="GALV",H227="UN"),AND(E227="GALV",H227=""),AND(F227="GALV",H227="Y"),AND(F227="GALV",H227="UN"),AND(F227="GALV",H227=""),AND(F227="GALV",I227="Y"),AND(F227="GALV",I227="UN"),AND(F227="GALV",I227=""))),"GRR",IF(AND(B227='Dropdown Answer Key'!$B$14,OR(E227="Unknown",F227="Unknown")),"Unknown SL","Non Lead")))))))))))</f>
        <v>Non Lead</v>
      </c>
      <c r="T227" s="76" t="str">
        <f>IF(OR(M227="",Q227="",S227="ERROR"),"BLANK",IF((AND(M227='Dropdown Answer Key'!$B$25,OR('Service Line Inventory'!S227="Lead",S227="Unknown SL"))),"Tier 1",IF(AND('Service Line Inventory'!M227='Dropdown Answer Key'!$B$26,OR('Service Line Inventory'!S227="Lead",S227="Unknown SL")),"Tier 2",IF(AND('Service Line Inventory'!M227='Dropdown Answer Key'!$B$27,OR('Service Line Inventory'!S227="Lead",S227="Unknown SL")),"Tier 2",IF('Service Line Inventory'!S227="GRR","Tier 3",IF((AND('Service Line Inventory'!M227='Dropdown Answer Key'!$B$25,'Service Line Inventory'!Q227='Dropdown Answer Key'!$M$25,O227='Dropdown Answer Key'!$G$27,'Service Line Inventory'!P227='Dropdown Answer Key'!$J$27,S227="Non Lead")),"Tier 4",IF((AND('Service Line Inventory'!M227='Dropdown Answer Key'!$B$25,'Service Line Inventory'!Q227='Dropdown Answer Key'!$M$25,O227='Dropdown Answer Key'!$G$27,S227="Non Lead")),"Tier 4",IF((AND('Service Line Inventory'!M227='Dropdown Answer Key'!$B$25,'Service Line Inventory'!Q227='Dropdown Answer Key'!$M$25,'Service Line Inventory'!P227='Dropdown Answer Key'!$J$27,S227="Non Lead")),"Tier 4","Tier 5"))))))))</f>
        <v>BLANK</v>
      </c>
      <c r="U227" s="101" t="str">
        <f t="shared" si="17"/>
        <v>NO</v>
      </c>
      <c r="V227" s="76" t="str">
        <f t="shared" si="18"/>
        <v>NO</v>
      </c>
      <c r="W227" s="76" t="str">
        <f t="shared" si="19"/>
        <v>NO</v>
      </c>
      <c r="X227" s="107"/>
      <c r="Y227" s="77"/>
      <c r="Z227" s="78"/>
    </row>
    <row r="228" spans="1:26" x14ac:dyDescent="0.3">
      <c r="A228" s="47">
        <v>5399</v>
      </c>
      <c r="B228" s="73" t="s">
        <v>76</v>
      </c>
      <c r="C228" s="126" t="s">
        <v>379</v>
      </c>
      <c r="D228" s="74" t="s">
        <v>72</v>
      </c>
      <c r="E228" s="74" t="s">
        <v>81</v>
      </c>
      <c r="F228" s="74" t="s">
        <v>81</v>
      </c>
      <c r="G228" s="90" t="s">
        <v>1910</v>
      </c>
      <c r="H228" s="74" t="s">
        <v>72</v>
      </c>
      <c r="I228" s="74" t="s">
        <v>72</v>
      </c>
      <c r="J228" s="75" t="s">
        <v>1913</v>
      </c>
      <c r="K228" s="75" t="s">
        <v>1913</v>
      </c>
      <c r="L228" s="94" t="str">
        <f t="shared" si="16"/>
        <v>Non Lead</v>
      </c>
      <c r="M228" s="110"/>
      <c r="N228" s="74"/>
      <c r="O228" s="74"/>
      <c r="P228" s="74"/>
      <c r="Q228" s="82"/>
      <c r="R228" s="83"/>
      <c r="S228" s="113" t="str">
        <f>IF(OR(B228="",$C$3="",$G$3=""),"ERROR",IF(AND(B228='Dropdown Answer Key'!$B$12,OR(E228="Lead",E228="U, May have L",E228="COM",E228="")),"Lead",IF(AND(B228='Dropdown Answer Key'!$B$12,OR(AND(E228="GALV",H228="Y"),AND(E228="GALV",H228="UN"),AND(E228="GALV",H228=""))),"GRR",IF(AND(B228='Dropdown Answer Key'!$B$12,E228="Unknown"),"Unknown SL",IF(AND(B228='Dropdown Answer Key'!$B$13,OR(F228="Lead",F228="U, May have L",F228="COM",F228="")),"Lead",IF(AND(B228='Dropdown Answer Key'!$B$13,OR(AND(F228="GALV",H228="Y"),AND(F228="GALV",H228="UN"),AND(F228="GALV",H228=""))),"GRR",IF(AND(B228='Dropdown Answer Key'!$B$13,F228="Unknown"),"Unknown SL",IF(AND(B228='Dropdown Answer Key'!$B$14,OR(E228="Lead",E228="U, May have L",E228="COM",E228="")),"Lead",IF(AND(B228='Dropdown Answer Key'!$B$14,OR(F228="Lead",F228="U, May have L",F228="COM",F228="")),"Lead",IF(AND(B228='Dropdown Answer Key'!$B$14,OR(AND(E228="GALV",H228="Y"),AND(E228="GALV",H228="UN"),AND(E228="GALV",H228=""),AND(F228="GALV",H228="Y"),AND(F228="GALV",H228="UN"),AND(F228="GALV",H228=""),AND(F228="GALV",I228="Y"),AND(F228="GALV",I228="UN"),AND(F228="GALV",I228=""))),"GRR",IF(AND(B228='Dropdown Answer Key'!$B$14,OR(E228="Unknown",F228="Unknown")),"Unknown SL","Non Lead")))))))))))</f>
        <v>Non Lead</v>
      </c>
      <c r="T228" s="114" t="str">
        <f>IF(OR(M228="",Q228="",S228="ERROR"),"BLANK",IF((AND(M228='Dropdown Answer Key'!$B$25,OR('Service Line Inventory'!S228="Lead",S228="Unknown SL"))),"Tier 1",IF(AND('Service Line Inventory'!M228='Dropdown Answer Key'!$B$26,OR('Service Line Inventory'!S228="Lead",S228="Unknown SL")),"Tier 2",IF(AND('Service Line Inventory'!M228='Dropdown Answer Key'!$B$27,OR('Service Line Inventory'!S228="Lead",S228="Unknown SL")),"Tier 2",IF('Service Line Inventory'!S228="GRR","Tier 3",IF((AND('Service Line Inventory'!M228='Dropdown Answer Key'!$B$25,'Service Line Inventory'!Q228='Dropdown Answer Key'!$M$25,O228='Dropdown Answer Key'!$G$27,'Service Line Inventory'!P228='Dropdown Answer Key'!$J$27,S228="Non Lead")),"Tier 4",IF((AND('Service Line Inventory'!M228='Dropdown Answer Key'!$B$25,'Service Line Inventory'!Q228='Dropdown Answer Key'!$M$25,O228='Dropdown Answer Key'!$G$27,S228="Non Lead")),"Tier 4",IF((AND('Service Line Inventory'!M228='Dropdown Answer Key'!$B$25,'Service Line Inventory'!Q228='Dropdown Answer Key'!$M$25,'Service Line Inventory'!P228='Dropdown Answer Key'!$J$27,S228="Non Lead")),"Tier 4","Tier 5"))))))))</f>
        <v>BLANK</v>
      </c>
      <c r="U228" s="115" t="str">
        <f t="shared" si="17"/>
        <v>NO</v>
      </c>
      <c r="V228" s="114" t="str">
        <f t="shared" si="18"/>
        <v>NO</v>
      </c>
      <c r="W228" s="114" t="str">
        <f t="shared" si="19"/>
        <v>NO</v>
      </c>
      <c r="X228" s="108"/>
      <c r="Y228" s="97"/>
      <c r="Z228" s="78"/>
    </row>
    <row r="229" spans="1:26" x14ac:dyDescent="0.3">
      <c r="A229" s="47">
        <v>5400</v>
      </c>
      <c r="B229" s="73" t="s">
        <v>76</v>
      </c>
      <c r="C229" s="126" t="s">
        <v>380</v>
      </c>
      <c r="D229" s="74" t="s">
        <v>72</v>
      </c>
      <c r="E229" s="74" t="s">
        <v>81</v>
      </c>
      <c r="F229" s="74" t="s">
        <v>81</v>
      </c>
      <c r="G229" s="90" t="s">
        <v>1910</v>
      </c>
      <c r="H229" s="74" t="s">
        <v>72</v>
      </c>
      <c r="I229" s="74" t="s">
        <v>72</v>
      </c>
      <c r="J229" s="75" t="s">
        <v>1913</v>
      </c>
      <c r="K229" s="75" t="s">
        <v>1913</v>
      </c>
      <c r="L229" s="93" t="str">
        <f t="shared" si="16"/>
        <v>Non Lead</v>
      </c>
      <c r="M229" s="109"/>
      <c r="N229" s="74"/>
      <c r="O229" s="74"/>
      <c r="P229" s="74"/>
      <c r="Q229" s="73"/>
      <c r="R229" s="74"/>
      <c r="S229" s="98" t="str">
        <f>IF(OR(B229="",$C$3="",$G$3=""),"ERROR",IF(AND(B229='Dropdown Answer Key'!$B$12,OR(E229="Lead",E229="U, May have L",E229="COM",E229="")),"Lead",IF(AND(B229='Dropdown Answer Key'!$B$12,OR(AND(E229="GALV",H229="Y"),AND(E229="GALV",H229="UN"),AND(E229="GALV",H229=""))),"GRR",IF(AND(B229='Dropdown Answer Key'!$B$12,E229="Unknown"),"Unknown SL",IF(AND(B229='Dropdown Answer Key'!$B$13,OR(F229="Lead",F229="U, May have L",F229="COM",F229="")),"Lead",IF(AND(B229='Dropdown Answer Key'!$B$13,OR(AND(F229="GALV",H229="Y"),AND(F229="GALV",H229="UN"),AND(F229="GALV",H229=""))),"GRR",IF(AND(B229='Dropdown Answer Key'!$B$13,F229="Unknown"),"Unknown SL",IF(AND(B229='Dropdown Answer Key'!$B$14,OR(E229="Lead",E229="U, May have L",E229="COM",E229="")),"Lead",IF(AND(B229='Dropdown Answer Key'!$B$14,OR(F229="Lead",F229="U, May have L",F229="COM",F229="")),"Lead",IF(AND(B229='Dropdown Answer Key'!$B$14,OR(AND(E229="GALV",H229="Y"),AND(E229="GALV",H229="UN"),AND(E229="GALV",H229=""),AND(F229="GALV",H229="Y"),AND(F229="GALV",H229="UN"),AND(F229="GALV",H229=""),AND(F229="GALV",I229="Y"),AND(F229="GALV",I229="UN"),AND(F229="GALV",I229=""))),"GRR",IF(AND(B229='Dropdown Answer Key'!$B$14,OR(E229="Unknown",F229="Unknown")),"Unknown SL","Non Lead")))))))))))</f>
        <v>Non Lead</v>
      </c>
      <c r="T229" s="76" t="str">
        <f>IF(OR(M229="",Q229="",S229="ERROR"),"BLANK",IF((AND(M229='Dropdown Answer Key'!$B$25,OR('Service Line Inventory'!S229="Lead",S229="Unknown SL"))),"Tier 1",IF(AND('Service Line Inventory'!M229='Dropdown Answer Key'!$B$26,OR('Service Line Inventory'!S229="Lead",S229="Unknown SL")),"Tier 2",IF(AND('Service Line Inventory'!M229='Dropdown Answer Key'!$B$27,OR('Service Line Inventory'!S229="Lead",S229="Unknown SL")),"Tier 2",IF('Service Line Inventory'!S229="GRR","Tier 3",IF((AND('Service Line Inventory'!M229='Dropdown Answer Key'!$B$25,'Service Line Inventory'!Q229='Dropdown Answer Key'!$M$25,O229='Dropdown Answer Key'!$G$27,'Service Line Inventory'!P229='Dropdown Answer Key'!$J$27,S229="Non Lead")),"Tier 4",IF((AND('Service Line Inventory'!M229='Dropdown Answer Key'!$B$25,'Service Line Inventory'!Q229='Dropdown Answer Key'!$M$25,O229='Dropdown Answer Key'!$G$27,S229="Non Lead")),"Tier 4",IF((AND('Service Line Inventory'!M229='Dropdown Answer Key'!$B$25,'Service Line Inventory'!Q229='Dropdown Answer Key'!$M$25,'Service Line Inventory'!P229='Dropdown Answer Key'!$J$27,S229="Non Lead")),"Tier 4","Tier 5"))))))))</f>
        <v>BLANK</v>
      </c>
      <c r="U229" s="101" t="str">
        <f t="shared" si="17"/>
        <v>NO</v>
      </c>
      <c r="V229" s="76" t="str">
        <f t="shared" si="18"/>
        <v>NO</v>
      </c>
      <c r="W229" s="76" t="str">
        <f t="shared" si="19"/>
        <v>NO</v>
      </c>
      <c r="X229" s="107"/>
      <c r="Y229" s="77"/>
      <c r="Z229" s="78"/>
    </row>
    <row r="230" spans="1:26" x14ac:dyDescent="0.3">
      <c r="A230" s="47">
        <v>5433</v>
      </c>
      <c r="B230" s="73" t="s">
        <v>76</v>
      </c>
      <c r="C230" s="126" t="s">
        <v>1942</v>
      </c>
      <c r="D230" s="74" t="s">
        <v>72</v>
      </c>
      <c r="E230" s="74" t="s">
        <v>81</v>
      </c>
      <c r="F230" s="74" t="s">
        <v>81</v>
      </c>
      <c r="G230" s="90" t="s">
        <v>1910</v>
      </c>
      <c r="H230" s="74" t="s">
        <v>72</v>
      </c>
      <c r="I230" s="74" t="s">
        <v>72</v>
      </c>
      <c r="J230" s="75" t="s">
        <v>1913</v>
      </c>
      <c r="K230" s="75" t="s">
        <v>1913</v>
      </c>
      <c r="L230" s="94" t="str">
        <f t="shared" si="16"/>
        <v>Non Lead</v>
      </c>
      <c r="M230" s="110"/>
      <c r="N230" s="74"/>
      <c r="O230" s="74"/>
      <c r="P230" s="74"/>
      <c r="Q230" s="82"/>
      <c r="R230" s="83"/>
      <c r="S230" s="113" t="str">
        <f>IF(OR(B230="",$C$3="",$G$3=""),"ERROR",IF(AND(B230='Dropdown Answer Key'!$B$12,OR(E230="Lead",E230="U, May have L",E230="COM",E230="")),"Lead",IF(AND(B230='Dropdown Answer Key'!$B$12,OR(AND(E230="GALV",H230="Y"),AND(E230="GALV",H230="UN"),AND(E230="GALV",H230=""))),"GRR",IF(AND(B230='Dropdown Answer Key'!$B$12,E230="Unknown"),"Unknown SL",IF(AND(B230='Dropdown Answer Key'!$B$13,OR(F230="Lead",F230="U, May have L",F230="COM",F230="")),"Lead",IF(AND(B230='Dropdown Answer Key'!$B$13,OR(AND(F230="GALV",H230="Y"),AND(F230="GALV",H230="UN"),AND(F230="GALV",H230=""))),"GRR",IF(AND(B230='Dropdown Answer Key'!$B$13,F230="Unknown"),"Unknown SL",IF(AND(B230='Dropdown Answer Key'!$B$14,OR(E230="Lead",E230="U, May have L",E230="COM",E230="")),"Lead",IF(AND(B230='Dropdown Answer Key'!$B$14,OR(F230="Lead",F230="U, May have L",F230="COM",F230="")),"Lead",IF(AND(B230='Dropdown Answer Key'!$B$14,OR(AND(E230="GALV",H230="Y"),AND(E230="GALV",H230="UN"),AND(E230="GALV",H230=""),AND(F230="GALV",H230="Y"),AND(F230="GALV",H230="UN"),AND(F230="GALV",H230=""),AND(F230="GALV",I230="Y"),AND(F230="GALV",I230="UN"),AND(F230="GALV",I230=""))),"GRR",IF(AND(B230='Dropdown Answer Key'!$B$14,OR(E230="Unknown",F230="Unknown")),"Unknown SL","Non Lead")))))))))))</f>
        <v>Non Lead</v>
      </c>
      <c r="T230" s="114" t="str">
        <f>IF(OR(M230="",Q230="",S230="ERROR"),"BLANK",IF((AND(M230='Dropdown Answer Key'!$B$25,OR('Service Line Inventory'!S230="Lead",S230="Unknown SL"))),"Tier 1",IF(AND('Service Line Inventory'!M230='Dropdown Answer Key'!$B$26,OR('Service Line Inventory'!S230="Lead",S230="Unknown SL")),"Tier 2",IF(AND('Service Line Inventory'!M230='Dropdown Answer Key'!$B$27,OR('Service Line Inventory'!S230="Lead",S230="Unknown SL")),"Tier 2",IF('Service Line Inventory'!S230="GRR","Tier 3",IF((AND('Service Line Inventory'!M230='Dropdown Answer Key'!$B$25,'Service Line Inventory'!Q230='Dropdown Answer Key'!$M$25,O230='Dropdown Answer Key'!$G$27,'Service Line Inventory'!P230='Dropdown Answer Key'!$J$27,S230="Non Lead")),"Tier 4",IF((AND('Service Line Inventory'!M230='Dropdown Answer Key'!$B$25,'Service Line Inventory'!Q230='Dropdown Answer Key'!$M$25,O230='Dropdown Answer Key'!$G$27,S230="Non Lead")),"Tier 4",IF((AND('Service Line Inventory'!M230='Dropdown Answer Key'!$B$25,'Service Line Inventory'!Q230='Dropdown Answer Key'!$M$25,'Service Line Inventory'!P230='Dropdown Answer Key'!$J$27,S230="Non Lead")),"Tier 4","Tier 5"))))))))</f>
        <v>BLANK</v>
      </c>
      <c r="U230" s="115" t="str">
        <f t="shared" si="17"/>
        <v>NO</v>
      </c>
      <c r="V230" s="114" t="str">
        <f t="shared" si="18"/>
        <v>NO</v>
      </c>
      <c r="W230" s="114" t="str">
        <f t="shared" si="19"/>
        <v>NO</v>
      </c>
      <c r="X230" s="108"/>
      <c r="Y230" s="97"/>
      <c r="Z230" s="78"/>
    </row>
    <row r="231" spans="1:26" x14ac:dyDescent="0.3">
      <c r="A231" s="47">
        <v>5434</v>
      </c>
      <c r="B231" s="73" t="s">
        <v>76</v>
      </c>
      <c r="C231" s="126" t="s">
        <v>1943</v>
      </c>
      <c r="D231" s="74" t="s">
        <v>72</v>
      </c>
      <c r="E231" s="74" t="s">
        <v>81</v>
      </c>
      <c r="F231" s="74" t="s">
        <v>81</v>
      </c>
      <c r="G231" s="90" t="s">
        <v>1910</v>
      </c>
      <c r="H231" s="74" t="s">
        <v>72</v>
      </c>
      <c r="I231" s="74" t="s">
        <v>72</v>
      </c>
      <c r="J231" s="75" t="s">
        <v>1913</v>
      </c>
      <c r="K231" s="75" t="s">
        <v>1913</v>
      </c>
      <c r="L231" s="93" t="str">
        <f t="shared" si="16"/>
        <v>Non Lead</v>
      </c>
      <c r="M231" s="109"/>
      <c r="N231" s="74"/>
      <c r="O231" s="74"/>
      <c r="P231" s="74"/>
      <c r="Q231" s="73"/>
      <c r="R231" s="74"/>
      <c r="S231" s="98" t="str">
        <f>IF(OR(B231="",$C$3="",$G$3=""),"ERROR",IF(AND(B231='Dropdown Answer Key'!$B$12,OR(E231="Lead",E231="U, May have L",E231="COM",E231="")),"Lead",IF(AND(B231='Dropdown Answer Key'!$B$12,OR(AND(E231="GALV",H231="Y"),AND(E231="GALV",H231="UN"),AND(E231="GALV",H231=""))),"GRR",IF(AND(B231='Dropdown Answer Key'!$B$12,E231="Unknown"),"Unknown SL",IF(AND(B231='Dropdown Answer Key'!$B$13,OR(F231="Lead",F231="U, May have L",F231="COM",F231="")),"Lead",IF(AND(B231='Dropdown Answer Key'!$B$13,OR(AND(F231="GALV",H231="Y"),AND(F231="GALV",H231="UN"),AND(F231="GALV",H231=""))),"GRR",IF(AND(B231='Dropdown Answer Key'!$B$13,F231="Unknown"),"Unknown SL",IF(AND(B231='Dropdown Answer Key'!$B$14,OR(E231="Lead",E231="U, May have L",E231="COM",E231="")),"Lead",IF(AND(B231='Dropdown Answer Key'!$B$14,OR(F231="Lead",F231="U, May have L",F231="COM",F231="")),"Lead",IF(AND(B231='Dropdown Answer Key'!$B$14,OR(AND(E231="GALV",H231="Y"),AND(E231="GALV",H231="UN"),AND(E231="GALV",H231=""),AND(F231="GALV",H231="Y"),AND(F231="GALV",H231="UN"),AND(F231="GALV",H231=""),AND(F231="GALV",I231="Y"),AND(F231="GALV",I231="UN"),AND(F231="GALV",I231=""))),"GRR",IF(AND(B231='Dropdown Answer Key'!$B$14,OR(E231="Unknown",F231="Unknown")),"Unknown SL","Non Lead")))))))))))</f>
        <v>Non Lead</v>
      </c>
      <c r="T231" s="76" t="str">
        <f>IF(OR(M231="",Q231="",S231="ERROR"),"BLANK",IF((AND(M231='Dropdown Answer Key'!$B$25,OR('Service Line Inventory'!S231="Lead",S231="Unknown SL"))),"Tier 1",IF(AND('Service Line Inventory'!M231='Dropdown Answer Key'!$B$26,OR('Service Line Inventory'!S231="Lead",S231="Unknown SL")),"Tier 2",IF(AND('Service Line Inventory'!M231='Dropdown Answer Key'!$B$27,OR('Service Line Inventory'!S231="Lead",S231="Unknown SL")),"Tier 2",IF('Service Line Inventory'!S231="GRR","Tier 3",IF((AND('Service Line Inventory'!M231='Dropdown Answer Key'!$B$25,'Service Line Inventory'!Q231='Dropdown Answer Key'!$M$25,O231='Dropdown Answer Key'!$G$27,'Service Line Inventory'!P231='Dropdown Answer Key'!$J$27,S231="Non Lead")),"Tier 4",IF((AND('Service Line Inventory'!M231='Dropdown Answer Key'!$B$25,'Service Line Inventory'!Q231='Dropdown Answer Key'!$M$25,O231='Dropdown Answer Key'!$G$27,S231="Non Lead")),"Tier 4",IF((AND('Service Line Inventory'!M231='Dropdown Answer Key'!$B$25,'Service Line Inventory'!Q231='Dropdown Answer Key'!$M$25,'Service Line Inventory'!P231='Dropdown Answer Key'!$J$27,S231="Non Lead")),"Tier 4","Tier 5"))))))))</f>
        <v>BLANK</v>
      </c>
      <c r="U231" s="101" t="str">
        <f t="shared" si="17"/>
        <v>NO</v>
      </c>
      <c r="V231" s="76" t="str">
        <f t="shared" si="18"/>
        <v>NO</v>
      </c>
      <c r="W231" s="76" t="str">
        <f t="shared" si="19"/>
        <v>NO</v>
      </c>
      <c r="X231" s="107"/>
      <c r="Y231" s="77"/>
      <c r="Z231" s="78"/>
    </row>
    <row r="232" spans="1:26" x14ac:dyDescent="0.3">
      <c r="A232" s="47">
        <v>5435</v>
      </c>
      <c r="B232" s="73" t="s">
        <v>76</v>
      </c>
      <c r="C232" s="126" t="s">
        <v>381</v>
      </c>
      <c r="D232" s="74" t="s">
        <v>72</v>
      </c>
      <c r="E232" s="74" t="s">
        <v>81</v>
      </c>
      <c r="F232" s="74" t="s">
        <v>81</v>
      </c>
      <c r="G232" s="90" t="s">
        <v>1910</v>
      </c>
      <c r="H232" s="74" t="s">
        <v>72</v>
      </c>
      <c r="I232" s="74" t="s">
        <v>72</v>
      </c>
      <c r="J232" s="75" t="s">
        <v>1913</v>
      </c>
      <c r="K232" s="75" t="s">
        <v>1913</v>
      </c>
      <c r="L232" s="94" t="str">
        <f t="shared" si="16"/>
        <v>Non Lead</v>
      </c>
      <c r="M232" s="110"/>
      <c r="N232" s="74"/>
      <c r="O232" s="74"/>
      <c r="P232" s="74"/>
      <c r="Q232" s="82"/>
      <c r="R232" s="83"/>
      <c r="S232" s="113" t="str">
        <f>IF(OR(B232="",$C$3="",$G$3=""),"ERROR",IF(AND(B232='Dropdown Answer Key'!$B$12,OR(E232="Lead",E232="U, May have L",E232="COM",E232="")),"Lead",IF(AND(B232='Dropdown Answer Key'!$B$12,OR(AND(E232="GALV",H232="Y"),AND(E232="GALV",H232="UN"),AND(E232="GALV",H232=""))),"GRR",IF(AND(B232='Dropdown Answer Key'!$B$12,E232="Unknown"),"Unknown SL",IF(AND(B232='Dropdown Answer Key'!$B$13,OR(F232="Lead",F232="U, May have L",F232="COM",F232="")),"Lead",IF(AND(B232='Dropdown Answer Key'!$B$13,OR(AND(F232="GALV",H232="Y"),AND(F232="GALV",H232="UN"),AND(F232="GALV",H232=""))),"GRR",IF(AND(B232='Dropdown Answer Key'!$B$13,F232="Unknown"),"Unknown SL",IF(AND(B232='Dropdown Answer Key'!$B$14,OR(E232="Lead",E232="U, May have L",E232="COM",E232="")),"Lead",IF(AND(B232='Dropdown Answer Key'!$B$14,OR(F232="Lead",F232="U, May have L",F232="COM",F232="")),"Lead",IF(AND(B232='Dropdown Answer Key'!$B$14,OR(AND(E232="GALV",H232="Y"),AND(E232="GALV",H232="UN"),AND(E232="GALV",H232=""),AND(F232="GALV",H232="Y"),AND(F232="GALV",H232="UN"),AND(F232="GALV",H232=""),AND(F232="GALV",I232="Y"),AND(F232="GALV",I232="UN"),AND(F232="GALV",I232=""))),"GRR",IF(AND(B232='Dropdown Answer Key'!$B$14,OR(E232="Unknown",F232="Unknown")),"Unknown SL","Non Lead")))))))))))</f>
        <v>Non Lead</v>
      </c>
      <c r="T232" s="114" t="str">
        <f>IF(OR(M232="",Q232="",S232="ERROR"),"BLANK",IF((AND(M232='Dropdown Answer Key'!$B$25,OR('Service Line Inventory'!S232="Lead",S232="Unknown SL"))),"Tier 1",IF(AND('Service Line Inventory'!M232='Dropdown Answer Key'!$B$26,OR('Service Line Inventory'!S232="Lead",S232="Unknown SL")),"Tier 2",IF(AND('Service Line Inventory'!M232='Dropdown Answer Key'!$B$27,OR('Service Line Inventory'!S232="Lead",S232="Unknown SL")),"Tier 2",IF('Service Line Inventory'!S232="GRR","Tier 3",IF((AND('Service Line Inventory'!M232='Dropdown Answer Key'!$B$25,'Service Line Inventory'!Q232='Dropdown Answer Key'!$M$25,O232='Dropdown Answer Key'!$G$27,'Service Line Inventory'!P232='Dropdown Answer Key'!$J$27,S232="Non Lead")),"Tier 4",IF((AND('Service Line Inventory'!M232='Dropdown Answer Key'!$B$25,'Service Line Inventory'!Q232='Dropdown Answer Key'!$M$25,O232='Dropdown Answer Key'!$G$27,S232="Non Lead")),"Tier 4",IF((AND('Service Line Inventory'!M232='Dropdown Answer Key'!$B$25,'Service Line Inventory'!Q232='Dropdown Answer Key'!$M$25,'Service Line Inventory'!P232='Dropdown Answer Key'!$J$27,S232="Non Lead")),"Tier 4","Tier 5"))))))))</f>
        <v>BLANK</v>
      </c>
      <c r="U232" s="115" t="str">
        <f t="shared" si="17"/>
        <v>NO</v>
      </c>
      <c r="V232" s="114" t="str">
        <f t="shared" si="18"/>
        <v>NO</v>
      </c>
      <c r="W232" s="114" t="str">
        <f t="shared" si="19"/>
        <v>NO</v>
      </c>
      <c r="X232" s="108"/>
      <c r="Y232" s="97"/>
      <c r="Z232" s="78"/>
    </row>
    <row r="233" spans="1:26" x14ac:dyDescent="0.3">
      <c r="A233" s="47">
        <v>5436</v>
      </c>
      <c r="B233" s="73" t="s">
        <v>76</v>
      </c>
      <c r="C233" s="126" t="s">
        <v>382</v>
      </c>
      <c r="D233" s="74" t="s">
        <v>72</v>
      </c>
      <c r="E233" s="74" t="s">
        <v>81</v>
      </c>
      <c r="F233" s="74" t="s">
        <v>81</v>
      </c>
      <c r="G233" s="90" t="s">
        <v>1910</v>
      </c>
      <c r="H233" s="74" t="s">
        <v>72</v>
      </c>
      <c r="I233" s="74" t="s">
        <v>72</v>
      </c>
      <c r="J233" s="75" t="s">
        <v>1913</v>
      </c>
      <c r="K233" s="75" t="s">
        <v>1913</v>
      </c>
      <c r="L233" s="93" t="str">
        <f t="shared" si="16"/>
        <v>Non Lead</v>
      </c>
      <c r="M233" s="109"/>
      <c r="N233" s="74"/>
      <c r="O233" s="74"/>
      <c r="P233" s="74"/>
      <c r="Q233" s="73"/>
      <c r="R233" s="74"/>
      <c r="S233" s="98" t="str">
        <f>IF(OR(B233="",$C$3="",$G$3=""),"ERROR",IF(AND(B233='Dropdown Answer Key'!$B$12,OR(E233="Lead",E233="U, May have L",E233="COM",E233="")),"Lead",IF(AND(B233='Dropdown Answer Key'!$B$12,OR(AND(E233="GALV",H233="Y"),AND(E233="GALV",H233="UN"),AND(E233="GALV",H233=""))),"GRR",IF(AND(B233='Dropdown Answer Key'!$B$12,E233="Unknown"),"Unknown SL",IF(AND(B233='Dropdown Answer Key'!$B$13,OR(F233="Lead",F233="U, May have L",F233="COM",F233="")),"Lead",IF(AND(B233='Dropdown Answer Key'!$B$13,OR(AND(F233="GALV",H233="Y"),AND(F233="GALV",H233="UN"),AND(F233="GALV",H233=""))),"GRR",IF(AND(B233='Dropdown Answer Key'!$B$13,F233="Unknown"),"Unknown SL",IF(AND(B233='Dropdown Answer Key'!$B$14,OR(E233="Lead",E233="U, May have L",E233="COM",E233="")),"Lead",IF(AND(B233='Dropdown Answer Key'!$B$14,OR(F233="Lead",F233="U, May have L",F233="COM",F233="")),"Lead",IF(AND(B233='Dropdown Answer Key'!$B$14,OR(AND(E233="GALV",H233="Y"),AND(E233="GALV",H233="UN"),AND(E233="GALV",H233=""),AND(F233="GALV",H233="Y"),AND(F233="GALV",H233="UN"),AND(F233="GALV",H233=""),AND(F233="GALV",I233="Y"),AND(F233="GALV",I233="UN"),AND(F233="GALV",I233=""))),"GRR",IF(AND(B233='Dropdown Answer Key'!$B$14,OR(E233="Unknown",F233="Unknown")),"Unknown SL","Non Lead")))))))))))</f>
        <v>Non Lead</v>
      </c>
      <c r="T233" s="76" t="str">
        <f>IF(OR(M233="",Q233="",S233="ERROR"),"BLANK",IF((AND(M233='Dropdown Answer Key'!$B$25,OR('Service Line Inventory'!S233="Lead",S233="Unknown SL"))),"Tier 1",IF(AND('Service Line Inventory'!M233='Dropdown Answer Key'!$B$26,OR('Service Line Inventory'!S233="Lead",S233="Unknown SL")),"Tier 2",IF(AND('Service Line Inventory'!M233='Dropdown Answer Key'!$B$27,OR('Service Line Inventory'!S233="Lead",S233="Unknown SL")),"Tier 2",IF('Service Line Inventory'!S233="GRR","Tier 3",IF((AND('Service Line Inventory'!M233='Dropdown Answer Key'!$B$25,'Service Line Inventory'!Q233='Dropdown Answer Key'!$M$25,O233='Dropdown Answer Key'!$G$27,'Service Line Inventory'!P233='Dropdown Answer Key'!$J$27,S233="Non Lead")),"Tier 4",IF((AND('Service Line Inventory'!M233='Dropdown Answer Key'!$B$25,'Service Line Inventory'!Q233='Dropdown Answer Key'!$M$25,O233='Dropdown Answer Key'!$G$27,S233="Non Lead")),"Tier 4",IF((AND('Service Line Inventory'!M233='Dropdown Answer Key'!$B$25,'Service Line Inventory'!Q233='Dropdown Answer Key'!$M$25,'Service Line Inventory'!P233='Dropdown Answer Key'!$J$27,S233="Non Lead")),"Tier 4","Tier 5"))))))))</f>
        <v>BLANK</v>
      </c>
      <c r="U233" s="101" t="str">
        <f t="shared" si="17"/>
        <v>NO</v>
      </c>
      <c r="V233" s="76" t="str">
        <f t="shared" si="18"/>
        <v>NO</v>
      </c>
      <c r="W233" s="76" t="str">
        <f t="shared" si="19"/>
        <v>NO</v>
      </c>
      <c r="X233" s="107"/>
      <c r="Y233" s="77"/>
      <c r="Z233" s="78"/>
    </row>
    <row r="234" spans="1:26" x14ac:dyDescent="0.3">
      <c r="A234" s="47">
        <v>5437</v>
      </c>
      <c r="B234" s="73" t="s">
        <v>76</v>
      </c>
      <c r="C234" s="126" t="s">
        <v>383</v>
      </c>
      <c r="D234" s="74" t="s">
        <v>72</v>
      </c>
      <c r="E234" s="74" t="s">
        <v>81</v>
      </c>
      <c r="F234" s="74" t="s">
        <v>81</v>
      </c>
      <c r="G234" s="90" t="s">
        <v>1910</v>
      </c>
      <c r="H234" s="74" t="s">
        <v>72</v>
      </c>
      <c r="I234" s="74" t="s">
        <v>72</v>
      </c>
      <c r="J234" s="75" t="s">
        <v>1913</v>
      </c>
      <c r="K234" s="75" t="s">
        <v>1913</v>
      </c>
      <c r="L234" s="94" t="str">
        <f t="shared" si="16"/>
        <v>Non Lead</v>
      </c>
      <c r="M234" s="110"/>
      <c r="N234" s="74"/>
      <c r="O234" s="74"/>
      <c r="P234" s="74"/>
      <c r="Q234" s="82"/>
      <c r="R234" s="83"/>
      <c r="S234" s="113" t="str">
        <f>IF(OR(B234="",$C$3="",$G$3=""),"ERROR",IF(AND(B234='Dropdown Answer Key'!$B$12,OR(E234="Lead",E234="U, May have L",E234="COM",E234="")),"Lead",IF(AND(B234='Dropdown Answer Key'!$B$12,OR(AND(E234="GALV",H234="Y"),AND(E234="GALV",H234="UN"),AND(E234="GALV",H234=""))),"GRR",IF(AND(B234='Dropdown Answer Key'!$B$12,E234="Unknown"),"Unknown SL",IF(AND(B234='Dropdown Answer Key'!$B$13,OR(F234="Lead",F234="U, May have L",F234="COM",F234="")),"Lead",IF(AND(B234='Dropdown Answer Key'!$B$13,OR(AND(F234="GALV",H234="Y"),AND(F234="GALV",H234="UN"),AND(F234="GALV",H234=""))),"GRR",IF(AND(B234='Dropdown Answer Key'!$B$13,F234="Unknown"),"Unknown SL",IF(AND(B234='Dropdown Answer Key'!$B$14,OR(E234="Lead",E234="U, May have L",E234="COM",E234="")),"Lead",IF(AND(B234='Dropdown Answer Key'!$B$14,OR(F234="Lead",F234="U, May have L",F234="COM",F234="")),"Lead",IF(AND(B234='Dropdown Answer Key'!$B$14,OR(AND(E234="GALV",H234="Y"),AND(E234="GALV",H234="UN"),AND(E234="GALV",H234=""),AND(F234="GALV",H234="Y"),AND(F234="GALV",H234="UN"),AND(F234="GALV",H234=""),AND(F234="GALV",I234="Y"),AND(F234="GALV",I234="UN"),AND(F234="GALV",I234=""))),"GRR",IF(AND(B234='Dropdown Answer Key'!$B$14,OR(E234="Unknown",F234="Unknown")),"Unknown SL","Non Lead")))))))))))</f>
        <v>Non Lead</v>
      </c>
      <c r="T234" s="114" t="str">
        <f>IF(OR(M234="",Q234="",S234="ERROR"),"BLANK",IF((AND(M234='Dropdown Answer Key'!$B$25,OR('Service Line Inventory'!S234="Lead",S234="Unknown SL"))),"Tier 1",IF(AND('Service Line Inventory'!M234='Dropdown Answer Key'!$B$26,OR('Service Line Inventory'!S234="Lead",S234="Unknown SL")),"Tier 2",IF(AND('Service Line Inventory'!M234='Dropdown Answer Key'!$B$27,OR('Service Line Inventory'!S234="Lead",S234="Unknown SL")),"Tier 2",IF('Service Line Inventory'!S234="GRR","Tier 3",IF((AND('Service Line Inventory'!M234='Dropdown Answer Key'!$B$25,'Service Line Inventory'!Q234='Dropdown Answer Key'!$M$25,O234='Dropdown Answer Key'!$G$27,'Service Line Inventory'!P234='Dropdown Answer Key'!$J$27,S234="Non Lead")),"Tier 4",IF((AND('Service Line Inventory'!M234='Dropdown Answer Key'!$B$25,'Service Line Inventory'!Q234='Dropdown Answer Key'!$M$25,O234='Dropdown Answer Key'!$G$27,S234="Non Lead")),"Tier 4",IF((AND('Service Line Inventory'!M234='Dropdown Answer Key'!$B$25,'Service Line Inventory'!Q234='Dropdown Answer Key'!$M$25,'Service Line Inventory'!P234='Dropdown Answer Key'!$J$27,S234="Non Lead")),"Tier 4","Tier 5"))))))))</f>
        <v>BLANK</v>
      </c>
      <c r="U234" s="115" t="str">
        <f t="shared" si="17"/>
        <v>NO</v>
      </c>
      <c r="V234" s="114" t="str">
        <f t="shared" si="18"/>
        <v>NO</v>
      </c>
      <c r="W234" s="114" t="str">
        <f t="shared" si="19"/>
        <v>NO</v>
      </c>
      <c r="X234" s="108"/>
      <c r="Y234" s="97"/>
      <c r="Z234" s="78"/>
    </row>
    <row r="235" spans="1:26" x14ac:dyDescent="0.3">
      <c r="A235" s="47">
        <v>5438</v>
      </c>
      <c r="B235" s="73" t="s">
        <v>76</v>
      </c>
      <c r="C235" s="126" t="s">
        <v>384</v>
      </c>
      <c r="D235" s="74" t="s">
        <v>72</v>
      </c>
      <c r="E235" s="74" t="s">
        <v>81</v>
      </c>
      <c r="F235" s="74" t="s">
        <v>81</v>
      </c>
      <c r="G235" s="90" t="s">
        <v>1910</v>
      </c>
      <c r="H235" s="74" t="s">
        <v>72</v>
      </c>
      <c r="I235" s="74" t="s">
        <v>72</v>
      </c>
      <c r="J235" s="75" t="s">
        <v>1913</v>
      </c>
      <c r="K235" s="75" t="s">
        <v>1913</v>
      </c>
      <c r="L235" s="93" t="str">
        <f t="shared" si="16"/>
        <v>Non Lead</v>
      </c>
      <c r="M235" s="109"/>
      <c r="N235" s="74"/>
      <c r="O235" s="74"/>
      <c r="P235" s="74"/>
      <c r="Q235" s="73"/>
      <c r="R235" s="74"/>
      <c r="S235" s="98" t="str">
        <f>IF(OR(B235="",$C$3="",$G$3=""),"ERROR",IF(AND(B235='Dropdown Answer Key'!$B$12,OR(E235="Lead",E235="U, May have L",E235="COM",E235="")),"Lead",IF(AND(B235='Dropdown Answer Key'!$B$12,OR(AND(E235="GALV",H235="Y"),AND(E235="GALV",H235="UN"),AND(E235="GALV",H235=""))),"GRR",IF(AND(B235='Dropdown Answer Key'!$B$12,E235="Unknown"),"Unknown SL",IF(AND(B235='Dropdown Answer Key'!$B$13,OR(F235="Lead",F235="U, May have L",F235="COM",F235="")),"Lead",IF(AND(B235='Dropdown Answer Key'!$B$13,OR(AND(F235="GALV",H235="Y"),AND(F235="GALV",H235="UN"),AND(F235="GALV",H235=""))),"GRR",IF(AND(B235='Dropdown Answer Key'!$B$13,F235="Unknown"),"Unknown SL",IF(AND(B235='Dropdown Answer Key'!$B$14,OR(E235="Lead",E235="U, May have L",E235="COM",E235="")),"Lead",IF(AND(B235='Dropdown Answer Key'!$B$14,OR(F235="Lead",F235="U, May have L",F235="COM",F235="")),"Lead",IF(AND(B235='Dropdown Answer Key'!$B$14,OR(AND(E235="GALV",H235="Y"),AND(E235="GALV",H235="UN"),AND(E235="GALV",H235=""),AND(F235="GALV",H235="Y"),AND(F235="GALV",H235="UN"),AND(F235="GALV",H235=""),AND(F235="GALV",I235="Y"),AND(F235="GALV",I235="UN"),AND(F235="GALV",I235=""))),"GRR",IF(AND(B235='Dropdown Answer Key'!$B$14,OR(E235="Unknown",F235="Unknown")),"Unknown SL","Non Lead")))))))))))</f>
        <v>Non Lead</v>
      </c>
      <c r="T235" s="76" t="str">
        <f>IF(OR(M235="",Q235="",S235="ERROR"),"BLANK",IF((AND(M235='Dropdown Answer Key'!$B$25,OR('Service Line Inventory'!S235="Lead",S235="Unknown SL"))),"Tier 1",IF(AND('Service Line Inventory'!M235='Dropdown Answer Key'!$B$26,OR('Service Line Inventory'!S235="Lead",S235="Unknown SL")),"Tier 2",IF(AND('Service Line Inventory'!M235='Dropdown Answer Key'!$B$27,OR('Service Line Inventory'!S235="Lead",S235="Unknown SL")),"Tier 2",IF('Service Line Inventory'!S235="GRR","Tier 3",IF((AND('Service Line Inventory'!M235='Dropdown Answer Key'!$B$25,'Service Line Inventory'!Q235='Dropdown Answer Key'!$M$25,O235='Dropdown Answer Key'!$G$27,'Service Line Inventory'!P235='Dropdown Answer Key'!$J$27,S235="Non Lead")),"Tier 4",IF((AND('Service Line Inventory'!M235='Dropdown Answer Key'!$B$25,'Service Line Inventory'!Q235='Dropdown Answer Key'!$M$25,O235='Dropdown Answer Key'!$G$27,S235="Non Lead")),"Tier 4",IF((AND('Service Line Inventory'!M235='Dropdown Answer Key'!$B$25,'Service Line Inventory'!Q235='Dropdown Answer Key'!$M$25,'Service Line Inventory'!P235='Dropdown Answer Key'!$J$27,S235="Non Lead")),"Tier 4","Tier 5"))))))))</f>
        <v>BLANK</v>
      </c>
      <c r="U235" s="101" t="str">
        <f t="shared" si="17"/>
        <v>NO</v>
      </c>
      <c r="V235" s="76" t="str">
        <f t="shared" si="18"/>
        <v>NO</v>
      </c>
      <c r="W235" s="76" t="str">
        <f t="shared" si="19"/>
        <v>NO</v>
      </c>
      <c r="X235" s="107"/>
      <c r="Y235" s="77"/>
      <c r="Z235" s="78"/>
    </row>
    <row r="236" spans="1:26" x14ac:dyDescent="0.3">
      <c r="A236" s="47">
        <v>5439</v>
      </c>
      <c r="B236" s="73" t="s">
        <v>76</v>
      </c>
      <c r="C236" s="126" t="s">
        <v>1941</v>
      </c>
      <c r="D236" s="74" t="s">
        <v>72</v>
      </c>
      <c r="E236" s="74" t="s">
        <v>81</v>
      </c>
      <c r="F236" s="74" t="s">
        <v>81</v>
      </c>
      <c r="G236" s="90" t="s">
        <v>1910</v>
      </c>
      <c r="H236" s="74" t="s">
        <v>72</v>
      </c>
      <c r="I236" s="74" t="s">
        <v>72</v>
      </c>
      <c r="J236" s="75" t="s">
        <v>1913</v>
      </c>
      <c r="K236" s="75" t="s">
        <v>1913</v>
      </c>
      <c r="L236" s="94" t="str">
        <f t="shared" si="16"/>
        <v>Non Lead</v>
      </c>
      <c r="M236" s="110"/>
      <c r="N236" s="74"/>
      <c r="O236" s="74"/>
      <c r="P236" s="74"/>
      <c r="Q236" s="82"/>
      <c r="R236" s="83"/>
      <c r="S236" s="113" t="str">
        <f>IF(OR(B236="",$C$3="",$G$3=""),"ERROR",IF(AND(B236='Dropdown Answer Key'!$B$12,OR(E236="Lead",E236="U, May have L",E236="COM",E236="")),"Lead",IF(AND(B236='Dropdown Answer Key'!$B$12,OR(AND(E236="GALV",H236="Y"),AND(E236="GALV",H236="UN"),AND(E236="GALV",H236=""))),"GRR",IF(AND(B236='Dropdown Answer Key'!$B$12,E236="Unknown"),"Unknown SL",IF(AND(B236='Dropdown Answer Key'!$B$13,OR(F236="Lead",F236="U, May have L",F236="COM",F236="")),"Lead",IF(AND(B236='Dropdown Answer Key'!$B$13,OR(AND(F236="GALV",H236="Y"),AND(F236="GALV",H236="UN"),AND(F236="GALV",H236=""))),"GRR",IF(AND(B236='Dropdown Answer Key'!$B$13,F236="Unknown"),"Unknown SL",IF(AND(B236='Dropdown Answer Key'!$B$14,OR(E236="Lead",E236="U, May have L",E236="COM",E236="")),"Lead",IF(AND(B236='Dropdown Answer Key'!$B$14,OR(F236="Lead",F236="U, May have L",F236="COM",F236="")),"Lead",IF(AND(B236='Dropdown Answer Key'!$B$14,OR(AND(E236="GALV",H236="Y"),AND(E236="GALV",H236="UN"),AND(E236="GALV",H236=""),AND(F236="GALV",H236="Y"),AND(F236="GALV",H236="UN"),AND(F236="GALV",H236=""),AND(F236="GALV",I236="Y"),AND(F236="GALV",I236="UN"),AND(F236="GALV",I236=""))),"GRR",IF(AND(B236='Dropdown Answer Key'!$B$14,OR(E236="Unknown",F236="Unknown")),"Unknown SL","Non Lead")))))))))))</f>
        <v>Non Lead</v>
      </c>
      <c r="T236" s="114" t="str">
        <f>IF(OR(M236="",Q236="",S236="ERROR"),"BLANK",IF((AND(M236='Dropdown Answer Key'!$B$25,OR('Service Line Inventory'!S236="Lead",S236="Unknown SL"))),"Tier 1",IF(AND('Service Line Inventory'!M236='Dropdown Answer Key'!$B$26,OR('Service Line Inventory'!S236="Lead",S236="Unknown SL")),"Tier 2",IF(AND('Service Line Inventory'!M236='Dropdown Answer Key'!$B$27,OR('Service Line Inventory'!S236="Lead",S236="Unknown SL")),"Tier 2",IF('Service Line Inventory'!S236="GRR","Tier 3",IF((AND('Service Line Inventory'!M236='Dropdown Answer Key'!$B$25,'Service Line Inventory'!Q236='Dropdown Answer Key'!$M$25,O236='Dropdown Answer Key'!$G$27,'Service Line Inventory'!P236='Dropdown Answer Key'!$J$27,S236="Non Lead")),"Tier 4",IF((AND('Service Line Inventory'!M236='Dropdown Answer Key'!$B$25,'Service Line Inventory'!Q236='Dropdown Answer Key'!$M$25,O236='Dropdown Answer Key'!$G$27,S236="Non Lead")),"Tier 4",IF((AND('Service Line Inventory'!M236='Dropdown Answer Key'!$B$25,'Service Line Inventory'!Q236='Dropdown Answer Key'!$M$25,'Service Line Inventory'!P236='Dropdown Answer Key'!$J$27,S236="Non Lead")),"Tier 4","Tier 5"))))))))</f>
        <v>BLANK</v>
      </c>
      <c r="U236" s="115" t="str">
        <f t="shared" si="17"/>
        <v>NO</v>
      </c>
      <c r="V236" s="114" t="str">
        <f t="shared" si="18"/>
        <v>NO</v>
      </c>
      <c r="W236" s="114" t="str">
        <f t="shared" si="19"/>
        <v>NO</v>
      </c>
      <c r="X236" s="108"/>
      <c r="Y236" s="97"/>
      <c r="Z236" s="78"/>
    </row>
    <row r="237" spans="1:26" x14ac:dyDescent="0.3">
      <c r="A237" s="47">
        <v>5440</v>
      </c>
      <c r="B237" s="73" t="s">
        <v>76</v>
      </c>
      <c r="C237" s="126" t="s">
        <v>1940</v>
      </c>
      <c r="D237" s="74" t="s">
        <v>72</v>
      </c>
      <c r="E237" s="74" t="s">
        <v>81</v>
      </c>
      <c r="F237" s="74" t="s">
        <v>81</v>
      </c>
      <c r="G237" s="90" t="s">
        <v>1910</v>
      </c>
      <c r="H237" s="74" t="s">
        <v>72</v>
      </c>
      <c r="I237" s="74" t="s">
        <v>72</v>
      </c>
      <c r="J237" s="75" t="s">
        <v>1913</v>
      </c>
      <c r="K237" s="75" t="s">
        <v>1913</v>
      </c>
      <c r="L237" s="93" t="str">
        <f t="shared" si="16"/>
        <v>Non Lead</v>
      </c>
      <c r="M237" s="109"/>
      <c r="N237" s="74"/>
      <c r="O237" s="74"/>
      <c r="P237" s="74"/>
      <c r="Q237" s="73"/>
      <c r="R237" s="74"/>
      <c r="S237" s="98" t="str">
        <f>IF(OR(B237="",$C$3="",$G$3=""),"ERROR",IF(AND(B237='Dropdown Answer Key'!$B$12,OR(E237="Lead",E237="U, May have L",E237="COM",E237="")),"Lead",IF(AND(B237='Dropdown Answer Key'!$B$12,OR(AND(E237="GALV",H237="Y"),AND(E237="GALV",H237="UN"),AND(E237="GALV",H237=""))),"GRR",IF(AND(B237='Dropdown Answer Key'!$B$12,E237="Unknown"),"Unknown SL",IF(AND(B237='Dropdown Answer Key'!$B$13,OR(F237="Lead",F237="U, May have L",F237="COM",F237="")),"Lead",IF(AND(B237='Dropdown Answer Key'!$B$13,OR(AND(F237="GALV",H237="Y"),AND(F237="GALV",H237="UN"),AND(F237="GALV",H237=""))),"GRR",IF(AND(B237='Dropdown Answer Key'!$B$13,F237="Unknown"),"Unknown SL",IF(AND(B237='Dropdown Answer Key'!$B$14,OR(E237="Lead",E237="U, May have L",E237="COM",E237="")),"Lead",IF(AND(B237='Dropdown Answer Key'!$B$14,OR(F237="Lead",F237="U, May have L",F237="COM",F237="")),"Lead",IF(AND(B237='Dropdown Answer Key'!$B$14,OR(AND(E237="GALV",H237="Y"),AND(E237="GALV",H237="UN"),AND(E237="GALV",H237=""),AND(F237="GALV",H237="Y"),AND(F237="GALV",H237="UN"),AND(F237="GALV",H237=""),AND(F237="GALV",I237="Y"),AND(F237="GALV",I237="UN"),AND(F237="GALV",I237=""))),"GRR",IF(AND(B237='Dropdown Answer Key'!$B$14,OR(E237="Unknown",F237="Unknown")),"Unknown SL","Non Lead")))))))))))</f>
        <v>Non Lead</v>
      </c>
      <c r="T237" s="76" t="str">
        <f>IF(OR(M237="",Q237="",S237="ERROR"),"BLANK",IF((AND(M237='Dropdown Answer Key'!$B$25,OR('Service Line Inventory'!S237="Lead",S237="Unknown SL"))),"Tier 1",IF(AND('Service Line Inventory'!M237='Dropdown Answer Key'!$B$26,OR('Service Line Inventory'!S237="Lead",S237="Unknown SL")),"Tier 2",IF(AND('Service Line Inventory'!M237='Dropdown Answer Key'!$B$27,OR('Service Line Inventory'!S237="Lead",S237="Unknown SL")),"Tier 2",IF('Service Line Inventory'!S237="GRR","Tier 3",IF((AND('Service Line Inventory'!M237='Dropdown Answer Key'!$B$25,'Service Line Inventory'!Q237='Dropdown Answer Key'!$M$25,O237='Dropdown Answer Key'!$G$27,'Service Line Inventory'!P237='Dropdown Answer Key'!$J$27,S237="Non Lead")),"Tier 4",IF((AND('Service Line Inventory'!M237='Dropdown Answer Key'!$B$25,'Service Line Inventory'!Q237='Dropdown Answer Key'!$M$25,O237='Dropdown Answer Key'!$G$27,S237="Non Lead")),"Tier 4",IF((AND('Service Line Inventory'!M237='Dropdown Answer Key'!$B$25,'Service Line Inventory'!Q237='Dropdown Answer Key'!$M$25,'Service Line Inventory'!P237='Dropdown Answer Key'!$J$27,S237="Non Lead")),"Tier 4","Tier 5"))))))))</f>
        <v>BLANK</v>
      </c>
      <c r="U237" s="101" t="str">
        <f t="shared" si="17"/>
        <v>NO</v>
      </c>
      <c r="V237" s="76" t="str">
        <f t="shared" si="18"/>
        <v>NO</v>
      </c>
      <c r="W237" s="76" t="str">
        <f t="shared" si="19"/>
        <v>NO</v>
      </c>
      <c r="X237" s="107"/>
      <c r="Y237" s="77"/>
      <c r="Z237" s="78"/>
    </row>
    <row r="238" spans="1:26" x14ac:dyDescent="0.3">
      <c r="A238" s="47">
        <v>5441</v>
      </c>
      <c r="B238" s="73" t="s">
        <v>76</v>
      </c>
      <c r="C238" s="126" t="s">
        <v>1939</v>
      </c>
      <c r="D238" s="74" t="s">
        <v>72</v>
      </c>
      <c r="E238" s="74" t="s">
        <v>81</v>
      </c>
      <c r="F238" s="74" t="s">
        <v>81</v>
      </c>
      <c r="G238" s="90" t="s">
        <v>1910</v>
      </c>
      <c r="H238" s="74" t="s">
        <v>72</v>
      </c>
      <c r="I238" s="74" t="s">
        <v>72</v>
      </c>
      <c r="J238" s="75" t="s">
        <v>1913</v>
      </c>
      <c r="K238" s="75" t="s">
        <v>1913</v>
      </c>
      <c r="L238" s="94" t="str">
        <f t="shared" si="16"/>
        <v>Non Lead</v>
      </c>
      <c r="M238" s="110"/>
      <c r="N238" s="74"/>
      <c r="O238" s="74"/>
      <c r="P238" s="74"/>
      <c r="Q238" s="82"/>
      <c r="R238" s="83"/>
      <c r="S238" s="113" t="str">
        <f>IF(OR(B238="",$C$3="",$G$3=""),"ERROR",IF(AND(B238='Dropdown Answer Key'!$B$12,OR(E238="Lead",E238="U, May have L",E238="COM",E238="")),"Lead",IF(AND(B238='Dropdown Answer Key'!$B$12,OR(AND(E238="GALV",H238="Y"),AND(E238="GALV",H238="UN"),AND(E238="GALV",H238=""))),"GRR",IF(AND(B238='Dropdown Answer Key'!$B$12,E238="Unknown"),"Unknown SL",IF(AND(B238='Dropdown Answer Key'!$B$13,OR(F238="Lead",F238="U, May have L",F238="COM",F238="")),"Lead",IF(AND(B238='Dropdown Answer Key'!$B$13,OR(AND(F238="GALV",H238="Y"),AND(F238="GALV",H238="UN"),AND(F238="GALV",H238=""))),"GRR",IF(AND(B238='Dropdown Answer Key'!$B$13,F238="Unknown"),"Unknown SL",IF(AND(B238='Dropdown Answer Key'!$B$14,OR(E238="Lead",E238="U, May have L",E238="COM",E238="")),"Lead",IF(AND(B238='Dropdown Answer Key'!$B$14,OR(F238="Lead",F238="U, May have L",F238="COM",F238="")),"Lead",IF(AND(B238='Dropdown Answer Key'!$B$14,OR(AND(E238="GALV",H238="Y"),AND(E238="GALV",H238="UN"),AND(E238="GALV",H238=""),AND(F238="GALV",H238="Y"),AND(F238="GALV",H238="UN"),AND(F238="GALV",H238=""),AND(F238="GALV",I238="Y"),AND(F238="GALV",I238="UN"),AND(F238="GALV",I238=""))),"GRR",IF(AND(B238='Dropdown Answer Key'!$B$14,OR(E238="Unknown",F238="Unknown")),"Unknown SL","Non Lead")))))))))))</f>
        <v>Non Lead</v>
      </c>
      <c r="T238" s="114" t="str">
        <f>IF(OR(M238="",Q238="",S238="ERROR"),"BLANK",IF((AND(M238='Dropdown Answer Key'!$B$25,OR('Service Line Inventory'!S238="Lead",S238="Unknown SL"))),"Tier 1",IF(AND('Service Line Inventory'!M238='Dropdown Answer Key'!$B$26,OR('Service Line Inventory'!S238="Lead",S238="Unknown SL")),"Tier 2",IF(AND('Service Line Inventory'!M238='Dropdown Answer Key'!$B$27,OR('Service Line Inventory'!S238="Lead",S238="Unknown SL")),"Tier 2",IF('Service Line Inventory'!S238="GRR","Tier 3",IF((AND('Service Line Inventory'!M238='Dropdown Answer Key'!$B$25,'Service Line Inventory'!Q238='Dropdown Answer Key'!$M$25,O238='Dropdown Answer Key'!$G$27,'Service Line Inventory'!P238='Dropdown Answer Key'!$J$27,S238="Non Lead")),"Tier 4",IF((AND('Service Line Inventory'!M238='Dropdown Answer Key'!$B$25,'Service Line Inventory'!Q238='Dropdown Answer Key'!$M$25,O238='Dropdown Answer Key'!$G$27,S238="Non Lead")),"Tier 4",IF((AND('Service Line Inventory'!M238='Dropdown Answer Key'!$B$25,'Service Line Inventory'!Q238='Dropdown Answer Key'!$M$25,'Service Line Inventory'!P238='Dropdown Answer Key'!$J$27,S238="Non Lead")),"Tier 4","Tier 5"))))))))</f>
        <v>BLANK</v>
      </c>
      <c r="U238" s="115" t="str">
        <f t="shared" si="17"/>
        <v>NO</v>
      </c>
      <c r="V238" s="114" t="str">
        <f t="shared" si="18"/>
        <v>NO</v>
      </c>
      <c r="W238" s="114" t="str">
        <f t="shared" si="19"/>
        <v>NO</v>
      </c>
      <c r="X238" s="108"/>
      <c r="Y238" s="97"/>
      <c r="Z238" s="78"/>
    </row>
    <row r="239" spans="1:26" x14ac:dyDescent="0.3">
      <c r="A239" s="47">
        <v>5443</v>
      </c>
      <c r="B239" s="73" t="s">
        <v>76</v>
      </c>
      <c r="C239" s="126" t="s">
        <v>385</v>
      </c>
      <c r="D239" s="74" t="s">
        <v>72</v>
      </c>
      <c r="E239" s="74" t="s">
        <v>81</v>
      </c>
      <c r="F239" s="74" t="s">
        <v>81</v>
      </c>
      <c r="G239" s="90" t="s">
        <v>1910</v>
      </c>
      <c r="H239" s="74" t="s">
        <v>72</v>
      </c>
      <c r="I239" s="74" t="s">
        <v>72</v>
      </c>
      <c r="J239" s="75" t="s">
        <v>1913</v>
      </c>
      <c r="K239" s="75" t="s">
        <v>1913</v>
      </c>
      <c r="L239" s="93" t="str">
        <f t="shared" si="16"/>
        <v>Non Lead</v>
      </c>
      <c r="M239" s="109"/>
      <c r="N239" s="74"/>
      <c r="O239" s="74"/>
      <c r="P239" s="74"/>
      <c r="Q239" s="73"/>
      <c r="R239" s="74"/>
      <c r="S239" s="98" t="str">
        <f>IF(OR(B239="",$C$3="",$G$3=""),"ERROR",IF(AND(B239='Dropdown Answer Key'!$B$12,OR(E239="Lead",E239="U, May have L",E239="COM",E239="")),"Lead",IF(AND(B239='Dropdown Answer Key'!$B$12,OR(AND(E239="GALV",H239="Y"),AND(E239="GALV",H239="UN"),AND(E239="GALV",H239=""))),"GRR",IF(AND(B239='Dropdown Answer Key'!$B$12,E239="Unknown"),"Unknown SL",IF(AND(B239='Dropdown Answer Key'!$B$13,OR(F239="Lead",F239="U, May have L",F239="COM",F239="")),"Lead",IF(AND(B239='Dropdown Answer Key'!$B$13,OR(AND(F239="GALV",H239="Y"),AND(F239="GALV",H239="UN"),AND(F239="GALV",H239=""))),"GRR",IF(AND(B239='Dropdown Answer Key'!$B$13,F239="Unknown"),"Unknown SL",IF(AND(B239='Dropdown Answer Key'!$B$14,OR(E239="Lead",E239="U, May have L",E239="COM",E239="")),"Lead",IF(AND(B239='Dropdown Answer Key'!$B$14,OR(F239="Lead",F239="U, May have L",F239="COM",F239="")),"Lead",IF(AND(B239='Dropdown Answer Key'!$B$14,OR(AND(E239="GALV",H239="Y"),AND(E239="GALV",H239="UN"),AND(E239="GALV",H239=""),AND(F239="GALV",H239="Y"),AND(F239="GALV",H239="UN"),AND(F239="GALV",H239=""),AND(F239="GALV",I239="Y"),AND(F239="GALV",I239="UN"),AND(F239="GALV",I239=""))),"GRR",IF(AND(B239='Dropdown Answer Key'!$B$14,OR(E239="Unknown",F239="Unknown")),"Unknown SL","Non Lead")))))))))))</f>
        <v>Non Lead</v>
      </c>
      <c r="T239" s="76" t="str">
        <f>IF(OR(M239="",Q239="",S239="ERROR"),"BLANK",IF((AND(M239='Dropdown Answer Key'!$B$25,OR('Service Line Inventory'!S239="Lead",S239="Unknown SL"))),"Tier 1",IF(AND('Service Line Inventory'!M239='Dropdown Answer Key'!$B$26,OR('Service Line Inventory'!S239="Lead",S239="Unknown SL")),"Tier 2",IF(AND('Service Line Inventory'!M239='Dropdown Answer Key'!$B$27,OR('Service Line Inventory'!S239="Lead",S239="Unknown SL")),"Tier 2",IF('Service Line Inventory'!S239="GRR","Tier 3",IF((AND('Service Line Inventory'!M239='Dropdown Answer Key'!$B$25,'Service Line Inventory'!Q239='Dropdown Answer Key'!$M$25,O239='Dropdown Answer Key'!$G$27,'Service Line Inventory'!P239='Dropdown Answer Key'!$J$27,S239="Non Lead")),"Tier 4",IF((AND('Service Line Inventory'!M239='Dropdown Answer Key'!$B$25,'Service Line Inventory'!Q239='Dropdown Answer Key'!$M$25,O239='Dropdown Answer Key'!$G$27,S239="Non Lead")),"Tier 4",IF((AND('Service Line Inventory'!M239='Dropdown Answer Key'!$B$25,'Service Line Inventory'!Q239='Dropdown Answer Key'!$M$25,'Service Line Inventory'!P239='Dropdown Answer Key'!$J$27,S239="Non Lead")),"Tier 4","Tier 5"))))))))</f>
        <v>BLANK</v>
      </c>
      <c r="U239" s="101" t="str">
        <f t="shared" si="17"/>
        <v>NO</v>
      </c>
      <c r="V239" s="76" t="str">
        <f t="shared" si="18"/>
        <v>NO</v>
      </c>
      <c r="W239" s="76" t="str">
        <f t="shared" si="19"/>
        <v>NO</v>
      </c>
      <c r="X239" s="107"/>
      <c r="Y239" s="77"/>
      <c r="Z239" s="78"/>
    </row>
    <row r="240" spans="1:26" x14ac:dyDescent="0.3">
      <c r="A240" s="47">
        <v>5444</v>
      </c>
      <c r="B240" s="73" t="s">
        <v>76</v>
      </c>
      <c r="C240" s="126" t="s">
        <v>386</v>
      </c>
      <c r="D240" s="74" t="s">
        <v>72</v>
      </c>
      <c r="E240" s="74" t="s">
        <v>81</v>
      </c>
      <c r="F240" s="74" t="s">
        <v>81</v>
      </c>
      <c r="G240" s="90" t="s">
        <v>1910</v>
      </c>
      <c r="H240" s="74" t="s">
        <v>72</v>
      </c>
      <c r="I240" s="74" t="s">
        <v>72</v>
      </c>
      <c r="J240" s="75" t="s">
        <v>1913</v>
      </c>
      <c r="K240" s="75" t="s">
        <v>1913</v>
      </c>
      <c r="L240" s="94" t="str">
        <f t="shared" si="16"/>
        <v>Non Lead</v>
      </c>
      <c r="M240" s="110"/>
      <c r="N240" s="74"/>
      <c r="O240" s="74"/>
      <c r="P240" s="74"/>
      <c r="Q240" s="82"/>
      <c r="R240" s="83"/>
      <c r="S240" s="113" t="str">
        <f>IF(OR(B240="",$C$3="",$G$3=""),"ERROR",IF(AND(B240='Dropdown Answer Key'!$B$12,OR(E240="Lead",E240="U, May have L",E240="COM",E240="")),"Lead",IF(AND(B240='Dropdown Answer Key'!$B$12,OR(AND(E240="GALV",H240="Y"),AND(E240="GALV",H240="UN"),AND(E240="GALV",H240=""))),"GRR",IF(AND(B240='Dropdown Answer Key'!$B$12,E240="Unknown"),"Unknown SL",IF(AND(B240='Dropdown Answer Key'!$B$13,OR(F240="Lead",F240="U, May have L",F240="COM",F240="")),"Lead",IF(AND(B240='Dropdown Answer Key'!$B$13,OR(AND(F240="GALV",H240="Y"),AND(F240="GALV",H240="UN"),AND(F240="GALV",H240=""))),"GRR",IF(AND(B240='Dropdown Answer Key'!$B$13,F240="Unknown"),"Unknown SL",IF(AND(B240='Dropdown Answer Key'!$B$14,OR(E240="Lead",E240="U, May have L",E240="COM",E240="")),"Lead",IF(AND(B240='Dropdown Answer Key'!$B$14,OR(F240="Lead",F240="U, May have L",F240="COM",F240="")),"Lead",IF(AND(B240='Dropdown Answer Key'!$B$14,OR(AND(E240="GALV",H240="Y"),AND(E240="GALV",H240="UN"),AND(E240="GALV",H240=""),AND(F240="GALV",H240="Y"),AND(F240="GALV",H240="UN"),AND(F240="GALV",H240=""),AND(F240="GALV",I240="Y"),AND(F240="GALV",I240="UN"),AND(F240="GALV",I240=""))),"GRR",IF(AND(B240='Dropdown Answer Key'!$B$14,OR(E240="Unknown",F240="Unknown")),"Unknown SL","Non Lead")))))))))))</f>
        <v>Non Lead</v>
      </c>
      <c r="T240" s="114" t="str">
        <f>IF(OR(M240="",Q240="",S240="ERROR"),"BLANK",IF((AND(M240='Dropdown Answer Key'!$B$25,OR('Service Line Inventory'!S240="Lead",S240="Unknown SL"))),"Tier 1",IF(AND('Service Line Inventory'!M240='Dropdown Answer Key'!$B$26,OR('Service Line Inventory'!S240="Lead",S240="Unknown SL")),"Tier 2",IF(AND('Service Line Inventory'!M240='Dropdown Answer Key'!$B$27,OR('Service Line Inventory'!S240="Lead",S240="Unknown SL")),"Tier 2",IF('Service Line Inventory'!S240="GRR","Tier 3",IF((AND('Service Line Inventory'!M240='Dropdown Answer Key'!$B$25,'Service Line Inventory'!Q240='Dropdown Answer Key'!$M$25,O240='Dropdown Answer Key'!$G$27,'Service Line Inventory'!P240='Dropdown Answer Key'!$J$27,S240="Non Lead")),"Tier 4",IF((AND('Service Line Inventory'!M240='Dropdown Answer Key'!$B$25,'Service Line Inventory'!Q240='Dropdown Answer Key'!$M$25,O240='Dropdown Answer Key'!$G$27,S240="Non Lead")),"Tier 4",IF((AND('Service Line Inventory'!M240='Dropdown Answer Key'!$B$25,'Service Line Inventory'!Q240='Dropdown Answer Key'!$M$25,'Service Line Inventory'!P240='Dropdown Answer Key'!$J$27,S240="Non Lead")),"Tier 4","Tier 5"))))))))</f>
        <v>BLANK</v>
      </c>
      <c r="U240" s="115" t="str">
        <f t="shared" si="17"/>
        <v>NO</v>
      </c>
      <c r="V240" s="114" t="str">
        <f t="shared" si="18"/>
        <v>NO</v>
      </c>
      <c r="W240" s="114" t="str">
        <f t="shared" si="19"/>
        <v>NO</v>
      </c>
      <c r="X240" s="108"/>
      <c r="Y240" s="97"/>
      <c r="Z240" s="78"/>
    </row>
    <row r="241" spans="1:26" x14ac:dyDescent="0.3">
      <c r="A241" s="47">
        <v>5445</v>
      </c>
      <c r="B241" s="73" t="s">
        <v>76</v>
      </c>
      <c r="C241" s="126" t="s">
        <v>1938</v>
      </c>
      <c r="D241" s="74" t="s">
        <v>72</v>
      </c>
      <c r="E241" s="74" t="s">
        <v>81</v>
      </c>
      <c r="F241" s="74" t="s">
        <v>81</v>
      </c>
      <c r="G241" s="90" t="s">
        <v>1910</v>
      </c>
      <c r="H241" s="74" t="s">
        <v>72</v>
      </c>
      <c r="I241" s="74" t="s">
        <v>72</v>
      </c>
      <c r="J241" s="75" t="s">
        <v>1913</v>
      </c>
      <c r="K241" s="75" t="s">
        <v>1913</v>
      </c>
      <c r="L241" s="93" t="str">
        <f t="shared" si="16"/>
        <v>Non Lead</v>
      </c>
      <c r="M241" s="109"/>
      <c r="N241" s="74"/>
      <c r="O241" s="74"/>
      <c r="P241" s="74"/>
      <c r="Q241" s="73"/>
      <c r="R241" s="74"/>
      <c r="S241" s="98" t="str">
        <f>IF(OR(B241="",$C$3="",$G$3=""),"ERROR",IF(AND(B241='Dropdown Answer Key'!$B$12,OR(E241="Lead",E241="U, May have L",E241="COM",E241="")),"Lead",IF(AND(B241='Dropdown Answer Key'!$B$12,OR(AND(E241="GALV",H241="Y"),AND(E241="GALV",H241="UN"),AND(E241="GALV",H241=""))),"GRR",IF(AND(B241='Dropdown Answer Key'!$B$12,E241="Unknown"),"Unknown SL",IF(AND(B241='Dropdown Answer Key'!$B$13,OR(F241="Lead",F241="U, May have L",F241="COM",F241="")),"Lead",IF(AND(B241='Dropdown Answer Key'!$B$13,OR(AND(F241="GALV",H241="Y"),AND(F241="GALV",H241="UN"),AND(F241="GALV",H241=""))),"GRR",IF(AND(B241='Dropdown Answer Key'!$B$13,F241="Unknown"),"Unknown SL",IF(AND(B241='Dropdown Answer Key'!$B$14,OR(E241="Lead",E241="U, May have L",E241="COM",E241="")),"Lead",IF(AND(B241='Dropdown Answer Key'!$B$14,OR(F241="Lead",F241="U, May have L",F241="COM",F241="")),"Lead",IF(AND(B241='Dropdown Answer Key'!$B$14,OR(AND(E241="GALV",H241="Y"),AND(E241="GALV",H241="UN"),AND(E241="GALV",H241=""),AND(F241="GALV",H241="Y"),AND(F241="GALV",H241="UN"),AND(F241="GALV",H241=""),AND(F241="GALV",I241="Y"),AND(F241="GALV",I241="UN"),AND(F241="GALV",I241=""))),"GRR",IF(AND(B241='Dropdown Answer Key'!$B$14,OR(E241="Unknown",F241="Unknown")),"Unknown SL","Non Lead")))))))))))</f>
        <v>Non Lead</v>
      </c>
      <c r="T241" s="76" t="str">
        <f>IF(OR(M241="",Q241="",S241="ERROR"),"BLANK",IF((AND(M241='Dropdown Answer Key'!$B$25,OR('Service Line Inventory'!S241="Lead",S241="Unknown SL"))),"Tier 1",IF(AND('Service Line Inventory'!M241='Dropdown Answer Key'!$B$26,OR('Service Line Inventory'!S241="Lead",S241="Unknown SL")),"Tier 2",IF(AND('Service Line Inventory'!M241='Dropdown Answer Key'!$B$27,OR('Service Line Inventory'!S241="Lead",S241="Unknown SL")),"Tier 2",IF('Service Line Inventory'!S241="GRR","Tier 3",IF((AND('Service Line Inventory'!M241='Dropdown Answer Key'!$B$25,'Service Line Inventory'!Q241='Dropdown Answer Key'!$M$25,O241='Dropdown Answer Key'!$G$27,'Service Line Inventory'!P241='Dropdown Answer Key'!$J$27,S241="Non Lead")),"Tier 4",IF((AND('Service Line Inventory'!M241='Dropdown Answer Key'!$B$25,'Service Line Inventory'!Q241='Dropdown Answer Key'!$M$25,O241='Dropdown Answer Key'!$G$27,S241="Non Lead")),"Tier 4",IF((AND('Service Line Inventory'!M241='Dropdown Answer Key'!$B$25,'Service Line Inventory'!Q241='Dropdown Answer Key'!$M$25,'Service Line Inventory'!P241='Dropdown Answer Key'!$J$27,S241="Non Lead")),"Tier 4","Tier 5"))))))))</f>
        <v>BLANK</v>
      </c>
      <c r="U241" s="101" t="str">
        <f t="shared" si="17"/>
        <v>NO</v>
      </c>
      <c r="V241" s="76" t="str">
        <f t="shared" si="18"/>
        <v>NO</v>
      </c>
      <c r="W241" s="76" t="str">
        <f t="shared" si="19"/>
        <v>NO</v>
      </c>
      <c r="X241" s="107"/>
      <c r="Y241" s="77"/>
      <c r="Z241" s="78"/>
    </row>
    <row r="242" spans="1:26" x14ac:dyDescent="0.3">
      <c r="A242" s="47">
        <v>5446</v>
      </c>
      <c r="B242" s="73" t="s">
        <v>76</v>
      </c>
      <c r="C242" s="126" t="s">
        <v>387</v>
      </c>
      <c r="D242" s="74" t="s">
        <v>72</v>
      </c>
      <c r="E242" s="74" t="s">
        <v>81</v>
      </c>
      <c r="F242" s="74" t="s">
        <v>81</v>
      </c>
      <c r="G242" s="90" t="s">
        <v>1910</v>
      </c>
      <c r="H242" s="74" t="s">
        <v>72</v>
      </c>
      <c r="I242" s="74" t="s">
        <v>72</v>
      </c>
      <c r="J242" s="75" t="s">
        <v>1913</v>
      </c>
      <c r="K242" s="75" t="s">
        <v>1913</v>
      </c>
      <c r="L242" s="94" t="str">
        <f t="shared" si="16"/>
        <v>Non Lead</v>
      </c>
      <c r="M242" s="110"/>
      <c r="N242" s="74"/>
      <c r="O242" s="74"/>
      <c r="P242" s="74"/>
      <c r="Q242" s="82"/>
      <c r="R242" s="83"/>
      <c r="S242" s="113" t="str">
        <f>IF(OR(B242="",$C$3="",$G$3=""),"ERROR",IF(AND(B242='Dropdown Answer Key'!$B$12,OR(E242="Lead",E242="U, May have L",E242="COM",E242="")),"Lead",IF(AND(B242='Dropdown Answer Key'!$B$12,OR(AND(E242="GALV",H242="Y"),AND(E242="GALV",H242="UN"),AND(E242="GALV",H242=""))),"GRR",IF(AND(B242='Dropdown Answer Key'!$B$12,E242="Unknown"),"Unknown SL",IF(AND(B242='Dropdown Answer Key'!$B$13,OR(F242="Lead",F242="U, May have L",F242="COM",F242="")),"Lead",IF(AND(B242='Dropdown Answer Key'!$B$13,OR(AND(F242="GALV",H242="Y"),AND(F242="GALV",H242="UN"),AND(F242="GALV",H242=""))),"GRR",IF(AND(B242='Dropdown Answer Key'!$B$13,F242="Unknown"),"Unknown SL",IF(AND(B242='Dropdown Answer Key'!$B$14,OR(E242="Lead",E242="U, May have L",E242="COM",E242="")),"Lead",IF(AND(B242='Dropdown Answer Key'!$B$14,OR(F242="Lead",F242="U, May have L",F242="COM",F242="")),"Lead",IF(AND(B242='Dropdown Answer Key'!$B$14,OR(AND(E242="GALV",H242="Y"),AND(E242="GALV",H242="UN"),AND(E242="GALV",H242=""),AND(F242="GALV",H242="Y"),AND(F242="GALV",H242="UN"),AND(F242="GALV",H242=""),AND(F242="GALV",I242="Y"),AND(F242="GALV",I242="UN"),AND(F242="GALV",I242=""))),"GRR",IF(AND(B242='Dropdown Answer Key'!$B$14,OR(E242="Unknown",F242="Unknown")),"Unknown SL","Non Lead")))))))))))</f>
        <v>Non Lead</v>
      </c>
      <c r="T242" s="114" t="str">
        <f>IF(OR(M242="",Q242="",S242="ERROR"),"BLANK",IF((AND(M242='Dropdown Answer Key'!$B$25,OR('Service Line Inventory'!S242="Lead",S242="Unknown SL"))),"Tier 1",IF(AND('Service Line Inventory'!M242='Dropdown Answer Key'!$B$26,OR('Service Line Inventory'!S242="Lead",S242="Unknown SL")),"Tier 2",IF(AND('Service Line Inventory'!M242='Dropdown Answer Key'!$B$27,OR('Service Line Inventory'!S242="Lead",S242="Unknown SL")),"Tier 2",IF('Service Line Inventory'!S242="GRR","Tier 3",IF((AND('Service Line Inventory'!M242='Dropdown Answer Key'!$B$25,'Service Line Inventory'!Q242='Dropdown Answer Key'!$M$25,O242='Dropdown Answer Key'!$G$27,'Service Line Inventory'!P242='Dropdown Answer Key'!$J$27,S242="Non Lead")),"Tier 4",IF((AND('Service Line Inventory'!M242='Dropdown Answer Key'!$B$25,'Service Line Inventory'!Q242='Dropdown Answer Key'!$M$25,O242='Dropdown Answer Key'!$G$27,S242="Non Lead")),"Tier 4",IF((AND('Service Line Inventory'!M242='Dropdown Answer Key'!$B$25,'Service Line Inventory'!Q242='Dropdown Answer Key'!$M$25,'Service Line Inventory'!P242='Dropdown Answer Key'!$J$27,S242="Non Lead")),"Tier 4","Tier 5"))))))))</f>
        <v>BLANK</v>
      </c>
      <c r="U242" s="115" t="str">
        <f t="shared" si="17"/>
        <v>NO</v>
      </c>
      <c r="V242" s="114" t="str">
        <f t="shared" si="18"/>
        <v>NO</v>
      </c>
      <c r="W242" s="114" t="str">
        <f t="shared" si="19"/>
        <v>NO</v>
      </c>
      <c r="X242" s="108"/>
      <c r="Y242" s="97"/>
      <c r="Z242" s="78"/>
    </row>
    <row r="243" spans="1:26" x14ac:dyDescent="0.3">
      <c r="A243" s="47">
        <v>5447</v>
      </c>
      <c r="B243" s="73" t="s">
        <v>76</v>
      </c>
      <c r="C243" s="126" t="s">
        <v>388</v>
      </c>
      <c r="D243" s="74" t="s">
        <v>72</v>
      </c>
      <c r="E243" s="74" t="s">
        <v>81</v>
      </c>
      <c r="F243" s="74" t="s">
        <v>81</v>
      </c>
      <c r="G243" s="90" t="s">
        <v>1910</v>
      </c>
      <c r="H243" s="74" t="s">
        <v>72</v>
      </c>
      <c r="I243" s="74" t="s">
        <v>72</v>
      </c>
      <c r="J243" s="75" t="s">
        <v>1913</v>
      </c>
      <c r="K243" s="75" t="s">
        <v>1913</v>
      </c>
      <c r="L243" s="93" t="str">
        <f t="shared" si="16"/>
        <v>Non Lead</v>
      </c>
      <c r="M243" s="109"/>
      <c r="N243" s="74"/>
      <c r="O243" s="74"/>
      <c r="P243" s="74"/>
      <c r="Q243" s="73"/>
      <c r="R243" s="74"/>
      <c r="S243" s="98" t="str">
        <f>IF(OR(B243="",$C$3="",$G$3=""),"ERROR",IF(AND(B243='Dropdown Answer Key'!$B$12,OR(E243="Lead",E243="U, May have L",E243="COM",E243="")),"Lead",IF(AND(B243='Dropdown Answer Key'!$B$12,OR(AND(E243="GALV",H243="Y"),AND(E243="GALV",H243="UN"),AND(E243="GALV",H243=""))),"GRR",IF(AND(B243='Dropdown Answer Key'!$B$12,E243="Unknown"),"Unknown SL",IF(AND(B243='Dropdown Answer Key'!$B$13,OR(F243="Lead",F243="U, May have L",F243="COM",F243="")),"Lead",IF(AND(B243='Dropdown Answer Key'!$B$13,OR(AND(F243="GALV",H243="Y"),AND(F243="GALV",H243="UN"),AND(F243="GALV",H243=""))),"GRR",IF(AND(B243='Dropdown Answer Key'!$B$13,F243="Unknown"),"Unknown SL",IF(AND(B243='Dropdown Answer Key'!$B$14,OR(E243="Lead",E243="U, May have L",E243="COM",E243="")),"Lead",IF(AND(B243='Dropdown Answer Key'!$B$14,OR(F243="Lead",F243="U, May have L",F243="COM",F243="")),"Lead",IF(AND(B243='Dropdown Answer Key'!$B$14,OR(AND(E243="GALV",H243="Y"),AND(E243="GALV",H243="UN"),AND(E243="GALV",H243=""),AND(F243="GALV",H243="Y"),AND(F243="GALV",H243="UN"),AND(F243="GALV",H243=""),AND(F243="GALV",I243="Y"),AND(F243="GALV",I243="UN"),AND(F243="GALV",I243=""))),"GRR",IF(AND(B243='Dropdown Answer Key'!$B$14,OR(E243="Unknown",F243="Unknown")),"Unknown SL","Non Lead")))))))))))</f>
        <v>Non Lead</v>
      </c>
      <c r="T243" s="76" t="str">
        <f>IF(OR(M243="",Q243="",S243="ERROR"),"BLANK",IF((AND(M243='Dropdown Answer Key'!$B$25,OR('Service Line Inventory'!S243="Lead",S243="Unknown SL"))),"Tier 1",IF(AND('Service Line Inventory'!M243='Dropdown Answer Key'!$B$26,OR('Service Line Inventory'!S243="Lead",S243="Unknown SL")),"Tier 2",IF(AND('Service Line Inventory'!M243='Dropdown Answer Key'!$B$27,OR('Service Line Inventory'!S243="Lead",S243="Unknown SL")),"Tier 2",IF('Service Line Inventory'!S243="GRR","Tier 3",IF((AND('Service Line Inventory'!M243='Dropdown Answer Key'!$B$25,'Service Line Inventory'!Q243='Dropdown Answer Key'!$M$25,O243='Dropdown Answer Key'!$G$27,'Service Line Inventory'!P243='Dropdown Answer Key'!$J$27,S243="Non Lead")),"Tier 4",IF((AND('Service Line Inventory'!M243='Dropdown Answer Key'!$B$25,'Service Line Inventory'!Q243='Dropdown Answer Key'!$M$25,O243='Dropdown Answer Key'!$G$27,S243="Non Lead")),"Tier 4",IF((AND('Service Line Inventory'!M243='Dropdown Answer Key'!$B$25,'Service Line Inventory'!Q243='Dropdown Answer Key'!$M$25,'Service Line Inventory'!P243='Dropdown Answer Key'!$J$27,S243="Non Lead")),"Tier 4","Tier 5"))))))))</f>
        <v>BLANK</v>
      </c>
      <c r="U243" s="101" t="str">
        <f t="shared" si="17"/>
        <v>NO</v>
      </c>
      <c r="V243" s="76" t="str">
        <f t="shared" si="18"/>
        <v>NO</v>
      </c>
      <c r="W243" s="76" t="str">
        <f t="shared" si="19"/>
        <v>NO</v>
      </c>
      <c r="X243" s="107"/>
      <c r="Y243" s="77"/>
      <c r="Z243" s="78"/>
    </row>
    <row r="244" spans="1:26" x14ac:dyDescent="0.3">
      <c r="A244" s="47">
        <v>5448</v>
      </c>
      <c r="B244" s="73" t="s">
        <v>76</v>
      </c>
      <c r="C244" s="126" t="s">
        <v>389</v>
      </c>
      <c r="D244" s="74" t="s">
        <v>72</v>
      </c>
      <c r="E244" s="74" t="s">
        <v>81</v>
      </c>
      <c r="F244" s="74" t="s">
        <v>81</v>
      </c>
      <c r="G244" s="90" t="s">
        <v>1910</v>
      </c>
      <c r="H244" s="74" t="s">
        <v>72</v>
      </c>
      <c r="I244" s="74" t="s">
        <v>72</v>
      </c>
      <c r="J244" s="75" t="s">
        <v>1913</v>
      </c>
      <c r="K244" s="75" t="s">
        <v>1913</v>
      </c>
      <c r="L244" s="94" t="str">
        <f t="shared" si="16"/>
        <v>Non Lead</v>
      </c>
      <c r="M244" s="110"/>
      <c r="N244" s="74"/>
      <c r="O244" s="74"/>
      <c r="P244" s="74"/>
      <c r="Q244" s="82"/>
      <c r="R244" s="83"/>
      <c r="S244" s="113" t="str">
        <f>IF(OR(B244="",$C$3="",$G$3=""),"ERROR",IF(AND(B244='Dropdown Answer Key'!$B$12,OR(E244="Lead",E244="U, May have L",E244="COM",E244="")),"Lead",IF(AND(B244='Dropdown Answer Key'!$B$12,OR(AND(E244="GALV",H244="Y"),AND(E244="GALV",H244="UN"),AND(E244="GALV",H244=""))),"GRR",IF(AND(B244='Dropdown Answer Key'!$B$12,E244="Unknown"),"Unknown SL",IF(AND(B244='Dropdown Answer Key'!$B$13,OR(F244="Lead",F244="U, May have L",F244="COM",F244="")),"Lead",IF(AND(B244='Dropdown Answer Key'!$B$13,OR(AND(F244="GALV",H244="Y"),AND(F244="GALV",H244="UN"),AND(F244="GALV",H244=""))),"GRR",IF(AND(B244='Dropdown Answer Key'!$B$13,F244="Unknown"),"Unknown SL",IF(AND(B244='Dropdown Answer Key'!$B$14,OR(E244="Lead",E244="U, May have L",E244="COM",E244="")),"Lead",IF(AND(B244='Dropdown Answer Key'!$B$14,OR(F244="Lead",F244="U, May have L",F244="COM",F244="")),"Lead",IF(AND(B244='Dropdown Answer Key'!$B$14,OR(AND(E244="GALV",H244="Y"),AND(E244="GALV",H244="UN"),AND(E244="GALV",H244=""),AND(F244="GALV",H244="Y"),AND(F244="GALV",H244="UN"),AND(F244="GALV",H244=""),AND(F244="GALV",I244="Y"),AND(F244="GALV",I244="UN"),AND(F244="GALV",I244=""))),"GRR",IF(AND(B244='Dropdown Answer Key'!$B$14,OR(E244="Unknown",F244="Unknown")),"Unknown SL","Non Lead")))))))))))</f>
        <v>Non Lead</v>
      </c>
      <c r="T244" s="114" t="str">
        <f>IF(OR(M244="",Q244="",S244="ERROR"),"BLANK",IF((AND(M244='Dropdown Answer Key'!$B$25,OR('Service Line Inventory'!S244="Lead",S244="Unknown SL"))),"Tier 1",IF(AND('Service Line Inventory'!M244='Dropdown Answer Key'!$B$26,OR('Service Line Inventory'!S244="Lead",S244="Unknown SL")),"Tier 2",IF(AND('Service Line Inventory'!M244='Dropdown Answer Key'!$B$27,OR('Service Line Inventory'!S244="Lead",S244="Unknown SL")),"Tier 2",IF('Service Line Inventory'!S244="GRR","Tier 3",IF((AND('Service Line Inventory'!M244='Dropdown Answer Key'!$B$25,'Service Line Inventory'!Q244='Dropdown Answer Key'!$M$25,O244='Dropdown Answer Key'!$G$27,'Service Line Inventory'!P244='Dropdown Answer Key'!$J$27,S244="Non Lead")),"Tier 4",IF((AND('Service Line Inventory'!M244='Dropdown Answer Key'!$B$25,'Service Line Inventory'!Q244='Dropdown Answer Key'!$M$25,O244='Dropdown Answer Key'!$G$27,S244="Non Lead")),"Tier 4",IF((AND('Service Line Inventory'!M244='Dropdown Answer Key'!$B$25,'Service Line Inventory'!Q244='Dropdown Answer Key'!$M$25,'Service Line Inventory'!P244='Dropdown Answer Key'!$J$27,S244="Non Lead")),"Tier 4","Tier 5"))))))))</f>
        <v>BLANK</v>
      </c>
      <c r="U244" s="115" t="str">
        <f t="shared" si="17"/>
        <v>NO</v>
      </c>
      <c r="V244" s="114" t="str">
        <f t="shared" si="18"/>
        <v>NO</v>
      </c>
      <c r="W244" s="114" t="str">
        <f t="shared" si="19"/>
        <v>NO</v>
      </c>
      <c r="X244" s="108"/>
      <c r="Y244" s="97"/>
      <c r="Z244" s="78"/>
    </row>
    <row r="245" spans="1:26" x14ac:dyDescent="0.3">
      <c r="A245" s="47">
        <v>5449</v>
      </c>
      <c r="B245" s="73" t="s">
        <v>76</v>
      </c>
      <c r="C245" s="126" t="s">
        <v>390</v>
      </c>
      <c r="D245" s="74" t="s">
        <v>72</v>
      </c>
      <c r="E245" s="74" t="s">
        <v>81</v>
      </c>
      <c r="F245" s="74" t="s">
        <v>81</v>
      </c>
      <c r="G245" s="90" t="s">
        <v>1910</v>
      </c>
      <c r="H245" s="74" t="s">
        <v>72</v>
      </c>
      <c r="I245" s="74" t="s">
        <v>72</v>
      </c>
      <c r="J245" s="75" t="s">
        <v>1913</v>
      </c>
      <c r="K245" s="75" t="s">
        <v>1913</v>
      </c>
      <c r="L245" s="93" t="str">
        <f t="shared" si="16"/>
        <v>Non Lead</v>
      </c>
      <c r="M245" s="109"/>
      <c r="N245" s="74"/>
      <c r="O245" s="74"/>
      <c r="P245" s="74"/>
      <c r="Q245" s="73"/>
      <c r="R245" s="74"/>
      <c r="S245" s="98" t="str">
        <f>IF(OR(B245="",$C$3="",$G$3=""),"ERROR",IF(AND(B245='Dropdown Answer Key'!$B$12,OR(E245="Lead",E245="U, May have L",E245="COM",E245="")),"Lead",IF(AND(B245='Dropdown Answer Key'!$B$12,OR(AND(E245="GALV",H245="Y"),AND(E245="GALV",H245="UN"),AND(E245="GALV",H245=""))),"GRR",IF(AND(B245='Dropdown Answer Key'!$B$12,E245="Unknown"),"Unknown SL",IF(AND(B245='Dropdown Answer Key'!$B$13,OR(F245="Lead",F245="U, May have L",F245="COM",F245="")),"Lead",IF(AND(B245='Dropdown Answer Key'!$B$13,OR(AND(F245="GALV",H245="Y"),AND(F245="GALV",H245="UN"),AND(F245="GALV",H245=""))),"GRR",IF(AND(B245='Dropdown Answer Key'!$B$13,F245="Unknown"),"Unknown SL",IF(AND(B245='Dropdown Answer Key'!$B$14,OR(E245="Lead",E245="U, May have L",E245="COM",E245="")),"Lead",IF(AND(B245='Dropdown Answer Key'!$B$14,OR(F245="Lead",F245="U, May have L",F245="COM",F245="")),"Lead",IF(AND(B245='Dropdown Answer Key'!$B$14,OR(AND(E245="GALV",H245="Y"),AND(E245="GALV",H245="UN"),AND(E245="GALV",H245=""),AND(F245="GALV",H245="Y"),AND(F245="GALV",H245="UN"),AND(F245="GALV",H245=""),AND(F245="GALV",I245="Y"),AND(F245="GALV",I245="UN"),AND(F245="GALV",I245=""))),"GRR",IF(AND(B245='Dropdown Answer Key'!$B$14,OR(E245="Unknown",F245="Unknown")),"Unknown SL","Non Lead")))))))))))</f>
        <v>Non Lead</v>
      </c>
      <c r="T245" s="76" t="str">
        <f>IF(OR(M245="",Q245="",S245="ERROR"),"BLANK",IF((AND(M245='Dropdown Answer Key'!$B$25,OR('Service Line Inventory'!S245="Lead",S245="Unknown SL"))),"Tier 1",IF(AND('Service Line Inventory'!M245='Dropdown Answer Key'!$B$26,OR('Service Line Inventory'!S245="Lead",S245="Unknown SL")),"Tier 2",IF(AND('Service Line Inventory'!M245='Dropdown Answer Key'!$B$27,OR('Service Line Inventory'!S245="Lead",S245="Unknown SL")),"Tier 2",IF('Service Line Inventory'!S245="GRR","Tier 3",IF((AND('Service Line Inventory'!M245='Dropdown Answer Key'!$B$25,'Service Line Inventory'!Q245='Dropdown Answer Key'!$M$25,O245='Dropdown Answer Key'!$G$27,'Service Line Inventory'!P245='Dropdown Answer Key'!$J$27,S245="Non Lead")),"Tier 4",IF((AND('Service Line Inventory'!M245='Dropdown Answer Key'!$B$25,'Service Line Inventory'!Q245='Dropdown Answer Key'!$M$25,O245='Dropdown Answer Key'!$G$27,S245="Non Lead")),"Tier 4",IF((AND('Service Line Inventory'!M245='Dropdown Answer Key'!$B$25,'Service Line Inventory'!Q245='Dropdown Answer Key'!$M$25,'Service Line Inventory'!P245='Dropdown Answer Key'!$J$27,S245="Non Lead")),"Tier 4","Tier 5"))))))))</f>
        <v>BLANK</v>
      </c>
      <c r="U245" s="101" t="str">
        <f t="shared" si="17"/>
        <v>NO</v>
      </c>
      <c r="V245" s="76" t="str">
        <f t="shared" si="18"/>
        <v>NO</v>
      </c>
      <c r="W245" s="76" t="str">
        <f t="shared" si="19"/>
        <v>NO</v>
      </c>
      <c r="X245" s="107"/>
      <c r="Y245" s="77"/>
      <c r="Z245" s="78"/>
    </row>
    <row r="246" spans="1:26" x14ac:dyDescent="0.3">
      <c r="A246" s="47">
        <v>5450</v>
      </c>
      <c r="B246" s="73" t="s">
        <v>76</v>
      </c>
      <c r="C246" s="126" t="s">
        <v>391</v>
      </c>
      <c r="D246" s="74" t="s">
        <v>72</v>
      </c>
      <c r="E246" s="74" t="s">
        <v>81</v>
      </c>
      <c r="F246" s="74" t="s">
        <v>81</v>
      </c>
      <c r="G246" s="90" t="s">
        <v>1910</v>
      </c>
      <c r="H246" s="74" t="s">
        <v>72</v>
      </c>
      <c r="I246" s="74" t="s">
        <v>72</v>
      </c>
      <c r="J246" s="75" t="s">
        <v>1913</v>
      </c>
      <c r="K246" s="75" t="s">
        <v>1913</v>
      </c>
      <c r="L246" s="94" t="str">
        <f t="shared" si="16"/>
        <v>Non Lead</v>
      </c>
      <c r="M246" s="110"/>
      <c r="N246" s="74"/>
      <c r="O246" s="74"/>
      <c r="P246" s="74"/>
      <c r="Q246" s="82"/>
      <c r="R246" s="83"/>
      <c r="S246" s="113" t="str">
        <f>IF(OR(B246="",$C$3="",$G$3=""),"ERROR",IF(AND(B246='Dropdown Answer Key'!$B$12,OR(E246="Lead",E246="U, May have L",E246="COM",E246="")),"Lead",IF(AND(B246='Dropdown Answer Key'!$B$12,OR(AND(E246="GALV",H246="Y"),AND(E246="GALV",H246="UN"),AND(E246="GALV",H246=""))),"GRR",IF(AND(B246='Dropdown Answer Key'!$B$12,E246="Unknown"),"Unknown SL",IF(AND(B246='Dropdown Answer Key'!$B$13,OR(F246="Lead",F246="U, May have L",F246="COM",F246="")),"Lead",IF(AND(B246='Dropdown Answer Key'!$B$13,OR(AND(F246="GALV",H246="Y"),AND(F246="GALV",H246="UN"),AND(F246="GALV",H246=""))),"GRR",IF(AND(B246='Dropdown Answer Key'!$B$13,F246="Unknown"),"Unknown SL",IF(AND(B246='Dropdown Answer Key'!$B$14,OR(E246="Lead",E246="U, May have L",E246="COM",E246="")),"Lead",IF(AND(B246='Dropdown Answer Key'!$B$14,OR(F246="Lead",F246="U, May have L",F246="COM",F246="")),"Lead",IF(AND(B246='Dropdown Answer Key'!$B$14,OR(AND(E246="GALV",H246="Y"),AND(E246="GALV",H246="UN"),AND(E246="GALV",H246=""),AND(F246="GALV",H246="Y"),AND(F246="GALV",H246="UN"),AND(F246="GALV",H246=""),AND(F246="GALV",I246="Y"),AND(F246="GALV",I246="UN"),AND(F246="GALV",I246=""))),"GRR",IF(AND(B246='Dropdown Answer Key'!$B$14,OR(E246="Unknown",F246="Unknown")),"Unknown SL","Non Lead")))))))))))</f>
        <v>Non Lead</v>
      </c>
      <c r="T246" s="114" t="str">
        <f>IF(OR(M246="",Q246="",S246="ERROR"),"BLANK",IF((AND(M246='Dropdown Answer Key'!$B$25,OR('Service Line Inventory'!S246="Lead",S246="Unknown SL"))),"Tier 1",IF(AND('Service Line Inventory'!M246='Dropdown Answer Key'!$B$26,OR('Service Line Inventory'!S246="Lead",S246="Unknown SL")),"Tier 2",IF(AND('Service Line Inventory'!M246='Dropdown Answer Key'!$B$27,OR('Service Line Inventory'!S246="Lead",S246="Unknown SL")),"Tier 2",IF('Service Line Inventory'!S246="GRR","Tier 3",IF((AND('Service Line Inventory'!M246='Dropdown Answer Key'!$B$25,'Service Line Inventory'!Q246='Dropdown Answer Key'!$M$25,O246='Dropdown Answer Key'!$G$27,'Service Line Inventory'!P246='Dropdown Answer Key'!$J$27,S246="Non Lead")),"Tier 4",IF((AND('Service Line Inventory'!M246='Dropdown Answer Key'!$B$25,'Service Line Inventory'!Q246='Dropdown Answer Key'!$M$25,O246='Dropdown Answer Key'!$G$27,S246="Non Lead")),"Tier 4",IF((AND('Service Line Inventory'!M246='Dropdown Answer Key'!$B$25,'Service Line Inventory'!Q246='Dropdown Answer Key'!$M$25,'Service Line Inventory'!P246='Dropdown Answer Key'!$J$27,S246="Non Lead")),"Tier 4","Tier 5"))))))))</f>
        <v>BLANK</v>
      </c>
      <c r="U246" s="115" t="str">
        <f t="shared" si="17"/>
        <v>NO</v>
      </c>
      <c r="V246" s="114" t="str">
        <f t="shared" si="18"/>
        <v>NO</v>
      </c>
      <c r="W246" s="114" t="str">
        <f t="shared" si="19"/>
        <v>NO</v>
      </c>
      <c r="X246" s="108"/>
      <c r="Y246" s="97"/>
      <c r="Z246" s="78"/>
    </row>
    <row r="247" spans="1:26" x14ac:dyDescent="0.3">
      <c r="A247" s="47">
        <v>5500</v>
      </c>
      <c r="B247" s="73" t="s">
        <v>76</v>
      </c>
      <c r="C247" s="126" t="s">
        <v>1935</v>
      </c>
      <c r="D247" s="74" t="s">
        <v>72</v>
      </c>
      <c r="E247" s="74" t="s">
        <v>81</v>
      </c>
      <c r="F247" s="74" t="s">
        <v>81</v>
      </c>
      <c r="G247" s="90" t="s">
        <v>1910</v>
      </c>
      <c r="H247" s="74" t="s">
        <v>72</v>
      </c>
      <c r="I247" s="74" t="s">
        <v>72</v>
      </c>
      <c r="J247" s="75" t="s">
        <v>1913</v>
      </c>
      <c r="K247" s="75" t="s">
        <v>1913</v>
      </c>
      <c r="L247" s="93" t="str">
        <f t="shared" si="16"/>
        <v>Non Lead</v>
      </c>
      <c r="M247" s="109"/>
      <c r="N247" s="74"/>
      <c r="O247" s="74"/>
      <c r="P247" s="74"/>
      <c r="Q247" s="73"/>
      <c r="R247" s="74"/>
      <c r="S247" s="98" t="str">
        <f>IF(OR(B247="",$C$3="",$G$3=""),"ERROR",IF(AND(B247='Dropdown Answer Key'!$B$12,OR(E247="Lead",E247="U, May have L",E247="COM",E247="")),"Lead",IF(AND(B247='Dropdown Answer Key'!$B$12,OR(AND(E247="GALV",H247="Y"),AND(E247="GALV",H247="UN"),AND(E247="GALV",H247=""))),"GRR",IF(AND(B247='Dropdown Answer Key'!$B$12,E247="Unknown"),"Unknown SL",IF(AND(B247='Dropdown Answer Key'!$B$13,OR(F247="Lead",F247="U, May have L",F247="COM",F247="")),"Lead",IF(AND(B247='Dropdown Answer Key'!$B$13,OR(AND(F247="GALV",H247="Y"),AND(F247="GALV",H247="UN"),AND(F247="GALV",H247=""))),"GRR",IF(AND(B247='Dropdown Answer Key'!$B$13,F247="Unknown"),"Unknown SL",IF(AND(B247='Dropdown Answer Key'!$B$14,OR(E247="Lead",E247="U, May have L",E247="COM",E247="")),"Lead",IF(AND(B247='Dropdown Answer Key'!$B$14,OR(F247="Lead",F247="U, May have L",F247="COM",F247="")),"Lead",IF(AND(B247='Dropdown Answer Key'!$B$14,OR(AND(E247="GALV",H247="Y"),AND(E247="GALV",H247="UN"),AND(E247="GALV",H247=""),AND(F247="GALV",H247="Y"),AND(F247="GALV",H247="UN"),AND(F247="GALV",H247=""),AND(F247="GALV",I247="Y"),AND(F247="GALV",I247="UN"),AND(F247="GALV",I247=""))),"GRR",IF(AND(B247='Dropdown Answer Key'!$B$14,OR(E247="Unknown",F247="Unknown")),"Unknown SL","Non Lead")))))))))))</f>
        <v>Non Lead</v>
      </c>
      <c r="T247" s="76" t="str">
        <f>IF(OR(M247="",Q247="",S247="ERROR"),"BLANK",IF((AND(M247='Dropdown Answer Key'!$B$25,OR('Service Line Inventory'!S247="Lead",S247="Unknown SL"))),"Tier 1",IF(AND('Service Line Inventory'!M247='Dropdown Answer Key'!$B$26,OR('Service Line Inventory'!S247="Lead",S247="Unknown SL")),"Tier 2",IF(AND('Service Line Inventory'!M247='Dropdown Answer Key'!$B$27,OR('Service Line Inventory'!S247="Lead",S247="Unknown SL")),"Tier 2",IF('Service Line Inventory'!S247="GRR","Tier 3",IF((AND('Service Line Inventory'!M247='Dropdown Answer Key'!$B$25,'Service Line Inventory'!Q247='Dropdown Answer Key'!$M$25,O247='Dropdown Answer Key'!$G$27,'Service Line Inventory'!P247='Dropdown Answer Key'!$J$27,S247="Non Lead")),"Tier 4",IF((AND('Service Line Inventory'!M247='Dropdown Answer Key'!$B$25,'Service Line Inventory'!Q247='Dropdown Answer Key'!$M$25,O247='Dropdown Answer Key'!$G$27,S247="Non Lead")),"Tier 4",IF((AND('Service Line Inventory'!M247='Dropdown Answer Key'!$B$25,'Service Line Inventory'!Q247='Dropdown Answer Key'!$M$25,'Service Line Inventory'!P247='Dropdown Answer Key'!$J$27,S247="Non Lead")),"Tier 4","Tier 5"))))))))</f>
        <v>BLANK</v>
      </c>
      <c r="U247" s="101" t="str">
        <f t="shared" si="17"/>
        <v>NO</v>
      </c>
      <c r="V247" s="76" t="str">
        <f t="shared" si="18"/>
        <v>NO</v>
      </c>
      <c r="W247" s="76" t="str">
        <f t="shared" si="19"/>
        <v>NO</v>
      </c>
      <c r="X247" s="107"/>
      <c r="Y247" s="77"/>
      <c r="Z247" s="78"/>
    </row>
    <row r="248" spans="1:26" x14ac:dyDescent="0.3">
      <c r="A248" s="47">
        <v>5530</v>
      </c>
      <c r="B248" s="73" t="s">
        <v>76</v>
      </c>
      <c r="C248" s="126" t="s">
        <v>1934</v>
      </c>
      <c r="D248" s="74" t="s">
        <v>72</v>
      </c>
      <c r="E248" s="74" t="s">
        <v>81</v>
      </c>
      <c r="F248" s="74" t="s">
        <v>81</v>
      </c>
      <c r="G248" s="90" t="s">
        <v>1910</v>
      </c>
      <c r="H248" s="74" t="s">
        <v>72</v>
      </c>
      <c r="I248" s="74" t="s">
        <v>72</v>
      </c>
      <c r="J248" s="75" t="s">
        <v>1913</v>
      </c>
      <c r="K248" s="75" t="s">
        <v>1913</v>
      </c>
      <c r="L248" s="94" t="str">
        <f t="shared" si="16"/>
        <v>Non Lead</v>
      </c>
      <c r="M248" s="110"/>
      <c r="N248" s="74"/>
      <c r="O248" s="74"/>
      <c r="P248" s="74"/>
      <c r="Q248" s="82"/>
      <c r="R248" s="83"/>
      <c r="S248" s="113" t="str">
        <f>IF(OR(B248="",$C$3="",$G$3=""),"ERROR",IF(AND(B248='Dropdown Answer Key'!$B$12,OR(E248="Lead",E248="U, May have L",E248="COM",E248="")),"Lead",IF(AND(B248='Dropdown Answer Key'!$B$12,OR(AND(E248="GALV",H248="Y"),AND(E248="GALV",H248="UN"),AND(E248="GALV",H248=""))),"GRR",IF(AND(B248='Dropdown Answer Key'!$B$12,E248="Unknown"),"Unknown SL",IF(AND(B248='Dropdown Answer Key'!$B$13,OR(F248="Lead",F248="U, May have L",F248="COM",F248="")),"Lead",IF(AND(B248='Dropdown Answer Key'!$B$13,OR(AND(F248="GALV",H248="Y"),AND(F248="GALV",H248="UN"),AND(F248="GALV",H248=""))),"GRR",IF(AND(B248='Dropdown Answer Key'!$B$13,F248="Unknown"),"Unknown SL",IF(AND(B248='Dropdown Answer Key'!$B$14,OR(E248="Lead",E248="U, May have L",E248="COM",E248="")),"Lead",IF(AND(B248='Dropdown Answer Key'!$B$14,OR(F248="Lead",F248="U, May have L",F248="COM",F248="")),"Lead",IF(AND(B248='Dropdown Answer Key'!$B$14,OR(AND(E248="GALV",H248="Y"),AND(E248="GALV",H248="UN"),AND(E248="GALV",H248=""),AND(F248="GALV",H248="Y"),AND(F248="GALV",H248="UN"),AND(F248="GALV",H248=""),AND(F248="GALV",I248="Y"),AND(F248="GALV",I248="UN"),AND(F248="GALV",I248=""))),"GRR",IF(AND(B248='Dropdown Answer Key'!$B$14,OR(E248="Unknown",F248="Unknown")),"Unknown SL","Non Lead")))))))))))</f>
        <v>Non Lead</v>
      </c>
      <c r="T248" s="114" t="str">
        <f>IF(OR(M248="",Q248="",S248="ERROR"),"BLANK",IF((AND(M248='Dropdown Answer Key'!$B$25,OR('Service Line Inventory'!S248="Lead",S248="Unknown SL"))),"Tier 1",IF(AND('Service Line Inventory'!M248='Dropdown Answer Key'!$B$26,OR('Service Line Inventory'!S248="Lead",S248="Unknown SL")),"Tier 2",IF(AND('Service Line Inventory'!M248='Dropdown Answer Key'!$B$27,OR('Service Line Inventory'!S248="Lead",S248="Unknown SL")),"Tier 2",IF('Service Line Inventory'!S248="GRR","Tier 3",IF((AND('Service Line Inventory'!M248='Dropdown Answer Key'!$B$25,'Service Line Inventory'!Q248='Dropdown Answer Key'!$M$25,O248='Dropdown Answer Key'!$G$27,'Service Line Inventory'!P248='Dropdown Answer Key'!$J$27,S248="Non Lead")),"Tier 4",IF((AND('Service Line Inventory'!M248='Dropdown Answer Key'!$B$25,'Service Line Inventory'!Q248='Dropdown Answer Key'!$M$25,O248='Dropdown Answer Key'!$G$27,S248="Non Lead")),"Tier 4",IF((AND('Service Line Inventory'!M248='Dropdown Answer Key'!$B$25,'Service Line Inventory'!Q248='Dropdown Answer Key'!$M$25,'Service Line Inventory'!P248='Dropdown Answer Key'!$J$27,S248="Non Lead")),"Tier 4","Tier 5"))))))))</f>
        <v>BLANK</v>
      </c>
      <c r="U248" s="115" t="str">
        <f t="shared" si="17"/>
        <v>NO</v>
      </c>
      <c r="V248" s="114" t="str">
        <f t="shared" si="18"/>
        <v>NO</v>
      </c>
      <c r="W248" s="114" t="str">
        <f t="shared" si="19"/>
        <v>NO</v>
      </c>
      <c r="X248" s="108"/>
      <c r="Y248" s="97"/>
      <c r="Z248" s="78"/>
    </row>
    <row r="249" spans="1:26" x14ac:dyDescent="0.3">
      <c r="A249" s="47">
        <v>5550</v>
      </c>
      <c r="B249" s="73" t="s">
        <v>76</v>
      </c>
      <c r="C249" s="126" t="s">
        <v>1933</v>
      </c>
      <c r="D249" s="74" t="s">
        <v>72</v>
      </c>
      <c r="E249" s="74" t="s">
        <v>81</v>
      </c>
      <c r="F249" s="74" t="s">
        <v>81</v>
      </c>
      <c r="G249" s="90" t="s">
        <v>1910</v>
      </c>
      <c r="H249" s="74" t="s">
        <v>72</v>
      </c>
      <c r="I249" s="74" t="s">
        <v>72</v>
      </c>
      <c r="J249" s="75" t="s">
        <v>1913</v>
      </c>
      <c r="K249" s="75" t="s">
        <v>1913</v>
      </c>
      <c r="L249" s="93" t="str">
        <f t="shared" si="16"/>
        <v>Non Lead</v>
      </c>
      <c r="M249" s="109"/>
      <c r="N249" s="74"/>
      <c r="O249" s="74"/>
      <c r="P249" s="74"/>
      <c r="Q249" s="73"/>
      <c r="R249" s="74"/>
      <c r="S249" s="98" t="str">
        <f>IF(OR(B249="",$C$3="",$G$3=""),"ERROR",IF(AND(B249='Dropdown Answer Key'!$B$12,OR(E249="Lead",E249="U, May have L",E249="COM",E249="")),"Lead",IF(AND(B249='Dropdown Answer Key'!$B$12,OR(AND(E249="GALV",H249="Y"),AND(E249="GALV",H249="UN"),AND(E249="GALV",H249=""))),"GRR",IF(AND(B249='Dropdown Answer Key'!$B$12,E249="Unknown"),"Unknown SL",IF(AND(B249='Dropdown Answer Key'!$B$13,OR(F249="Lead",F249="U, May have L",F249="COM",F249="")),"Lead",IF(AND(B249='Dropdown Answer Key'!$B$13,OR(AND(F249="GALV",H249="Y"),AND(F249="GALV",H249="UN"),AND(F249="GALV",H249=""))),"GRR",IF(AND(B249='Dropdown Answer Key'!$B$13,F249="Unknown"),"Unknown SL",IF(AND(B249='Dropdown Answer Key'!$B$14,OR(E249="Lead",E249="U, May have L",E249="COM",E249="")),"Lead",IF(AND(B249='Dropdown Answer Key'!$B$14,OR(F249="Lead",F249="U, May have L",F249="COM",F249="")),"Lead",IF(AND(B249='Dropdown Answer Key'!$B$14,OR(AND(E249="GALV",H249="Y"),AND(E249="GALV",H249="UN"),AND(E249="GALV",H249=""),AND(F249="GALV",H249="Y"),AND(F249="GALV",H249="UN"),AND(F249="GALV",H249=""),AND(F249="GALV",I249="Y"),AND(F249="GALV",I249="UN"),AND(F249="GALV",I249=""))),"GRR",IF(AND(B249='Dropdown Answer Key'!$B$14,OR(E249="Unknown",F249="Unknown")),"Unknown SL","Non Lead")))))))))))</f>
        <v>Non Lead</v>
      </c>
      <c r="T249" s="76" t="str">
        <f>IF(OR(M249="",Q249="",S249="ERROR"),"BLANK",IF((AND(M249='Dropdown Answer Key'!$B$25,OR('Service Line Inventory'!S249="Lead",S249="Unknown SL"))),"Tier 1",IF(AND('Service Line Inventory'!M249='Dropdown Answer Key'!$B$26,OR('Service Line Inventory'!S249="Lead",S249="Unknown SL")),"Tier 2",IF(AND('Service Line Inventory'!M249='Dropdown Answer Key'!$B$27,OR('Service Line Inventory'!S249="Lead",S249="Unknown SL")),"Tier 2",IF('Service Line Inventory'!S249="GRR","Tier 3",IF((AND('Service Line Inventory'!M249='Dropdown Answer Key'!$B$25,'Service Line Inventory'!Q249='Dropdown Answer Key'!$M$25,O249='Dropdown Answer Key'!$G$27,'Service Line Inventory'!P249='Dropdown Answer Key'!$J$27,S249="Non Lead")),"Tier 4",IF((AND('Service Line Inventory'!M249='Dropdown Answer Key'!$B$25,'Service Line Inventory'!Q249='Dropdown Answer Key'!$M$25,O249='Dropdown Answer Key'!$G$27,S249="Non Lead")),"Tier 4",IF((AND('Service Line Inventory'!M249='Dropdown Answer Key'!$B$25,'Service Line Inventory'!Q249='Dropdown Answer Key'!$M$25,'Service Line Inventory'!P249='Dropdown Answer Key'!$J$27,S249="Non Lead")),"Tier 4","Tier 5"))))))))</f>
        <v>BLANK</v>
      </c>
      <c r="U249" s="101" t="str">
        <f t="shared" si="17"/>
        <v>NO</v>
      </c>
      <c r="V249" s="76" t="str">
        <f t="shared" si="18"/>
        <v>NO</v>
      </c>
      <c r="W249" s="76" t="str">
        <f t="shared" si="19"/>
        <v>NO</v>
      </c>
      <c r="X249" s="107"/>
      <c r="Y249" s="77"/>
      <c r="Z249" s="78"/>
    </row>
    <row r="250" spans="1:26" x14ac:dyDescent="0.3">
      <c r="A250" s="47">
        <v>5560</v>
      </c>
      <c r="B250" s="73" t="s">
        <v>76</v>
      </c>
      <c r="C250" s="126" t="s">
        <v>392</v>
      </c>
      <c r="D250" s="74" t="s">
        <v>72</v>
      </c>
      <c r="E250" s="74" t="s">
        <v>81</v>
      </c>
      <c r="F250" s="74" t="s">
        <v>81</v>
      </c>
      <c r="G250" s="90" t="s">
        <v>1910</v>
      </c>
      <c r="H250" s="74" t="s">
        <v>72</v>
      </c>
      <c r="I250" s="74" t="s">
        <v>72</v>
      </c>
      <c r="J250" s="75" t="s">
        <v>1913</v>
      </c>
      <c r="K250" s="75" t="s">
        <v>1913</v>
      </c>
      <c r="L250" s="93" t="str">
        <f t="shared" si="16"/>
        <v>Non Lead</v>
      </c>
      <c r="M250" s="109"/>
      <c r="N250" s="74"/>
      <c r="O250" s="74"/>
      <c r="P250" s="74"/>
      <c r="Q250" s="73"/>
      <c r="R250" s="74"/>
      <c r="S250" s="98" t="str">
        <f>IF(OR(B250="",$C$3="",$G$3=""),"ERROR",IF(AND(B250='Dropdown Answer Key'!$B$12,OR(E250="Lead",E250="U, May have L",E250="COM",E250="")),"Lead",IF(AND(B250='Dropdown Answer Key'!$B$12,OR(AND(E250="GALV",H250="Y"),AND(E250="GALV",H250="UN"),AND(E250="GALV",H250=""))),"GRR",IF(AND(B250='Dropdown Answer Key'!$B$12,E250="Unknown"),"Unknown SL",IF(AND(B250='Dropdown Answer Key'!$B$13,OR(F250="Lead",F250="U, May have L",F250="COM",F250="")),"Lead",IF(AND(B250='Dropdown Answer Key'!$B$13,OR(AND(F250="GALV",H250="Y"),AND(F250="GALV",H250="UN"),AND(F250="GALV",H250=""))),"GRR",IF(AND(B250='Dropdown Answer Key'!$B$13,F250="Unknown"),"Unknown SL",IF(AND(B250='Dropdown Answer Key'!$B$14,OR(E250="Lead",E250="U, May have L",E250="COM",E250="")),"Lead",IF(AND(B250='Dropdown Answer Key'!$B$14,OR(F250="Lead",F250="U, May have L",F250="COM",F250="")),"Lead",IF(AND(B250='Dropdown Answer Key'!$B$14,OR(AND(E250="GALV",H250="Y"),AND(E250="GALV",H250="UN"),AND(E250="GALV",H250=""),AND(F250="GALV",H250="Y"),AND(F250="GALV",H250="UN"),AND(F250="GALV",H250=""),AND(F250="GALV",I250="Y"),AND(F250="GALV",I250="UN"),AND(F250="GALV",I250=""))),"GRR",IF(AND(B250='Dropdown Answer Key'!$B$14,OR(E250="Unknown",F250="Unknown")),"Unknown SL","Non Lead")))))))))))</f>
        <v>Non Lead</v>
      </c>
      <c r="T250" s="76" t="str">
        <f>IF(OR(M250="",Q250="",S250="ERROR"),"BLANK",IF((AND(M250='Dropdown Answer Key'!$B$25,OR('Service Line Inventory'!S250="Lead",S250="Unknown SL"))),"Tier 1",IF(AND('Service Line Inventory'!M250='Dropdown Answer Key'!$B$26,OR('Service Line Inventory'!S250="Lead",S250="Unknown SL")),"Tier 2",IF(AND('Service Line Inventory'!M250='Dropdown Answer Key'!$B$27,OR('Service Line Inventory'!S250="Lead",S250="Unknown SL")),"Tier 2",IF('Service Line Inventory'!S250="GRR","Tier 3",IF((AND('Service Line Inventory'!M250='Dropdown Answer Key'!$B$25,'Service Line Inventory'!Q250='Dropdown Answer Key'!$M$25,O250='Dropdown Answer Key'!$G$27,'Service Line Inventory'!P250='Dropdown Answer Key'!$J$27,S250="Non Lead")),"Tier 4",IF((AND('Service Line Inventory'!M250='Dropdown Answer Key'!$B$25,'Service Line Inventory'!Q250='Dropdown Answer Key'!$M$25,O250='Dropdown Answer Key'!$G$27,S250="Non Lead")),"Tier 4",IF((AND('Service Line Inventory'!M250='Dropdown Answer Key'!$B$25,'Service Line Inventory'!Q250='Dropdown Answer Key'!$M$25,'Service Line Inventory'!P250='Dropdown Answer Key'!$J$27,S250="Non Lead")),"Tier 4","Tier 5"))))))))</f>
        <v>BLANK</v>
      </c>
      <c r="U250" s="101" t="str">
        <f t="shared" si="17"/>
        <v>NO</v>
      </c>
      <c r="V250" s="76" t="str">
        <f t="shared" si="18"/>
        <v>NO</v>
      </c>
      <c r="W250" s="76" t="str">
        <f t="shared" si="19"/>
        <v>NO</v>
      </c>
      <c r="X250" s="107"/>
      <c r="Y250" s="77"/>
      <c r="Z250" s="78"/>
    </row>
    <row r="251" spans="1:26" x14ac:dyDescent="0.3">
      <c r="A251" s="47">
        <v>5600</v>
      </c>
      <c r="B251" s="73" t="s">
        <v>76</v>
      </c>
      <c r="C251" s="126" t="s">
        <v>1936</v>
      </c>
      <c r="D251" s="74" t="s">
        <v>72</v>
      </c>
      <c r="E251" s="74" t="s">
        <v>81</v>
      </c>
      <c r="F251" s="74" t="s">
        <v>81</v>
      </c>
      <c r="G251" s="90" t="s">
        <v>1910</v>
      </c>
      <c r="H251" s="74" t="s">
        <v>72</v>
      </c>
      <c r="I251" s="74" t="s">
        <v>72</v>
      </c>
      <c r="J251" s="75" t="s">
        <v>1913</v>
      </c>
      <c r="K251" s="75" t="s">
        <v>1913</v>
      </c>
      <c r="L251" s="94" t="str">
        <f t="shared" si="16"/>
        <v>Non Lead</v>
      </c>
      <c r="M251" s="110"/>
      <c r="N251" s="74"/>
      <c r="O251" s="74"/>
      <c r="P251" s="74"/>
      <c r="Q251" s="82"/>
      <c r="R251" s="83"/>
      <c r="S251" s="113" t="str">
        <f>IF(OR(B251="",$C$3="",$G$3=""),"ERROR",IF(AND(B251='Dropdown Answer Key'!$B$12,OR(E251="Lead",E251="U, May have L",E251="COM",E251="")),"Lead",IF(AND(B251='Dropdown Answer Key'!$B$12,OR(AND(E251="GALV",H251="Y"),AND(E251="GALV",H251="UN"),AND(E251="GALV",H251=""))),"GRR",IF(AND(B251='Dropdown Answer Key'!$B$12,E251="Unknown"),"Unknown SL",IF(AND(B251='Dropdown Answer Key'!$B$13,OR(F251="Lead",F251="U, May have L",F251="COM",F251="")),"Lead",IF(AND(B251='Dropdown Answer Key'!$B$13,OR(AND(F251="GALV",H251="Y"),AND(F251="GALV",H251="UN"),AND(F251="GALV",H251=""))),"GRR",IF(AND(B251='Dropdown Answer Key'!$B$13,F251="Unknown"),"Unknown SL",IF(AND(B251='Dropdown Answer Key'!$B$14,OR(E251="Lead",E251="U, May have L",E251="COM",E251="")),"Lead",IF(AND(B251='Dropdown Answer Key'!$B$14,OR(F251="Lead",F251="U, May have L",F251="COM",F251="")),"Lead",IF(AND(B251='Dropdown Answer Key'!$B$14,OR(AND(E251="GALV",H251="Y"),AND(E251="GALV",H251="UN"),AND(E251="GALV",H251=""),AND(F251="GALV",H251="Y"),AND(F251="GALV",H251="UN"),AND(F251="GALV",H251=""),AND(F251="GALV",I251="Y"),AND(F251="GALV",I251="UN"),AND(F251="GALV",I251=""))),"GRR",IF(AND(B251='Dropdown Answer Key'!$B$14,OR(E251="Unknown",F251="Unknown")),"Unknown SL","Non Lead")))))))))))</f>
        <v>Non Lead</v>
      </c>
      <c r="T251" s="114" t="str">
        <f>IF(OR(M251="",Q251="",S251="ERROR"),"BLANK",IF((AND(M251='Dropdown Answer Key'!$B$25,OR('Service Line Inventory'!S251="Lead",S251="Unknown SL"))),"Tier 1",IF(AND('Service Line Inventory'!M251='Dropdown Answer Key'!$B$26,OR('Service Line Inventory'!S251="Lead",S251="Unknown SL")),"Tier 2",IF(AND('Service Line Inventory'!M251='Dropdown Answer Key'!$B$27,OR('Service Line Inventory'!S251="Lead",S251="Unknown SL")),"Tier 2",IF('Service Line Inventory'!S251="GRR","Tier 3",IF((AND('Service Line Inventory'!M251='Dropdown Answer Key'!$B$25,'Service Line Inventory'!Q251='Dropdown Answer Key'!$M$25,O251='Dropdown Answer Key'!$G$27,'Service Line Inventory'!P251='Dropdown Answer Key'!$J$27,S251="Non Lead")),"Tier 4",IF((AND('Service Line Inventory'!M251='Dropdown Answer Key'!$B$25,'Service Line Inventory'!Q251='Dropdown Answer Key'!$M$25,O251='Dropdown Answer Key'!$G$27,S251="Non Lead")),"Tier 4",IF((AND('Service Line Inventory'!M251='Dropdown Answer Key'!$B$25,'Service Line Inventory'!Q251='Dropdown Answer Key'!$M$25,'Service Line Inventory'!P251='Dropdown Answer Key'!$J$27,S251="Non Lead")),"Tier 4","Tier 5"))))))))</f>
        <v>BLANK</v>
      </c>
      <c r="U251" s="115" t="str">
        <f t="shared" si="17"/>
        <v>NO</v>
      </c>
      <c r="V251" s="114" t="str">
        <f t="shared" si="18"/>
        <v>NO</v>
      </c>
      <c r="W251" s="114" t="str">
        <f t="shared" si="19"/>
        <v>NO</v>
      </c>
      <c r="X251" s="108"/>
      <c r="Y251" s="97"/>
      <c r="Z251" s="78"/>
    </row>
    <row r="252" spans="1:26" x14ac:dyDescent="0.3">
      <c r="A252" s="47">
        <v>5620</v>
      </c>
      <c r="B252" s="73" t="s">
        <v>76</v>
      </c>
      <c r="C252" s="126" t="s">
        <v>393</v>
      </c>
      <c r="D252" s="74" t="s">
        <v>72</v>
      </c>
      <c r="E252" s="74" t="s">
        <v>81</v>
      </c>
      <c r="F252" s="74" t="s">
        <v>81</v>
      </c>
      <c r="G252" s="90" t="s">
        <v>1910</v>
      </c>
      <c r="H252" s="74" t="s">
        <v>72</v>
      </c>
      <c r="I252" s="74" t="s">
        <v>72</v>
      </c>
      <c r="J252" s="75" t="s">
        <v>1913</v>
      </c>
      <c r="K252" s="75" t="s">
        <v>1913</v>
      </c>
      <c r="L252" s="93" t="str">
        <f t="shared" si="16"/>
        <v>Non Lead</v>
      </c>
      <c r="M252" s="109"/>
      <c r="N252" s="74"/>
      <c r="O252" s="74"/>
      <c r="P252" s="74"/>
      <c r="Q252" s="73"/>
      <c r="R252" s="74"/>
      <c r="S252" s="98" t="str">
        <f>IF(OR(B252="",$C$3="",$G$3=""),"ERROR",IF(AND(B252='Dropdown Answer Key'!$B$12,OR(E252="Lead",E252="U, May have L",E252="COM",E252="")),"Lead",IF(AND(B252='Dropdown Answer Key'!$B$12,OR(AND(E252="GALV",H252="Y"),AND(E252="GALV",H252="UN"),AND(E252="GALV",H252=""))),"GRR",IF(AND(B252='Dropdown Answer Key'!$B$12,E252="Unknown"),"Unknown SL",IF(AND(B252='Dropdown Answer Key'!$B$13,OR(F252="Lead",F252="U, May have L",F252="COM",F252="")),"Lead",IF(AND(B252='Dropdown Answer Key'!$B$13,OR(AND(F252="GALV",H252="Y"),AND(F252="GALV",H252="UN"),AND(F252="GALV",H252=""))),"GRR",IF(AND(B252='Dropdown Answer Key'!$B$13,F252="Unknown"),"Unknown SL",IF(AND(B252='Dropdown Answer Key'!$B$14,OR(E252="Lead",E252="U, May have L",E252="COM",E252="")),"Lead",IF(AND(B252='Dropdown Answer Key'!$B$14,OR(F252="Lead",F252="U, May have L",F252="COM",F252="")),"Lead",IF(AND(B252='Dropdown Answer Key'!$B$14,OR(AND(E252="GALV",H252="Y"),AND(E252="GALV",H252="UN"),AND(E252="GALV",H252=""),AND(F252="GALV",H252="Y"),AND(F252="GALV",H252="UN"),AND(F252="GALV",H252=""),AND(F252="GALV",I252="Y"),AND(F252="GALV",I252="UN"),AND(F252="GALV",I252=""))),"GRR",IF(AND(B252='Dropdown Answer Key'!$B$14,OR(E252="Unknown",F252="Unknown")),"Unknown SL","Non Lead")))))))))))</f>
        <v>Non Lead</v>
      </c>
      <c r="T252" s="76" t="str">
        <f>IF(OR(M252="",Q252="",S252="ERROR"),"BLANK",IF((AND(M252='Dropdown Answer Key'!$B$25,OR('Service Line Inventory'!S252="Lead",S252="Unknown SL"))),"Tier 1",IF(AND('Service Line Inventory'!M252='Dropdown Answer Key'!$B$26,OR('Service Line Inventory'!S252="Lead",S252="Unknown SL")),"Tier 2",IF(AND('Service Line Inventory'!M252='Dropdown Answer Key'!$B$27,OR('Service Line Inventory'!S252="Lead",S252="Unknown SL")),"Tier 2",IF('Service Line Inventory'!S252="GRR","Tier 3",IF((AND('Service Line Inventory'!M252='Dropdown Answer Key'!$B$25,'Service Line Inventory'!Q252='Dropdown Answer Key'!$M$25,O252='Dropdown Answer Key'!$G$27,'Service Line Inventory'!P252='Dropdown Answer Key'!$J$27,S252="Non Lead")),"Tier 4",IF((AND('Service Line Inventory'!M252='Dropdown Answer Key'!$B$25,'Service Line Inventory'!Q252='Dropdown Answer Key'!$M$25,O252='Dropdown Answer Key'!$G$27,S252="Non Lead")),"Tier 4",IF((AND('Service Line Inventory'!M252='Dropdown Answer Key'!$B$25,'Service Line Inventory'!Q252='Dropdown Answer Key'!$M$25,'Service Line Inventory'!P252='Dropdown Answer Key'!$J$27,S252="Non Lead")),"Tier 4","Tier 5"))))))))</f>
        <v>BLANK</v>
      </c>
      <c r="U252" s="101" t="str">
        <f t="shared" si="17"/>
        <v>NO</v>
      </c>
      <c r="V252" s="76" t="str">
        <f t="shared" si="18"/>
        <v>NO</v>
      </c>
      <c r="W252" s="76" t="str">
        <f t="shared" si="19"/>
        <v>NO</v>
      </c>
      <c r="X252" s="107"/>
      <c r="Y252" s="77"/>
      <c r="Z252" s="78"/>
    </row>
    <row r="253" spans="1:26" x14ac:dyDescent="0.3">
      <c r="A253" s="47">
        <v>5622</v>
      </c>
      <c r="B253" s="73" t="s">
        <v>76</v>
      </c>
      <c r="C253" s="126" t="s">
        <v>394</v>
      </c>
      <c r="D253" s="74" t="s">
        <v>72</v>
      </c>
      <c r="E253" s="74" t="s">
        <v>81</v>
      </c>
      <c r="F253" s="74" t="s">
        <v>81</v>
      </c>
      <c r="G253" s="90" t="s">
        <v>1910</v>
      </c>
      <c r="H253" s="74" t="s">
        <v>72</v>
      </c>
      <c r="I253" s="74" t="s">
        <v>72</v>
      </c>
      <c r="J253" s="75" t="s">
        <v>1913</v>
      </c>
      <c r="K253" s="75" t="s">
        <v>1913</v>
      </c>
      <c r="L253" s="94" t="str">
        <f t="shared" si="16"/>
        <v>Non Lead</v>
      </c>
      <c r="M253" s="110"/>
      <c r="N253" s="74"/>
      <c r="O253" s="74"/>
      <c r="P253" s="74"/>
      <c r="Q253" s="82"/>
      <c r="R253" s="83"/>
      <c r="S253" s="113" t="str">
        <f>IF(OR(B253="",$C$3="",$G$3=""),"ERROR",IF(AND(B253='Dropdown Answer Key'!$B$12,OR(E253="Lead",E253="U, May have L",E253="COM",E253="")),"Lead",IF(AND(B253='Dropdown Answer Key'!$B$12,OR(AND(E253="GALV",H253="Y"),AND(E253="GALV",H253="UN"),AND(E253="GALV",H253=""))),"GRR",IF(AND(B253='Dropdown Answer Key'!$B$12,E253="Unknown"),"Unknown SL",IF(AND(B253='Dropdown Answer Key'!$B$13,OR(F253="Lead",F253="U, May have L",F253="COM",F253="")),"Lead",IF(AND(B253='Dropdown Answer Key'!$B$13,OR(AND(F253="GALV",H253="Y"),AND(F253="GALV",H253="UN"),AND(F253="GALV",H253=""))),"GRR",IF(AND(B253='Dropdown Answer Key'!$B$13,F253="Unknown"),"Unknown SL",IF(AND(B253='Dropdown Answer Key'!$B$14,OR(E253="Lead",E253="U, May have L",E253="COM",E253="")),"Lead",IF(AND(B253='Dropdown Answer Key'!$B$14,OR(F253="Lead",F253="U, May have L",F253="COM",F253="")),"Lead",IF(AND(B253='Dropdown Answer Key'!$B$14,OR(AND(E253="GALV",H253="Y"),AND(E253="GALV",H253="UN"),AND(E253="GALV",H253=""),AND(F253="GALV",H253="Y"),AND(F253="GALV",H253="UN"),AND(F253="GALV",H253=""),AND(F253="GALV",I253="Y"),AND(F253="GALV",I253="UN"),AND(F253="GALV",I253=""))),"GRR",IF(AND(B253='Dropdown Answer Key'!$B$14,OR(E253="Unknown",F253="Unknown")),"Unknown SL","Non Lead")))))))))))</f>
        <v>Non Lead</v>
      </c>
      <c r="T253" s="114" t="str">
        <f>IF(OR(M253="",Q253="",S253="ERROR"),"BLANK",IF((AND(M253='Dropdown Answer Key'!$B$25,OR('Service Line Inventory'!S253="Lead",S253="Unknown SL"))),"Tier 1",IF(AND('Service Line Inventory'!M253='Dropdown Answer Key'!$B$26,OR('Service Line Inventory'!S253="Lead",S253="Unknown SL")),"Tier 2",IF(AND('Service Line Inventory'!M253='Dropdown Answer Key'!$B$27,OR('Service Line Inventory'!S253="Lead",S253="Unknown SL")),"Tier 2",IF('Service Line Inventory'!S253="GRR","Tier 3",IF((AND('Service Line Inventory'!M253='Dropdown Answer Key'!$B$25,'Service Line Inventory'!Q253='Dropdown Answer Key'!$M$25,O253='Dropdown Answer Key'!$G$27,'Service Line Inventory'!P253='Dropdown Answer Key'!$J$27,S253="Non Lead")),"Tier 4",IF((AND('Service Line Inventory'!M253='Dropdown Answer Key'!$B$25,'Service Line Inventory'!Q253='Dropdown Answer Key'!$M$25,O253='Dropdown Answer Key'!$G$27,S253="Non Lead")),"Tier 4",IF((AND('Service Line Inventory'!M253='Dropdown Answer Key'!$B$25,'Service Line Inventory'!Q253='Dropdown Answer Key'!$M$25,'Service Line Inventory'!P253='Dropdown Answer Key'!$J$27,S253="Non Lead")),"Tier 4","Tier 5"))))))))</f>
        <v>BLANK</v>
      </c>
      <c r="U253" s="115" t="str">
        <f t="shared" si="17"/>
        <v>NO</v>
      </c>
      <c r="V253" s="114" t="str">
        <f t="shared" si="18"/>
        <v>NO</v>
      </c>
      <c r="W253" s="114" t="str">
        <f t="shared" si="19"/>
        <v>NO</v>
      </c>
      <c r="X253" s="108"/>
      <c r="Y253" s="97"/>
      <c r="Z253" s="78"/>
    </row>
    <row r="254" spans="1:26" x14ac:dyDescent="0.3">
      <c r="A254" s="47">
        <v>5623</v>
      </c>
      <c r="B254" s="73" t="s">
        <v>76</v>
      </c>
      <c r="C254" s="126" t="s">
        <v>395</v>
      </c>
      <c r="D254" s="74" t="s">
        <v>72</v>
      </c>
      <c r="E254" s="74" t="s">
        <v>81</v>
      </c>
      <c r="F254" s="74" t="s">
        <v>81</v>
      </c>
      <c r="G254" s="90" t="s">
        <v>1910</v>
      </c>
      <c r="H254" s="74" t="s">
        <v>72</v>
      </c>
      <c r="I254" s="74" t="s">
        <v>72</v>
      </c>
      <c r="J254" s="75" t="s">
        <v>1913</v>
      </c>
      <c r="K254" s="75" t="s">
        <v>1913</v>
      </c>
      <c r="L254" s="93" t="str">
        <f t="shared" si="16"/>
        <v>Non Lead</v>
      </c>
      <c r="M254" s="109"/>
      <c r="N254" s="74"/>
      <c r="O254" s="74"/>
      <c r="P254" s="74"/>
      <c r="Q254" s="73"/>
      <c r="R254" s="74"/>
      <c r="S254" s="98" t="str">
        <f>IF(OR(B254="",$C$3="",$G$3=""),"ERROR",IF(AND(B254='Dropdown Answer Key'!$B$12,OR(E254="Lead",E254="U, May have L",E254="COM",E254="")),"Lead",IF(AND(B254='Dropdown Answer Key'!$B$12,OR(AND(E254="GALV",H254="Y"),AND(E254="GALV",H254="UN"),AND(E254="GALV",H254=""))),"GRR",IF(AND(B254='Dropdown Answer Key'!$B$12,E254="Unknown"),"Unknown SL",IF(AND(B254='Dropdown Answer Key'!$B$13,OR(F254="Lead",F254="U, May have L",F254="COM",F254="")),"Lead",IF(AND(B254='Dropdown Answer Key'!$B$13,OR(AND(F254="GALV",H254="Y"),AND(F254="GALV",H254="UN"),AND(F254="GALV",H254=""))),"GRR",IF(AND(B254='Dropdown Answer Key'!$B$13,F254="Unknown"),"Unknown SL",IF(AND(B254='Dropdown Answer Key'!$B$14,OR(E254="Lead",E254="U, May have L",E254="COM",E254="")),"Lead",IF(AND(B254='Dropdown Answer Key'!$B$14,OR(F254="Lead",F254="U, May have L",F254="COM",F254="")),"Lead",IF(AND(B254='Dropdown Answer Key'!$B$14,OR(AND(E254="GALV",H254="Y"),AND(E254="GALV",H254="UN"),AND(E254="GALV",H254=""),AND(F254="GALV",H254="Y"),AND(F254="GALV",H254="UN"),AND(F254="GALV",H254=""),AND(F254="GALV",I254="Y"),AND(F254="GALV",I254="UN"),AND(F254="GALV",I254=""))),"GRR",IF(AND(B254='Dropdown Answer Key'!$B$14,OR(E254="Unknown",F254="Unknown")),"Unknown SL","Non Lead")))))))))))</f>
        <v>Non Lead</v>
      </c>
      <c r="T254" s="76" t="str">
        <f>IF(OR(M254="",Q254="",S254="ERROR"),"BLANK",IF((AND(M254='Dropdown Answer Key'!$B$25,OR('Service Line Inventory'!S254="Lead",S254="Unknown SL"))),"Tier 1",IF(AND('Service Line Inventory'!M254='Dropdown Answer Key'!$B$26,OR('Service Line Inventory'!S254="Lead",S254="Unknown SL")),"Tier 2",IF(AND('Service Line Inventory'!M254='Dropdown Answer Key'!$B$27,OR('Service Line Inventory'!S254="Lead",S254="Unknown SL")),"Tier 2",IF('Service Line Inventory'!S254="GRR","Tier 3",IF((AND('Service Line Inventory'!M254='Dropdown Answer Key'!$B$25,'Service Line Inventory'!Q254='Dropdown Answer Key'!$M$25,O254='Dropdown Answer Key'!$G$27,'Service Line Inventory'!P254='Dropdown Answer Key'!$J$27,S254="Non Lead")),"Tier 4",IF((AND('Service Line Inventory'!M254='Dropdown Answer Key'!$B$25,'Service Line Inventory'!Q254='Dropdown Answer Key'!$M$25,O254='Dropdown Answer Key'!$G$27,S254="Non Lead")),"Tier 4",IF((AND('Service Line Inventory'!M254='Dropdown Answer Key'!$B$25,'Service Line Inventory'!Q254='Dropdown Answer Key'!$M$25,'Service Line Inventory'!P254='Dropdown Answer Key'!$J$27,S254="Non Lead")),"Tier 4","Tier 5"))))))))</f>
        <v>BLANK</v>
      </c>
      <c r="U254" s="101" t="str">
        <f t="shared" si="17"/>
        <v>NO</v>
      </c>
      <c r="V254" s="76" t="str">
        <f t="shared" si="18"/>
        <v>NO</v>
      </c>
      <c r="W254" s="76" t="str">
        <f t="shared" si="19"/>
        <v>NO</v>
      </c>
      <c r="X254" s="107"/>
      <c r="Y254" s="77"/>
      <c r="Z254" s="78"/>
    </row>
    <row r="255" spans="1:26" x14ac:dyDescent="0.3">
      <c r="A255" s="47">
        <v>5625</v>
      </c>
      <c r="B255" s="73" t="s">
        <v>76</v>
      </c>
      <c r="C255" s="126" t="s">
        <v>396</v>
      </c>
      <c r="D255" s="74" t="s">
        <v>72</v>
      </c>
      <c r="E255" s="74" t="s">
        <v>81</v>
      </c>
      <c r="F255" s="74" t="s">
        <v>81</v>
      </c>
      <c r="G255" s="127" t="s">
        <v>1912</v>
      </c>
      <c r="H255" s="74" t="s">
        <v>72</v>
      </c>
      <c r="I255" s="74" t="s">
        <v>72</v>
      </c>
      <c r="J255" s="75" t="s">
        <v>1913</v>
      </c>
      <c r="K255" s="75" t="s">
        <v>1913</v>
      </c>
      <c r="L255" s="94" t="str">
        <f t="shared" si="16"/>
        <v>Non Lead</v>
      </c>
      <c r="M255" s="110"/>
      <c r="N255" s="74"/>
      <c r="O255" s="74"/>
      <c r="P255" s="74"/>
      <c r="Q255" s="82"/>
      <c r="R255" s="83"/>
      <c r="S255" s="113" t="str">
        <f>IF(OR(B255="",$C$3="",$G$3=""),"ERROR",IF(AND(B255='Dropdown Answer Key'!$B$12,OR(E255="Lead",E255="U, May have L",E255="COM",E255="")),"Lead",IF(AND(B255='Dropdown Answer Key'!$B$12,OR(AND(E255="GALV",H255="Y"),AND(E255="GALV",H255="UN"),AND(E255="GALV",H255=""))),"GRR",IF(AND(B255='Dropdown Answer Key'!$B$12,E255="Unknown"),"Unknown SL",IF(AND(B255='Dropdown Answer Key'!$B$13,OR(F255="Lead",F255="U, May have L",F255="COM",F255="")),"Lead",IF(AND(B255='Dropdown Answer Key'!$B$13,OR(AND(F255="GALV",H255="Y"),AND(F255="GALV",H255="UN"),AND(F255="GALV",H255=""))),"GRR",IF(AND(B255='Dropdown Answer Key'!$B$13,F255="Unknown"),"Unknown SL",IF(AND(B255='Dropdown Answer Key'!$B$14,OR(E255="Lead",E255="U, May have L",E255="COM",E255="")),"Lead",IF(AND(B255='Dropdown Answer Key'!$B$14,OR(F255="Lead",F255="U, May have L",F255="COM",F255="")),"Lead",IF(AND(B255='Dropdown Answer Key'!$B$14,OR(AND(E255="GALV",H255="Y"),AND(E255="GALV",H255="UN"),AND(E255="GALV",H255=""),AND(F255="GALV",H255="Y"),AND(F255="GALV",H255="UN"),AND(F255="GALV",H255=""),AND(F255="GALV",I255="Y"),AND(F255="GALV",I255="UN"),AND(F255="GALV",I255=""))),"GRR",IF(AND(B255='Dropdown Answer Key'!$B$14,OR(E255="Unknown",F255="Unknown")),"Unknown SL","Non Lead")))))))))))</f>
        <v>Non Lead</v>
      </c>
      <c r="T255" s="114" t="str">
        <f>IF(OR(M255="",Q255="",S255="ERROR"),"BLANK",IF((AND(M255='Dropdown Answer Key'!$B$25,OR('Service Line Inventory'!S255="Lead",S255="Unknown SL"))),"Tier 1",IF(AND('Service Line Inventory'!M255='Dropdown Answer Key'!$B$26,OR('Service Line Inventory'!S255="Lead",S255="Unknown SL")),"Tier 2",IF(AND('Service Line Inventory'!M255='Dropdown Answer Key'!$B$27,OR('Service Line Inventory'!S255="Lead",S255="Unknown SL")),"Tier 2",IF('Service Line Inventory'!S255="GRR","Tier 3",IF((AND('Service Line Inventory'!M255='Dropdown Answer Key'!$B$25,'Service Line Inventory'!Q255='Dropdown Answer Key'!$M$25,O255='Dropdown Answer Key'!$G$27,'Service Line Inventory'!P255='Dropdown Answer Key'!$J$27,S255="Non Lead")),"Tier 4",IF((AND('Service Line Inventory'!M255='Dropdown Answer Key'!$B$25,'Service Line Inventory'!Q255='Dropdown Answer Key'!$M$25,O255='Dropdown Answer Key'!$G$27,S255="Non Lead")),"Tier 4",IF((AND('Service Line Inventory'!M255='Dropdown Answer Key'!$B$25,'Service Line Inventory'!Q255='Dropdown Answer Key'!$M$25,'Service Line Inventory'!P255='Dropdown Answer Key'!$J$27,S255="Non Lead")),"Tier 4","Tier 5"))))))))</f>
        <v>BLANK</v>
      </c>
      <c r="U255" s="115" t="str">
        <f t="shared" si="17"/>
        <v>NO</v>
      </c>
      <c r="V255" s="114" t="str">
        <f t="shared" si="18"/>
        <v>NO</v>
      </c>
      <c r="W255" s="114" t="str">
        <f t="shared" si="19"/>
        <v>NO</v>
      </c>
      <c r="X255" s="108"/>
      <c r="Y255" s="97"/>
      <c r="Z255" s="78"/>
    </row>
    <row r="256" spans="1:26" x14ac:dyDescent="0.3">
      <c r="A256" s="47">
        <v>5627</v>
      </c>
      <c r="B256" s="73" t="s">
        <v>76</v>
      </c>
      <c r="C256" s="126" t="s">
        <v>1937</v>
      </c>
      <c r="D256" s="74" t="s">
        <v>72</v>
      </c>
      <c r="E256" s="74" t="s">
        <v>81</v>
      </c>
      <c r="F256" s="74" t="s">
        <v>81</v>
      </c>
      <c r="G256" s="127" t="s">
        <v>1912</v>
      </c>
      <c r="H256" s="74" t="s">
        <v>72</v>
      </c>
      <c r="I256" s="74" t="s">
        <v>72</v>
      </c>
      <c r="J256" s="75" t="s">
        <v>1913</v>
      </c>
      <c r="K256" s="75" t="s">
        <v>1913</v>
      </c>
      <c r="L256" s="93" t="str">
        <f t="shared" si="16"/>
        <v>Non Lead</v>
      </c>
      <c r="M256" s="109"/>
      <c r="N256" s="74"/>
      <c r="O256" s="74"/>
      <c r="P256" s="74"/>
      <c r="Q256" s="73"/>
      <c r="R256" s="74"/>
      <c r="S256" s="98" t="str">
        <f>IF(OR(B256="",$C$3="",$G$3=""),"ERROR",IF(AND(B256='Dropdown Answer Key'!$B$12,OR(E256="Lead",E256="U, May have L",E256="COM",E256="")),"Lead",IF(AND(B256='Dropdown Answer Key'!$B$12,OR(AND(E256="GALV",H256="Y"),AND(E256="GALV",H256="UN"),AND(E256="GALV",H256=""))),"GRR",IF(AND(B256='Dropdown Answer Key'!$B$12,E256="Unknown"),"Unknown SL",IF(AND(B256='Dropdown Answer Key'!$B$13,OR(F256="Lead",F256="U, May have L",F256="COM",F256="")),"Lead",IF(AND(B256='Dropdown Answer Key'!$B$13,OR(AND(F256="GALV",H256="Y"),AND(F256="GALV",H256="UN"),AND(F256="GALV",H256=""))),"GRR",IF(AND(B256='Dropdown Answer Key'!$B$13,F256="Unknown"),"Unknown SL",IF(AND(B256='Dropdown Answer Key'!$B$14,OR(E256="Lead",E256="U, May have L",E256="COM",E256="")),"Lead",IF(AND(B256='Dropdown Answer Key'!$B$14,OR(F256="Lead",F256="U, May have L",F256="COM",F256="")),"Lead",IF(AND(B256='Dropdown Answer Key'!$B$14,OR(AND(E256="GALV",H256="Y"),AND(E256="GALV",H256="UN"),AND(E256="GALV",H256=""),AND(F256="GALV",H256="Y"),AND(F256="GALV",H256="UN"),AND(F256="GALV",H256=""),AND(F256="GALV",I256="Y"),AND(F256="GALV",I256="UN"),AND(F256="GALV",I256=""))),"GRR",IF(AND(B256='Dropdown Answer Key'!$B$14,OR(E256="Unknown",F256="Unknown")),"Unknown SL","Non Lead")))))))))))</f>
        <v>Non Lead</v>
      </c>
      <c r="T256" s="76" t="str">
        <f>IF(OR(M256="",Q256="",S256="ERROR"),"BLANK",IF((AND(M256='Dropdown Answer Key'!$B$25,OR('Service Line Inventory'!S256="Lead",S256="Unknown SL"))),"Tier 1",IF(AND('Service Line Inventory'!M256='Dropdown Answer Key'!$B$26,OR('Service Line Inventory'!S256="Lead",S256="Unknown SL")),"Tier 2",IF(AND('Service Line Inventory'!M256='Dropdown Answer Key'!$B$27,OR('Service Line Inventory'!S256="Lead",S256="Unknown SL")),"Tier 2",IF('Service Line Inventory'!S256="GRR","Tier 3",IF((AND('Service Line Inventory'!M256='Dropdown Answer Key'!$B$25,'Service Line Inventory'!Q256='Dropdown Answer Key'!$M$25,O256='Dropdown Answer Key'!$G$27,'Service Line Inventory'!P256='Dropdown Answer Key'!$J$27,S256="Non Lead")),"Tier 4",IF((AND('Service Line Inventory'!M256='Dropdown Answer Key'!$B$25,'Service Line Inventory'!Q256='Dropdown Answer Key'!$M$25,O256='Dropdown Answer Key'!$G$27,S256="Non Lead")),"Tier 4",IF((AND('Service Line Inventory'!M256='Dropdown Answer Key'!$B$25,'Service Line Inventory'!Q256='Dropdown Answer Key'!$M$25,'Service Line Inventory'!P256='Dropdown Answer Key'!$J$27,S256="Non Lead")),"Tier 4","Tier 5"))))))))</f>
        <v>BLANK</v>
      </c>
      <c r="U256" s="101" t="str">
        <f t="shared" si="17"/>
        <v>NO</v>
      </c>
      <c r="V256" s="76" t="str">
        <f t="shared" si="18"/>
        <v>NO</v>
      </c>
      <c r="W256" s="76" t="str">
        <f t="shared" si="19"/>
        <v>NO</v>
      </c>
      <c r="X256" s="107"/>
      <c r="Y256" s="77"/>
      <c r="Z256" s="78"/>
    </row>
    <row r="257" spans="1:26" x14ac:dyDescent="0.3">
      <c r="A257" s="47">
        <v>5628</v>
      </c>
      <c r="B257" s="73" t="s">
        <v>76</v>
      </c>
      <c r="C257" s="126" t="s">
        <v>397</v>
      </c>
      <c r="D257" s="74" t="s">
        <v>72</v>
      </c>
      <c r="E257" s="74" t="s">
        <v>81</v>
      </c>
      <c r="F257" s="74" t="s">
        <v>81</v>
      </c>
      <c r="G257" s="127" t="s">
        <v>1912</v>
      </c>
      <c r="H257" s="74" t="s">
        <v>72</v>
      </c>
      <c r="I257" s="74" t="s">
        <v>72</v>
      </c>
      <c r="J257" s="75" t="s">
        <v>1913</v>
      </c>
      <c r="K257" s="75" t="s">
        <v>1913</v>
      </c>
      <c r="L257" s="94" t="str">
        <f t="shared" si="16"/>
        <v>Non Lead</v>
      </c>
      <c r="M257" s="110"/>
      <c r="N257" s="74"/>
      <c r="O257" s="74"/>
      <c r="P257" s="74"/>
      <c r="Q257" s="82"/>
      <c r="R257" s="83"/>
      <c r="S257" s="113" t="str">
        <f>IF(OR(B257="",$C$3="",$G$3=""),"ERROR",IF(AND(B257='Dropdown Answer Key'!$B$12,OR(E257="Lead",E257="U, May have L",E257="COM",E257="")),"Lead",IF(AND(B257='Dropdown Answer Key'!$B$12,OR(AND(E257="GALV",H257="Y"),AND(E257="GALV",H257="UN"),AND(E257="GALV",H257=""))),"GRR",IF(AND(B257='Dropdown Answer Key'!$B$12,E257="Unknown"),"Unknown SL",IF(AND(B257='Dropdown Answer Key'!$B$13,OR(F257="Lead",F257="U, May have L",F257="COM",F257="")),"Lead",IF(AND(B257='Dropdown Answer Key'!$B$13,OR(AND(F257="GALV",H257="Y"),AND(F257="GALV",H257="UN"),AND(F257="GALV",H257=""))),"GRR",IF(AND(B257='Dropdown Answer Key'!$B$13,F257="Unknown"),"Unknown SL",IF(AND(B257='Dropdown Answer Key'!$B$14,OR(E257="Lead",E257="U, May have L",E257="COM",E257="")),"Lead",IF(AND(B257='Dropdown Answer Key'!$B$14,OR(F257="Lead",F257="U, May have L",F257="COM",F257="")),"Lead",IF(AND(B257='Dropdown Answer Key'!$B$14,OR(AND(E257="GALV",H257="Y"),AND(E257="GALV",H257="UN"),AND(E257="GALV",H257=""),AND(F257="GALV",H257="Y"),AND(F257="GALV",H257="UN"),AND(F257="GALV",H257=""),AND(F257="GALV",I257="Y"),AND(F257="GALV",I257="UN"),AND(F257="GALV",I257=""))),"GRR",IF(AND(B257='Dropdown Answer Key'!$B$14,OR(E257="Unknown",F257="Unknown")),"Unknown SL","Non Lead")))))))))))</f>
        <v>Non Lead</v>
      </c>
      <c r="T257" s="114" t="str">
        <f>IF(OR(M257="",Q257="",S257="ERROR"),"BLANK",IF((AND(M257='Dropdown Answer Key'!$B$25,OR('Service Line Inventory'!S257="Lead",S257="Unknown SL"))),"Tier 1",IF(AND('Service Line Inventory'!M257='Dropdown Answer Key'!$B$26,OR('Service Line Inventory'!S257="Lead",S257="Unknown SL")),"Tier 2",IF(AND('Service Line Inventory'!M257='Dropdown Answer Key'!$B$27,OR('Service Line Inventory'!S257="Lead",S257="Unknown SL")),"Tier 2",IF('Service Line Inventory'!S257="GRR","Tier 3",IF((AND('Service Line Inventory'!M257='Dropdown Answer Key'!$B$25,'Service Line Inventory'!Q257='Dropdown Answer Key'!$M$25,O257='Dropdown Answer Key'!$G$27,'Service Line Inventory'!P257='Dropdown Answer Key'!$J$27,S257="Non Lead")),"Tier 4",IF((AND('Service Line Inventory'!M257='Dropdown Answer Key'!$B$25,'Service Line Inventory'!Q257='Dropdown Answer Key'!$M$25,O257='Dropdown Answer Key'!$G$27,S257="Non Lead")),"Tier 4",IF((AND('Service Line Inventory'!M257='Dropdown Answer Key'!$B$25,'Service Line Inventory'!Q257='Dropdown Answer Key'!$M$25,'Service Line Inventory'!P257='Dropdown Answer Key'!$J$27,S257="Non Lead")),"Tier 4","Tier 5"))))))))</f>
        <v>BLANK</v>
      </c>
      <c r="U257" s="115" t="str">
        <f t="shared" si="17"/>
        <v>NO</v>
      </c>
      <c r="V257" s="114" t="str">
        <f t="shared" si="18"/>
        <v>NO</v>
      </c>
      <c r="W257" s="114" t="str">
        <f t="shared" si="19"/>
        <v>NO</v>
      </c>
      <c r="X257" s="108"/>
      <c r="Y257" s="97"/>
      <c r="Z257" s="78"/>
    </row>
    <row r="258" spans="1:26" x14ac:dyDescent="0.3">
      <c r="A258" s="47">
        <v>5630</v>
      </c>
      <c r="B258" s="73" t="s">
        <v>76</v>
      </c>
      <c r="C258" s="126" t="s">
        <v>398</v>
      </c>
      <c r="D258" s="74" t="s">
        <v>72</v>
      </c>
      <c r="E258" s="74" t="s">
        <v>81</v>
      </c>
      <c r="F258" s="74" t="s">
        <v>81</v>
      </c>
      <c r="G258" s="127" t="s">
        <v>1912</v>
      </c>
      <c r="H258" s="74" t="s">
        <v>72</v>
      </c>
      <c r="I258" s="74" t="s">
        <v>72</v>
      </c>
      <c r="J258" s="75" t="s">
        <v>1913</v>
      </c>
      <c r="K258" s="75" t="s">
        <v>1913</v>
      </c>
      <c r="L258" s="93" t="str">
        <f t="shared" si="16"/>
        <v>Non Lead</v>
      </c>
      <c r="M258" s="109"/>
      <c r="N258" s="74"/>
      <c r="O258" s="74"/>
      <c r="P258" s="74"/>
      <c r="Q258" s="73"/>
      <c r="R258" s="74"/>
      <c r="S258" s="98" t="str">
        <f>IF(OR(B258="",$C$3="",$G$3=""),"ERROR",IF(AND(B258='Dropdown Answer Key'!$B$12,OR(E258="Lead",E258="U, May have L",E258="COM",E258="")),"Lead",IF(AND(B258='Dropdown Answer Key'!$B$12,OR(AND(E258="GALV",H258="Y"),AND(E258="GALV",H258="UN"),AND(E258="GALV",H258=""))),"GRR",IF(AND(B258='Dropdown Answer Key'!$B$12,E258="Unknown"),"Unknown SL",IF(AND(B258='Dropdown Answer Key'!$B$13,OR(F258="Lead",F258="U, May have L",F258="COM",F258="")),"Lead",IF(AND(B258='Dropdown Answer Key'!$B$13,OR(AND(F258="GALV",H258="Y"),AND(F258="GALV",H258="UN"),AND(F258="GALV",H258=""))),"GRR",IF(AND(B258='Dropdown Answer Key'!$B$13,F258="Unknown"),"Unknown SL",IF(AND(B258='Dropdown Answer Key'!$B$14,OR(E258="Lead",E258="U, May have L",E258="COM",E258="")),"Lead",IF(AND(B258='Dropdown Answer Key'!$B$14,OR(F258="Lead",F258="U, May have L",F258="COM",F258="")),"Lead",IF(AND(B258='Dropdown Answer Key'!$B$14,OR(AND(E258="GALV",H258="Y"),AND(E258="GALV",H258="UN"),AND(E258="GALV",H258=""),AND(F258="GALV",H258="Y"),AND(F258="GALV",H258="UN"),AND(F258="GALV",H258=""),AND(F258="GALV",I258="Y"),AND(F258="GALV",I258="UN"),AND(F258="GALV",I258=""))),"GRR",IF(AND(B258='Dropdown Answer Key'!$B$14,OR(E258="Unknown",F258="Unknown")),"Unknown SL","Non Lead")))))))))))</f>
        <v>Non Lead</v>
      </c>
      <c r="T258" s="76" t="str">
        <f>IF(OR(M258="",Q258="",S258="ERROR"),"BLANK",IF((AND(M258='Dropdown Answer Key'!$B$25,OR('Service Line Inventory'!S258="Lead",S258="Unknown SL"))),"Tier 1",IF(AND('Service Line Inventory'!M258='Dropdown Answer Key'!$B$26,OR('Service Line Inventory'!S258="Lead",S258="Unknown SL")),"Tier 2",IF(AND('Service Line Inventory'!M258='Dropdown Answer Key'!$B$27,OR('Service Line Inventory'!S258="Lead",S258="Unknown SL")),"Tier 2",IF('Service Line Inventory'!S258="GRR","Tier 3",IF((AND('Service Line Inventory'!M258='Dropdown Answer Key'!$B$25,'Service Line Inventory'!Q258='Dropdown Answer Key'!$M$25,O258='Dropdown Answer Key'!$G$27,'Service Line Inventory'!P258='Dropdown Answer Key'!$J$27,S258="Non Lead")),"Tier 4",IF((AND('Service Line Inventory'!M258='Dropdown Answer Key'!$B$25,'Service Line Inventory'!Q258='Dropdown Answer Key'!$M$25,O258='Dropdown Answer Key'!$G$27,S258="Non Lead")),"Tier 4",IF((AND('Service Line Inventory'!M258='Dropdown Answer Key'!$B$25,'Service Line Inventory'!Q258='Dropdown Answer Key'!$M$25,'Service Line Inventory'!P258='Dropdown Answer Key'!$J$27,S258="Non Lead")),"Tier 4","Tier 5"))))))))</f>
        <v>BLANK</v>
      </c>
      <c r="U258" s="101" t="str">
        <f t="shared" si="17"/>
        <v>NO</v>
      </c>
      <c r="V258" s="76" t="str">
        <f t="shared" si="18"/>
        <v>NO</v>
      </c>
      <c r="W258" s="76" t="str">
        <f t="shared" si="19"/>
        <v>NO</v>
      </c>
      <c r="X258" s="107"/>
      <c r="Y258" s="77"/>
      <c r="Z258" s="78"/>
    </row>
    <row r="259" spans="1:26" x14ac:dyDescent="0.3">
      <c r="A259" s="47">
        <v>5636</v>
      </c>
      <c r="B259" s="73" t="s">
        <v>76</v>
      </c>
      <c r="C259" s="58" t="s">
        <v>399</v>
      </c>
      <c r="D259" s="74" t="s">
        <v>72</v>
      </c>
      <c r="E259" s="74" t="s">
        <v>81</v>
      </c>
      <c r="F259" s="74" t="s">
        <v>81</v>
      </c>
      <c r="G259" s="127" t="s">
        <v>1912</v>
      </c>
      <c r="H259" s="74" t="s">
        <v>72</v>
      </c>
      <c r="I259" s="74" t="s">
        <v>72</v>
      </c>
      <c r="J259" s="75" t="s">
        <v>1913</v>
      </c>
      <c r="K259" s="75" t="s">
        <v>1913</v>
      </c>
      <c r="L259" s="94" t="str">
        <f t="shared" si="16"/>
        <v>Non Lead</v>
      </c>
      <c r="M259" s="110"/>
      <c r="N259" s="74"/>
      <c r="O259" s="74"/>
      <c r="P259" s="74"/>
      <c r="Q259" s="82"/>
      <c r="R259" s="83"/>
      <c r="S259" s="113" t="str">
        <f>IF(OR(B259="",$C$3="",$G$3=""),"ERROR",IF(AND(B259='Dropdown Answer Key'!$B$12,OR(E259="Lead",E259="U, May have L",E259="COM",E259="")),"Lead",IF(AND(B259='Dropdown Answer Key'!$B$12,OR(AND(E259="GALV",H259="Y"),AND(E259="GALV",H259="UN"),AND(E259="GALV",H259=""))),"GRR",IF(AND(B259='Dropdown Answer Key'!$B$12,E259="Unknown"),"Unknown SL",IF(AND(B259='Dropdown Answer Key'!$B$13,OR(F259="Lead",F259="U, May have L",F259="COM",F259="")),"Lead",IF(AND(B259='Dropdown Answer Key'!$B$13,OR(AND(F259="GALV",H259="Y"),AND(F259="GALV",H259="UN"),AND(F259="GALV",H259=""))),"GRR",IF(AND(B259='Dropdown Answer Key'!$B$13,F259="Unknown"),"Unknown SL",IF(AND(B259='Dropdown Answer Key'!$B$14,OR(E259="Lead",E259="U, May have L",E259="COM",E259="")),"Lead",IF(AND(B259='Dropdown Answer Key'!$B$14,OR(F259="Lead",F259="U, May have L",F259="COM",F259="")),"Lead",IF(AND(B259='Dropdown Answer Key'!$B$14,OR(AND(E259="GALV",H259="Y"),AND(E259="GALV",H259="UN"),AND(E259="GALV",H259=""),AND(F259="GALV",H259="Y"),AND(F259="GALV",H259="UN"),AND(F259="GALV",H259=""),AND(F259="GALV",I259="Y"),AND(F259="GALV",I259="UN"),AND(F259="GALV",I259=""))),"GRR",IF(AND(B259='Dropdown Answer Key'!$B$14,OR(E259="Unknown",F259="Unknown")),"Unknown SL","Non Lead")))))))))))</f>
        <v>Non Lead</v>
      </c>
      <c r="T259" s="114" t="str">
        <f>IF(OR(M259="",Q259="",S259="ERROR"),"BLANK",IF((AND(M259='Dropdown Answer Key'!$B$25,OR('Service Line Inventory'!S259="Lead",S259="Unknown SL"))),"Tier 1",IF(AND('Service Line Inventory'!M259='Dropdown Answer Key'!$B$26,OR('Service Line Inventory'!S259="Lead",S259="Unknown SL")),"Tier 2",IF(AND('Service Line Inventory'!M259='Dropdown Answer Key'!$B$27,OR('Service Line Inventory'!S259="Lead",S259="Unknown SL")),"Tier 2",IF('Service Line Inventory'!S259="GRR","Tier 3",IF((AND('Service Line Inventory'!M259='Dropdown Answer Key'!$B$25,'Service Line Inventory'!Q259='Dropdown Answer Key'!$M$25,O259='Dropdown Answer Key'!$G$27,'Service Line Inventory'!P259='Dropdown Answer Key'!$J$27,S259="Non Lead")),"Tier 4",IF((AND('Service Line Inventory'!M259='Dropdown Answer Key'!$B$25,'Service Line Inventory'!Q259='Dropdown Answer Key'!$M$25,O259='Dropdown Answer Key'!$G$27,S259="Non Lead")),"Tier 4",IF((AND('Service Line Inventory'!M259='Dropdown Answer Key'!$B$25,'Service Line Inventory'!Q259='Dropdown Answer Key'!$M$25,'Service Line Inventory'!P259='Dropdown Answer Key'!$J$27,S259="Non Lead")),"Tier 4","Tier 5"))))))))</f>
        <v>BLANK</v>
      </c>
      <c r="U259" s="115" t="str">
        <f t="shared" si="17"/>
        <v>NO</v>
      </c>
      <c r="V259" s="114" t="str">
        <f t="shared" si="18"/>
        <v>NO</v>
      </c>
      <c r="W259" s="114" t="str">
        <f t="shared" si="19"/>
        <v>NO</v>
      </c>
      <c r="X259" s="108"/>
      <c r="Y259" s="97"/>
      <c r="Z259" s="78"/>
    </row>
    <row r="260" spans="1:26" x14ac:dyDescent="0.3">
      <c r="A260" s="47">
        <v>5637</v>
      </c>
      <c r="B260" s="73" t="s">
        <v>76</v>
      </c>
      <c r="C260" s="58" t="s">
        <v>400</v>
      </c>
      <c r="D260" s="74" t="s">
        <v>72</v>
      </c>
      <c r="E260" s="74" t="s">
        <v>81</v>
      </c>
      <c r="F260" s="74" t="s">
        <v>81</v>
      </c>
      <c r="G260" s="127" t="s">
        <v>1912</v>
      </c>
      <c r="H260" s="74" t="s">
        <v>72</v>
      </c>
      <c r="I260" s="74" t="s">
        <v>72</v>
      </c>
      <c r="J260" s="75" t="s">
        <v>1913</v>
      </c>
      <c r="K260" s="75" t="s">
        <v>1913</v>
      </c>
      <c r="L260" s="93" t="str">
        <f t="shared" si="16"/>
        <v>Non Lead</v>
      </c>
      <c r="M260" s="109"/>
      <c r="N260" s="74"/>
      <c r="O260" s="74"/>
      <c r="P260" s="74"/>
      <c r="Q260" s="73"/>
      <c r="R260" s="74"/>
      <c r="S260" s="98" t="str">
        <f>IF(OR(B260="",$C$3="",$G$3=""),"ERROR",IF(AND(B260='Dropdown Answer Key'!$B$12,OR(E260="Lead",E260="U, May have L",E260="COM",E260="")),"Lead",IF(AND(B260='Dropdown Answer Key'!$B$12,OR(AND(E260="GALV",H260="Y"),AND(E260="GALV",H260="UN"),AND(E260="GALV",H260=""))),"GRR",IF(AND(B260='Dropdown Answer Key'!$B$12,E260="Unknown"),"Unknown SL",IF(AND(B260='Dropdown Answer Key'!$B$13,OR(F260="Lead",F260="U, May have L",F260="COM",F260="")),"Lead",IF(AND(B260='Dropdown Answer Key'!$B$13,OR(AND(F260="GALV",H260="Y"),AND(F260="GALV",H260="UN"),AND(F260="GALV",H260=""))),"GRR",IF(AND(B260='Dropdown Answer Key'!$B$13,F260="Unknown"),"Unknown SL",IF(AND(B260='Dropdown Answer Key'!$B$14,OR(E260="Lead",E260="U, May have L",E260="COM",E260="")),"Lead",IF(AND(B260='Dropdown Answer Key'!$B$14,OR(F260="Lead",F260="U, May have L",F260="COM",F260="")),"Lead",IF(AND(B260='Dropdown Answer Key'!$B$14,OR(AND(E260="GALV",H260="Y"),AND(E260="GALV",H260="UN"),AND(E260="GALV",H260=""),AND(F260="GALV",H260="Y"),AND(F260="GALV",H260="UN"),AND(F260="GALV",H260=""),AND(F260="GALV",I260="Y"),AND(F260="GALV",I260="UN"),AND(F260="GALV",I260=""))),"GRR",IF(AND(B260='Dropdown Answer Key'!$B$14,OR(E260="Unknown",F260="Unknown")),"Unknown SL","Non Lead")))))))))))</f>
        <v>Non Lead</v>
      </c>
      <c r="T260" s="76" t="str">
        <f>IF(OR(M260="",Q260="",S260="ERROR"),"BLANK",IF((AND(M260='Dropdown Answer Key'!$B$25,OR('Service Line Inventory'!S260="Lead",S260="Unknown SL"))),"Tier 1",IF(AND('Service Line Inventory'!M260='Dropdown Answer Key'!$B$26,OR('Service Line Inventory'!S260="Lead",S260="Unknown SL")),"Tier 2",IF(AND('Service Line Inventory'!M260='Dropdown Answer Key'!$B$27,OR('Service Line Inventory'!S260="Lead",S260="Unknown SL")),"Tier 2",IF('Service Line Inventory'!S260="GRR","Tier 3",IF((AND('Service Line Inventory'!M260='Dropdown Answer Key'!$B$25,'Service Line Inventory'!Q260='Dropdown Answer Key'!$M$25,O260='Dropdown Answer Key'!$G$27,'Service Line Inventory'!P260='Dropdown Answer Key'!$J$27,S260="Non Lead")),"Tier 4",IF((AND('Service Line Inventory'!M260='Dropdown Answer Key'!$B$25,'Service Line Inventory'!Q260='Dropdown Answer Key'!$M$25,O260='Dropdown Answer Key'!$G$27,S260="Non Lead")),"Tier 4",IF((AND('Service Line Inventory'!M260='Dropdown Answer Key'!$B$25,'Service Line Inventory'!Q260='Dropdown Answer Key'!$M$25,'Service Line Inventory'!P260='Dropdown Answer Key'!$J$27,S260="Non Lead")),"Tier 4","Tier 5"))))))))</f>
        <v>BLANK</v>
      </c>
      <c r="U260" s="101" t="str">
        <f t="shared" si="17"/>
        <v>NO</v>
      </c>
      <c r="V260" s="76" t="str">
        <f t="shared" si="18"/>
        <v>NO</v>
      </c>
      <c r="W260" s="76" t="str">
        <f t="shared" si="19"/>
        <v>NO</v>
      </c>
      <c r="X260" s="107"/>
      <c r="Y260" s="77"/>
      <c r="Z260" s="78"/>
    </row>
    <row r="261" spans="1:26" x14ac:dyDescent="0.3">
      <c r="A261" s="47">
        <v>5638</v>
      </c>
      <c r="B261" s="73" t="s">
        <v>76</v>
      </c>
      <c r="C261" s="58" t="s">
        <v>401</v>
      </c>
      <c r="D261" s="74" t="s">
        <v>72</v>
      </c>
      <c r="E261" s="74" t="s">
        <v>81</v>
      </c>
      <c r="F261" s="74" t="s">
        <v>81</v>
      </c>
      <c r="G261" s="127" t="s">
        <v>1912</v>
      </c>
      <c r="H261" s="74" t="s">
        <v>72</v>
      </c>
      <c r="I261" s="74" t="s">
        <v>72</v>
      </c>
      <c r="J261" s="75" t="s">
        <v>1913</v>
      </c>
      <c r="K261" s="75" t="s">
        <v>1913</v>
      </c>
      <c r="L261" s="94" t="str">
        <f t="shared" si="16"/>
        <v>Non Lead</v>
      </c>
      <c r="M261" s="110"/>
      <c r="N261" s="74"/>
      <c r="O261" s="74"/>
      <c r="P261" s="74"/>
      <c r="Q261" s="82"/>
      <c r="R261" s="83"/>
      <c r="S261" s="113" t="str">
        <f>IF(OR(B261="",$C$3="",$G$3=""),"ERROR",IF(AND(B261='Dropdown Answer Key'!$B$12,OR(E261="Lead",E261="U, May have L",E261="COM",E261="")),"Lead",IF(AND(B261='Dropdown Answer Key'!$B$12,OR(AND(E261="GALV",H261="Y"),AND(E261="GALV",H261="UN"),AND(E261="GALV",H261=""))),"GRR",IF(AND(B261='Dropdown Answer Key'!$B$12,E261="Unknown"),"Unknown SL",IF(AND(B261='Dropdown Answer Key'!$B$13,OR(F261="Lead",F261="U, May have L",F261="COM",F261="")),"Lead",IF(AND(B261='Dropdown Answer Key'!$B$13,OR(AND(F261="GALV",H261="Y"),AND(F261="GALV",H261="UN"),AND(F261="GALV",H261=""))),"GRR",IF(AND(B261='Dropdown Answer Key'!$B$13,F261="Unknown"),"Unknown SL",IF(AND(B261='Dropdown Answer Key'!$B$14,OR(E261="Lead",E261="U, May have L",E261="COM",E261="")),"Lead",IF(AND(B261='Dropdown Answer Key'!$B$14,OR(F261="Lead",F261="U, May have L",F261="COM",F261="")),"Lead",IF(AND(B261='Dropdown Answer Key'!$B$14,OR(AND(E261="GALV",H261="Y"),AND(E261="GALV",H261="UN"),AND(E261="GALV",H261=""),AND(F261="GALV",H261="Y"),AND(F261="GALV",H261="UN"),AND(F261="GALV",H261=""),AND(F261="GALV",I261="Y"),AND(F261="GALV",I261="UN"),AND(F261="GALV",I261=""))),"GRR",IF(AND(B261='Dropdown Answer Key'!$B$14,OR(E261="Unknown",F261="Unknown")),"Unknown SL","Non Lead")))))))))))</f>
        <v>Non Lead</v>
      </c>
      <c r="T261" s="114" t="str">
        <f>IF(OR(M261="",Q261="",S261="ERROR"),"BLANK",IF((AND(M261='Dropdown Answer Key'!$B$25,OR('Service Line Inventory'!S261="Lead",S261="Unknown SL"))),"Tier 1",IF(AND('Service Line Inventory'!M261='Dropdown Answer Key'!$B$26,OR('Service Line Inventory'!S261="Lead",S261="Unknown SL")),"Tier 2",IF(AND('Service Line Inventory'!M261='Dropdown Answer Key'!$B$27,OR('Service Line Inventory'!S261="Lead",S261="Unknown SL")),"Tier 2",IF('Service Line Inventory'!S261="GRR","Tier 3",IF((AND('Service Line Inventory'!M261='Dropdown Answer Key'!$B$25,'Service Line Inventory'!Q261='Dropdown Answer Key'!$M$25,O261='Dropdown Answer Key'!$G$27,'Service Line Inventory'!P261='Dropdown Answer Key'!$J$27,S261="Non Lead")),"Tier 4",IF((AND('Service Line Inventory'!M261='Dropdown Answer Key'!$B$25,'Service Line Inventory'!Q261='Dropdown Answer Key'!$M$25,O261='Dropdown Answer Key'!$G$27,S261="Non Lead")),"Tier 4",IF((AND('Service Line Inventory'!M261='Dropdown Answer Key'!$B$25,'Service Line Inventory'!Q261='Dropdown Answer Key'!$M$25,'Service Line Inventory'!P261='Dropdown Answer Key'!$J$27,S261="Non Lead")),"Tier 4","Tier 5"))))))))</f>
        <v>BLANK</v>
      </c>
      <c r="U261" s="115" t="str">
        <f t="shared" si="17"/>
        <v>NO</v>
      </c>
      <c r="V261" s="114" t="str">
        <f t="shared" si="18"/>
        <v>NO</v>
      </c>
      <c r="W261" s="114" t="str">
        <f t="shared" si="19"/>
        <v>NO</v>
      </c>
      <c r="X261" s="108"/>
      <c r="Y261" s="97"/>
      <c r="Z261" s="78"/>
    </row>
    <row r="262" spans="1:26" x14ac:dyDescent="0.3">
      <c r="A262" s="47">
        <v>5639</v>
      </c>
      <c r="B262" s="73" t="s">
        <v>76</v>
      </c>
      <c r="C262" s="58" t="s">
        <v>402</v>
      </c>
      <c r="D262" s="74" t="s">
        <v>72</v>
      </c>
      <c r="E262" s="74" t="s">
        <v>81</v>
      </c>
      <c r="F262" s="74" t="s">
        <v>81</v>
      </c>
      <c r="G262" s="127" t="s">
        <v>1912</v>
      </c>
      <c r="H262" s="74" t="s">
        <v>72</v>
      </c>
      <c r="I262" s="74" t="s">
        <v>72</v>
      </c>
      <c r="J262" s="75" t="s">
        <v>1913</v>
      </c>
      <c r="K262" s="75" t="s">
        <v>1913</v>
      </c>
      <c r="L262" s="93" t="str">
        <f t="shared" si="16"/>
        <v>Non Lead</v>
      </c>
      <c r="M262" s="109"/>
      <c r="N262" s="74"/>
      <c r="O262" s="74"/>
      <c r="P262" s="74"/>
      <c r="Q262" s="73"/>
      <c r="R262" s="74"/>
      <c r="S262" s="98" t="str">
        <f>IF(OR(B262="",$C$3="",$G$3=""),"ERROR",IF(AND(B262='Dropdown Answer Key'!$B$12,OR(E262="Lead",E262="U, May have L",E262="COM",E262="")),"Lead",IF(AND(B262='Dropdown Answer Key'!$B$12,OR(AND(E262="GALV",H262="Y"),AND(E262="GALV",H262="UN"),AND(E262="GALV",H262=""))),"GRR",IF(AND(B262='Dropdown Answer Key'!$B$12,E262="Unknown"),"Unknown SL",IF(AND(B262='Dropdown Answer Key'!$B$13,OR(F262="Lead",F262="U, May have L",F262="COM",F262="")),"Lead",IF(AND(B262='Dropdown Answer Key'!$B$13,OR(AND(F262="GALV",H262="Y"),AND(F262="GALV",H262="UN"),AND(F262="GALV",H262=""))),"GRR",IF(AND(B262='Dropdown Answer Key'!$B$13,F262="Unknown"),"Unknown SL",IF(AND(B262='Dropdown Answer Key'!$B$14,OR(E262="Lead",E262="U, May have L",E262="COM",E262="")),"Lead",IF(AND(B262='Dropdown Answer Key'!$B$14,OR(F262="Lead",F262="U, May have L",F262="COM",F262="")),"Lead",IF(AND(B262='Dropdown Answer Key'!$B$14,OR(AND(E262="GALV",H262="Y"),AND(E262="GALV",H262="UN"),AND(E262="GALV",H262=""),AND(F262="GALV",H262="Y"),AND(F262="GALV",H262="UN"),AND(F262="GALV",H262=""),AND(F262="GALV",I262="Y"),AND(F262="GALV",I262="UN"),AND(F262="GALV",I262=""))),"GRR",IF(AND(B262='Dropdown Answer Key'!$B$14,OR(E262="Unknown",F262="Unknown")),"Unknown SL","Non Lead")))))))))))</f>
        <v>Non Lead</v>
      </c>
      <c r="T262" s="76" t="str">
        <f>IF(OR(M262="",Q262="",S262="ERROR"),"BLANK",IF((AND(M262='Dropdown Answer Key'!$B$25,OR('Service Line Inventory'!S262="Lead",S262="Unknown SL"))),"Tier 1",IF(AND('Service Line Inventory'!M262='Dropdown Answer Key'!$B$26,OR('Service Line Inventory'!S262="Lead",S262="Unknown SL")),"Tier 2",IF(AND('Service Line Inventory'!M262='Dropdown Answer Key'!$B$27,OR('Service Line Inventory'!S262="Lead",S262="Unknown SL")),"Tier 2",IF('Service Line Inventory'!S262="GRR","Tier 3",IF((AND('Service Line Inventory'!M262='Dropdown Answer Key'!$B$25,'Service Line Inventory'!Q262='Dropdown Answer Key'!$M$25,O262='Dropdown Answer Key'!$G$27,'Service Line Inventory'!P262='Dropdown Answer Key'!$J$27,S262="Non Lead")),"Tier 4",IF((AND('Service Line Inventory'!M262='Dropdown Answer Key'!$B$25,'Service Line Inventory'!Q262='Dropdown Answer Key'!$M$25,O262='Dropdown Answer Key'!$G$27,S262="Non Lead")),"Tier 4",IF((AND('Service Line Inventory'!M262='Dropdown Answer Key'!$B$25,'Service Line Inventory'!Q262='Dropdown Answer Key'!$M$25,'Service Line Inventory'!P262='Dropdown Answer Key'!$J$27,S262="Non Lead")),"Tier 4","Tier 5"))))))))</f>
        <v>BLANK</v>
      </c>
      <c r="U262" s="101" t="str">
        <f t="shared" si="17"/>
        <v>NO</v>
      </c>
      <c r="V262" s="76" t="str">
        <f t="shared" si="18"/>
        <v>NO</v>
      </c>
      <c r="W262" s="76" t="str">
        <f t="shared" si="19"/>
        <v>NO</v>
      </c>
      <c r="X262" s="107"/>
      <c r="Y262" s="77"/>
      <c r="Z262" s="78"/>
    </row>
    <row r="263" spans="1:26" x14ac:dyDescent="0.3">
      <c r="A263" s="47">
        <v>5642</v>
      </c>
      <c r="B263" s="73" t="s">
        <v>76</v>
      </c>
      <c r="C263" s="58" t="s">
        <v>403</v>
      </c>
      <c r="D263" s="74" t="s">
        <v>72</v>
      </c>
      <c r="E263" s="74" t="s">
        <v>81</v>
      </c>
      <c r="F263" s="74" t="s">
        <v>81</v>
      </c>
      <c r="G263" s="127" t="s">
        <v>1912</v>
      </c>
      <c r="H263" s="74" t="s">
        <v>72</v>
      </c>
      <c r="I263" s="74" t="s">
        <v>72</v>
      </c>
      <c r="J263" s="75" t="s">
        <v>1913</v>
      </c>
      <c r="K263" s="75" t="s">
        <v>1913</v>
      </c>
      <c r="L263" s="94" t="str">
        <f t="shared" si="16"/>
        <v>Non Lead</v>
      </c>
      <c r="M263" s="110"/>
      <c r="N263" s="74"/>
      <c r="O263" s="74"/>
      <c r="P263" s="74"/>
      <c r="Q263" s="82"/>
      <c r="R263" s="83"/>
      <c r="S263" s="113" t="str">
        <f>IF(OR(B263="",$C$3="",$G$3=""),"ERROR",IF(AND(B263='Dropdown Answer Key'!$B$12,OR(E263="Lead",E263="U, May have L",E263="COM",E263="")),"Lead",IF(AND(B263='Dropdown Answer Key'!$B$12,OR(AND(E263="GALV",H263="Y"),AND(E263="GALV",H263="UN"),AND(E263="GALV",H263=""))),"GRR",IF(AND(B263='Dropdown Answer Key'!$B$12,E263="Unknown"),"Unknown SL",IF(AND(B263='Dropdown Answer Key'!$B$13,OR(F263="Lead",F263="U, May have L",F263="COM",F263="")),"Lead",IF(AND(B263='Dropdown Answer Key'!$B$13,OR(AND(F263="GALV",H263="Y"),AND(F263="GALV",H263="UN"),AND(F263="GALV",H263=""))),"GRR",IF(AND(B263='Dropdown Answer Key'!$B$13,F263="Unknown"),"Unknown SL",IF(AND(B263='Dropdown Answer Key'!$B$14,OR(E263="Lead",E263="U, May have L",E263="COM",E263="")),"Lead",IF(AND(B263='Dropdown Answer Key'!$B$14,OR(F263="Lead",F263="U, May have L",F263="COM",F263="")),"Lead",IF(AND(B263='Dropdown Answer Key'!$B$14,OR(AND(E263="GALV",H263="Y"),AND(E263="GALV",H263="UN"),AND(E263="GALV",H263=""),AND(F263="GALV",H263="Y"),AND(F263="GALV",H263="UN"),AND(F263="GALV",H263=""),AND(F263="GALV",I263="Y"),AND(F263="GALV",I263="UN"),AND(F263="GALV",I263=""))),"GRR",IF(AND(B263='Dropdown Answer Key'!$B$14,OR(E263="Unknown",F263="Unknown")),"Unknown SL","Non Lead")))))))))))</f>
        <v>Non Lead</v>
      </c>
      <c r="T263" s="114" t="str">
        <f>IF(OR(M263="",Q263="",S263="ERROR"),"BLANK",IF((AND(M263='Dropdown Answer Key'!$B$25,OR('Service Line Inventory'!S263="Lead",S263="Unknown SL"))),"Tier 1",IF(AND('Service Line Inventory'!M263='Dropdown Answer Key'!$B$26,OR('Service Line Inventory'!S263="Lead",S263="Unknown SL")),"Tier 2",IF(AND('Service Line Inventory'!M263='Dropdown Answer Key'!$B$27,OR('Service Line Inventory'!S263="Lead",S263="Unknown SL")),"Tier 2",IF('Service Line Inventory'!S263="GRR","Tier 3",IF((AND('Service Line Inventory'!M263='Dropdown Answer Key'!$B$25,'Service Line Inventory'!Q263='Dropdown Answer Key'!$M$25,O263='Dropdown Answer Key'!$G$27,'Service Line Inventory'!P263='Dropdown Answer Key'!$J$27,S263="Non Lead")),"Tier 4",IF((AND('Service Line Inventory'!M263='Dropdown Answer Key'!$B$25,'Service Line Inventory'!Q263='Dropdown Answer Key'!$M$25,O263='Dropdown Answer Key'!$G$27,S263="Non Lead")),"Tier 4",IF((AND('Service Line Inventory'!M263='Dropdown Answer Key'!$B$25,'Service Line Inventory'!Q263='Dropdown Answer Key'!$M$25,'Service Line Inventory'!P263='Dropdown Answer Key'!$J$27,S263="Non Lead")),"Tier 4","Tier 5"))))))))</f>
        <v>BLANK</v>
      </c>
      <c r="U263" s="115" t="str">
        <f t="shared" si="17"/>
        <v>NO</v>
      </c>
      <c r="V263" s="114" t="str">
        <f t="shared" si="18"/>
        <v>NO</v>
      </c>
      <c r="W263" s="114" t="str">
        <f t="shared" si="19"/>
        <v>NO</v>
      </c>
      <c r="X263" s="108"/>
      <c r="Y263" s="97"/>
      <c r="Z263" s="78"/>
    </row>
    <row r="264" spans="1:26" x14ac:dyDescent="0.3">
      <c r="A264" s="47">
        <v>5643</v>
      </c>
      <c r="B264" s="73" t="s">
        <v>76</v>
      </c>
      <c r="C264" s="58" t="s">
        <v>404</v>
      </c>
      <c r="D264" s="74" t="s">
        <v>72</v>
      </c>
      <c r="E264" s="74" t="s">
        <v>81</v>
      </c>
      <c r="F264" s="74" t="s">
        <v>81</v>
      </c>
      <c r="G264" s="127" t="s">
        <v>1912</v>
      </c>
      <c r="H264" s="74" t="s">
        <v>72</v>
      </c>
      <c r="I264" s="74" t="s">
        <v>72</v>
      </c>
      <c r="J264" s="75" t="s">
        <v>1913</v>
      </c>
      <c r="K264" s="75" t="s">
        <v>1913</v>
      </c>
      <c r="L264" s="93" t="str">
        <f t="shared" si="16"/>
        <v>Non Lead</v>
      </c>
      <c r="M264" s="109"/>
      <c r="N264" s="74"/>
      <c r="O264" s="74"/>
      <c r="P264" s="74"/>
      <c r="Q264" s="73"/>
      <c r="R264" s="74"/>
      <c r="S264" s="98" t="str">
        <f>IF(OR(B264="",$C$3="",$G$3=""),"ERROR",IF(AND(B264='Dropdown Answer Key'!$B$12,OR(E264="Lead",E264="U, May have L",E264="COM",E264="")),"Lead",IF(AND(B264='Dropdown Answer Key'!$B$12,OR(AND(E264="GALV",H264="Y"),AND(E264="GALV",H264="UN"),AND(E264="GALV",H264=""))),"GRR",IF(AND(B264='Dropdown Answer Key'!$B$12,E264="Unknown"),"Unknown SL",IF(AND(B264='Dropdown Answer Key'!$B$13,OR(F264="Lead",F264="U, May have L",F264="COM",F264="")),"Lead",IF(AND(B264='Dropdown Answer Key'!$B$13,OR(AND(F264="GALV",H264="Y"),AND(F264="GALV",H264="UN"),AND(F264="GALV",H264=""))),"GRR",IF(AND(B264='Dropdown Answer Key'!$B$13,F264="Unknown"),"Unknown SL",IF(AND(B264='Dropdown Answer Key'!$B$14,OR(E264="Lead",E264="U, May have L",E264="COM",E264="")),"Lead",IF(AND(B264='Dropdown Answer Key'!$B$14,OR(F264="Lead",F264="U, May have L",F264="COM",F264="")),"Lead",IF(AND(B264='Dropdown Answer Key'!$B$14,OR(AND(E264="GALV",H264="Y"),AND(E264="GALV",H264="UN"),AND(E264="GALV",H264=""),AND(F264="GALV",H264="Y"),AND(F264="GALV",H264="UN"),AND(F264="GALV",H264=""),AND(F264="GALV",I264="Y"),AND(F264="GALV",I264="UN"),AND(F264="GALV",I264=""))),"GRR",IF(AND(B264='Dropdown Answer Key'!$B$14,OR(E264="Unknown",F264="Unknown")),"Unknown SL","Non Lead")))))))))))</f>
        <v>Non Lead</v>
      </c>
      <c r="T264" s="76" t="str">
        <f>IF(OR(M264="",Q264="",S264="ERROR"),"BLANK",IF((AND(M264='Dropdown Answer Key'!$B$25,OR('Service Line Inventory'!S264="Lead",S264="Unknown SL"))),"Tier 1",IF(AND('Service Line Inventory'!M264='Dropdown Answer Key'!$B$26,OR('Service Line Inventory'!S264="Lead",S264="Unknown SL")),"Tier 2",IF(AND('Service Line Inventory'!M264='Dropdown Answer Key'!$B$27,OR('Service Line Inventory'!S264="Lead",S264="Unknown SL")),"Tier 2",IF('Service Line Inventory'!S264="GRR","Tier 3",IF((AND('Service Line Inventory'!M264='Dropdown Answer Key'!$B$25,'Service Line Inventory'!Q264='Dropdown Answer Key'!$M$25,O264='Dropdown Answer Key'!$G$27,'Service Line Inventory'!P264='Dropdown Answer Key'!$J$27,S264="Non Lead")),"Tier 4",IF((AND('Service Line Inventory'!M264='Dropdown Answer Key'!$B$25,'Service Line Inventory'!Q264='Dropdown Answer Key'!$M$25,O264='Dropdown Answer Key'!$G$27,S264="Non Lead")),"Tier 4",IF((AND('Service Line Inventory'!M264='Dropdown Answer Key'!$B$25,'Service Line Inventory'!Q264='Dropdown Answer Key'!$M$25,'Service Line Inventory'!P264='Dropdown Answer Key'!$J$27,S264="Non Lead")),"Tier 4","Tier 5"))))))))</f>
        <v>BLANK</v>
      </c>
      <c r="U264" s="101" t="str">
        <f t="shared" si="17"/>
        <v>NO</v>
      </c>
      <c r="V264" s="76" t="str">
        <f t="shared" si="18"/>
        <v>NO</v>
      </c>
      <c r="W264" s="76" t="str">
        <f t="shared" si="19"/>
        <v>NO</v>
      </c>
      <c r="X264" s="107"/>
      <c r="Y264" s="77"/>
      <c r="Z264" s="78"/>
    </row>
    <row r="265" spans="1:26" x14ac:dyDescent="0.3">
      <c r="A265" s="47">
        <v>5644</v>
      </c>
      <c r="B265" s="73" t="s">
        <v>76</v>
      </c>
      <c r="C265" s="58" t="s">
        <v>405</v>
      </c>
      <c r="D265" s="74" t="s">
        <v>72</v>
      </c>
      <c r="E265" s="74" t="s">
        <v>81</v>
      </c>
      <c r="F265" s="74" t="s">
        <v>81</v>
      </c>
      <c r="G265" s="90" t="s">
        <v>1910</v>
      </c>
      <c r="H265" s="74" t="s">
        <v>72</v>
      </c>
      <c r="I265" s="74" t="s">
        <v>72</v>
      </c>
      <c r="J265" s="75" t="s">
        <v>1913</v>
      </c>
      <c r="K265" s="75" t="s">
        <v>1913</v>
      </c>
      <c r="L265" s="94" t="str">
        <f t="shared" si="16"/>
        <v>Non Lead</v>
      </c>
      <c r="M265" s="110"/>
      <c r="N265" s="74"/>
      <c r="O265" s="74"/>
      <c r="P265" s="74"/>
      <c r="Q265" s="82"/>
      <c r="R265" s="83"/>
      <c r="S265" s="113" t="str">
        <f>IF(OR(B265="",$C$3="",$G$3=""),"ERROR",IF(AND(B265='Dropdown Answer Key'!$B$12,OR(E265="Lead",E265="U, May have L",E265="COM",E265="")),"Lead",IF(AND(B265='Dropdown Answer Key'!$B$12,OR(AND(E265="GALV",H265="Y"),AND(E265="GALV",H265="UN"),AND(E265="GALV",H265=""))),"GRR",IF(AND(B265='Dropdown Answer Key'!$B$12,E265="Unknown"),"Unknown SL",IF(AND(B265='Dropdown Answer Key'!$B$13,OR(F265="Lead",F265="U, May have L",F265="COM",F265="")),"Lead",IF(AND(B265='Dropdown Answer Key'!$B$13,OR(AND(F265="GALV",H265="Y"),AND(F265="GALV",H265="UN"),AND(F265="GALV",H265=""))),"GRR",IF(AND(B265='Dropdown Answer Key'!$B$13,F265="Unknown"),"Unknown SL",IF(AND(B265='Dropdown Answer Key'!$B$14,OR(E265="Lead",E265="U, May have L",E265="COM",E265="")),"Lead",IF(AND(B265='Dropdown Answer Key'!$B$14,OR(F265="Lead",F265="U, May have L",F265="COM",F265="")),"Lead",IF(AND(B265='Dropdown Answer Key'!$B$14,OR(AND(E265="GALV",H265="Y"),AND(E265="GALV",H265="UN"),AND(E265="GALV",H265=""),AND(F265="GALV",H265="Y"),AND(F265="GALV",H265="UN"),AND(F265="GALV",H265=""),AND(F265="GALV",I265="Y"),AND(F265="GALV",I265="UN"),AND(F265="GALV",I265=""))),"GRR",IF(AND(B265='Dropdown Answer Key'!$B$14,OR(E265="Unknown",F265="Unknown")),"Unknown SL","Non Lead")))))))))))</f>
        <v>Non Lead</v>
      </c>
      <c r="T265" s="114" t="str">
        <f>IF(OR(M265="",Q265="",S265="ERROR"),"BLANK",IF((AND(M265='Dropdown Answer Key'!$B$25,OR('Service Line Inventory'!S265="Lead",S265="Unknown SL"))),"Tier 1",IF(AND('Service Line Inventory'!M265='Dropdown Answer Key'!$B$26,OR('Service Line Inventory'!S265="Lead",S265="Unknown SL")),"Tier 2",IF(AND('Service Line Inventory'!M265='Dropdown Answer Key'!$B$27,OR('Service Line Inventory'!S265="Lead",S265="Unknown SL")),"Tier 2",IF('Service Line Inventory'!S265="GRR","Tier 3",IF((AND('Service Line Inventory'!M265='Dropdown Answer Key'!$B$25,'Service Line Inventory'!Q265='Dropdown Answer Key'!$M$25,O265='Dropdown Answer Key'!$G$27,'Service Line Inventory'!P265='Dropdown Answer Key'!$J$27,S265="Non Lead")),"Tier 4",IF((AND('Service Line Inventory'!M265='Dropdown Answer Key'!$B$25,'Service Line Inventory'!Q265='Dropdown Answer Key'!$M$25,O265='Dropdown Answer Key'!$G$27,S265="Non Lead")),"Tier 4",IF((AND('Service Line Inventory'!M265='Dropdown Answer Key'!$B$25,'Service Line Inventory'!Q265='Dropdown Answer Key'!$M$25,'Service Line Inventory'!P265='Dropdown Answer Key'!$J$27,S265="Non Lead")),"Tier 4","Tier 5"))))))))</f>
        <v>BLANK</v>
      </c>
      <c r="U265" s="115" t="str">
        <f t="shared" si="17"/>
        <v>NO</v>
      </c>
      <c r="V265" s="114" t="str">
        <f t="shared" si="18"/>
        <v>NO</v>
      </c>
      <c r="W265" s="114" t="str">
        <f t="shared" si="19"/>
        <v>NO</v>
      </c>
      <c r="X265" s="108"/>
      <c r="Y265" s="97"/>
      <c r="Z265" s="78"/>
    </row>
    <row r="266" spans="1:26" x14ac:dyDescent="0.3">
      <c r="A266" s="47">
        <v>5645</v>
      </c>
      <c r="B266" s="73" t="s">
        <v>76</v>
      </c>
      <c r="C266" s="58" t="s">
        <v>406</v>
      </c>
      <c r="D266" s="74" t="s">
        <v>72</v>
      </c>
      <c r="E266" s="74" t="s">
        <v>81</v>
      </c>
      <c r="F266" s="74" t="s">
        <v>81</v>
      </c>
      <c r="G266" s="90" t="s">
        <v>1911</v>
      </c>
      <c r="H266" s="74" t="s">
        <v>72</v>
      </c>
      <c r="I266" s="74" t="s">
        <v>72</v>
      </c>
      <c r="J266" s="75" t="s">
        <v>1913</v>
      </c>
      <c r="K266" s="75" t="s">
        <v>1913</v>
      </c>
      <c r="L266" s="93" t="str">
        <f t="shared" ref="L266:L328" si="20">S266</f>
        <v>Non Lead</v>
      </c>
      <c r="M266" s="109"/>
      <c r="N266" s="74"/>
      <c r="O266" s="74"/>
      <c r="P266" s="74"/>
      <c r="Q266" s="73"/>
      <c r="R266" s="74"/>
      <c r="S266" s="98" t="str">
        <f>IF(OR(B266="",$C$3="",$G$3=""),"ERROR",IF(AND(B266='Dropdown Answer Key'!$B$12,OR(E266="Lead",E266="U, May have L",E266="COM",E266="")),"Lead",IF(AND(B266='Dropdown Answer Key'!$B$12,OR(AND(E266="GALV",H266="Y"),AND(E266="GALV",H266="UN"),AND(E266="GALV",H266=""))),"GRR",IF(AND(B266='Dropdown Answer Key'!$B$12,E266="Unknown"),"Unknown SL",IF(AND(B266='Dropdown Answer Key'!$B$13,OR(F266="Lead",F266="U, May have L",F266="COM",F266="")),"Lead",IF(AND(B266='Dropdown Answer Key'!$B$13,OR(AND(F266="GALV",H266="Y"),AND(F266="GALV",H266="UN"),AND(F266="GALV",H266=""))),"GRR",IF(AND(B266='Dropdown Answer Key'!$B$13,F266="Unknown"),"Unknown SL",IF(AND(B266='Dropdown Answer Key'!$B$14,OR(E266="Lead",E266="U, May have L",E266="COM",E266="")),"Lead",IF(AND(B266='Dropdown Answer Key'!$B$14,OR(F266="Lead",F266="U, May have L",F266="COM",F266="")),"Lead",IF(AND(B266='Dropdown Answer Key'!$B$14,OR(AND(E266="GALV",H266="Y"),AND(E266="GALV",H266="UN"),AND(E266="GALV",H266=""),AND(F266="GALV",H266="Y"),AND(F266="GALV",H266="UN"),AND(F266="GALV",H266=""),AND(F266="GALV",I266="Y"),AND(F266="GALV",I266="UN"),AND(F266="GALV",I266=""))),"GRR",IF(AND(B266='Dropdown Answer Key'!$B$14,OR(E266="Unknown",F266="Unknown")),"Unknown SL","Non Lead")))))))))))</f>
        <v>Non Lead</v>
      </c>
      <c r="T266" s="76" t="str">
        <f>IF(OR(M266="",Q266="",S266="ERROR"),"BLANK",IF((AND(M266='Dropdown Answer Key'!$B$25,OR('Service Line Inventory'!S266="Lead",S266="Unknown SL"))),"Tier 1",IF(AND('Service Line Inventory'!M266='Dropdown Answer Key'!$B$26,OR('Service Line Inventory'!S266="Lead",S266="Unknown SL")),"Tier 2",IF(AND('Service Line Inventory'!M266='Dropdown Answer Key'!$B$27,OR('Service Line Inventory'!S266="Lead",S266="Unknown SL")),"Tier 2",IF('Service Line Inventory'!S266="GRR","Tier 3",IF((AND('Service Line Inventory'!M266='Dropdown Answer Key'!$B$25,'Service Line Inventory'!Q266='Dropdown Answer Key'!$M$25,O266='Dropdown Answer Key'!$G$27,'Service Line Inventory'!P266='Dropdown Answer Key'!$J$27,S266="Non Lead")),"Tier 4",IF((AND('Service Line Inventory'!M266='Dropdown Answer Key'!$B$25,'Service Line Inventory'!Q266='Dropdown Answer Key'!$M$25,O266='Dropdown Answer Key'!$G$27,S266="Non Lead")),"Tier 4",IF((AND('Service Line Inventory'!M266='Dropdown Answer Key'!$B$25,'Service Line Inventory'!Q266='Dropdown Answer Key'!$M$25,'Service Line Inventory'!P266='Dropdown Answer Key'!$J$27,S266="Non Lead")),"Tier 4","Tier 5"))))))))</f>
        <v>BLANK</v>
      </c>
      <c r="U266" s="101" t="str">
        <f t="shared" si="17"/>
        <v>NO</v>
      </c>
      <c r="V266" s="76" t="str">
        <f t="shared" si="18"/>
        <v>NO</v>
      </c>
      <c r="W266" s="76" t="str">
        <f t="shared" si="19"/>
        <v>NO</v>
      </c>
      <c r="X266" s="107"/>
      <c r="Y266" s="77"/>
      <c r="Z266" s="78"/>
    </row>
    <row r="267" spans="1:26" x14ac:dyDescent="0.3">
      <c r="A267" s="47">
        <v>5646</v>
      </c>
      <c r="B267" s="73" t="s">
        <v>76</v>
      </c>
      <c r="C267" s="58" t="s">
        <v>407</v>
      </c>
      <c r="D267" s="74" t="s">
        <v>72</v>
      </c>
      <c r="E267" s="74" t="s">
        <v>81</v>
      </c>
      <c r="F267" s="74" t="s">
        <v>81</v>
      </c>
      <c r="G267" s="90" t="s">
        <v>1911</v>
      </c>
      <c r="H267" s="74" t="s">
        <v>72</v>
      </c>
      <c r="I267" s="74" t="s">
        <v>72</v>
      </c>
      <c r="J267" s="75" t="s">
        <v>1913</v>
      </c>
      <c r="K267" s="75" t="s">
        <v>1913</v>
      </c>
      <c r="L267" s="94" t="str">
        <f t="shared" si="20"/>
        <v>Non Lead</v>
      </c>
      <c r="M267" s="110"/>
      <c r="N267" s="74"/>
      <c r="O267" s="74"/>
      <c r="P267" s="74"/>
      <c r="Q267" s="82"/>
      <c r="R267" s="83"/>
      <c r="S267" s="113" t="str">
        <f>IF(OR(B267="",$C$3="",$G$3=""),"ERROR",IF(AND(B267='Dropdown Answer Key'!$B$12,OR(E267="Lead",E267="U, May have L",E267="COM",E267="")),"Lead",IF(AND(B267='Dropdown Answer Key'!$B$12,OR(AND(E267="GALV",H267="Y"),AND(E267="GALV",H267="UN"),AND(E267="GALV",H267=""))),"GRR",IF(AND(B267='Dropdown Answer Key'!$B$12,E267="Unknown"),"Unknown SL",IF(AND(B267='Dropdown Answer Key'!$B$13,OR(F267="Lead",F267="U, May have L",F267="COM",F267="")),"Lead",IF(AND(B267='Dropdown Answer Key'!$B$13,OR(AND(F267="GALV",H267="Y"),AND(F267="GALV",H267="UN"),AND(F267="GALV",H267=""))),"GRR",IF(AND(B267='Dropdown Answer Key'!$B$13,F267="Unknown"),"Unknown SL",IF(AND(B267='Dropdown Answer Key'!$B$14,OR(E267="Lead",E267="U, May have L",E267="COM",E267="")),"Lead",IF(AND(B267='Dropdown Answer Key'!$B$14,OR(F267="Lead",F267="U, May have L",F267="COM",F267="")),"Lead",IF(AND(B267='Dropdown Answer Key'!$B$14,OR(AND(E267="GALV",H267="Y"),AND(E267="GALV",H267="UN"),AND(E267="GALV",H267=""),AND(F267="GALV",H267="Y"),AND(F267="GALV",H267="UN"),AND(F267="GALV",H267=""),AND(F267="GALV",I267="Y"),AND(F267="GALV",I267="UN"),AND(F267="GALV",I267=""))),"GRR",IF(AND(B267='Dropdown Answer Key'!$B$14,OR(E267="Unknown",F267="Unknown")),"Unknown SL","Non Lead")))))))))))</f>
        <v>Non Lead</v>
      </c>
      <c r="T267" s="114" t="str">
        <f>IF(OR(M267="",Q267="",S267="ERROR"),"BLANK",IF((AND(M267='Dropdown Answer Key'!$B$25,OR('Service Line Inventory'!S267="Lead",S267="Unknown SL"))),"Tier 1",IF(AND('Service Line Inventory'!M267='Dropdown Answer Key'!$B$26,OR('Service Line Inventory'!S267="Lead",S267="Unknown SL")),"Tier 2",IF(AND('Service Line Inventory'!M267='Dropdown Answer Key'!$B$27,OR('Service Line Inventory'!S267="Lead",S267="Unknown SL")),"Tier 2",IF('Service Line Inventory'!S267="GRR","Tier 3",IF((AND('Service Line Inventory'!M267='Dropdown Answer Key'!$B$25,'Service Line Inventory'!Q267='Dropdown Answer Key'!$M$25,O267='Dropdown Answer Key'!$G$27,'Service Line Inventory'!P267='Dropdown Answer Key'!$J$27,S267="Non Lead")),"Tier 4",IF((AND('Service Line Inventory'!M267='Dropdown Answer Key'!$B$25,'Service Line Inventory'!Q267='Dropdown Answer Key'!$M$25,O267='Dropdown Answer Key'!$G$27,S267="Non Lead")),"Tier 4",IF((AND('Service Line Inventory'!M267='Dropdown Answer Key'!$B$25,'Service Line Inventory'!Q267='Dropdown Answer Key'!$M$25,'Service Line Inventory'!P267='Dropdown Answer Key'!$J$27,S267="Non Lead")),"Tier 4","Tier 5"))))))))</f>
        <v>BLANK</v>
      </c>
      <c r="U267" s="115" t="str">
        <f t="shared" ref="U267:U329" si="21">IF(OR(S267="LEAD",S267="GRR",S267="Unknown SL"),"YES",IF(S267="ERROR","ERROR","NO"))</f>
        <v>NO</v>
      </c>
      <c r="V267" s="114" t="str">
        <f t="shared" ref="V267:V329" si="22">IF((OR(S267="LEAD",S267="GRR",S267="Unknown SL")),"YES",IF(S267="ERROR","ERROR","NO"))</f>
        <v>NO</v>
      </c>
      <c r="W267" s="114" t="str">
        <f t="shared" ref="W267:W329" si="23">IF(V267="YES","YES","NO")</f>
        <v>NO</v>
      </c>
      <c r="X267" s="108"/>
      <c r="Y267" s="97"/>
      <c r="Z267" s="78"/>
    </row>
    <row r="268" spans="1:26" x14ac:dyDescent="0.3">
      <c r="A268" s="47">
        <v>5647</v>
      </c>
      <c r="B268" s="73" t="s">
        <v>76</v>
      </c>
      <c r="C268" s="58" t="s">
        <v>408</v>
      </c>
      <c r="D268" s="74" t="s">
        <v>72</v>
      </c>
      <c r="E268" s="74" t="s">
        <v>81</v>
      </c>
      <c r="F268" s="74" t="s">
        <v>81</v>
      </c>
      <c r="G268" s="90" t="s">
        <v>1911</v>
      </c>
      <c r="H268" s="74" t="s">
        <v>72</v>
      </c>
      <c r="I268" s="74" t="s">
        <v>72</v>
      </c>
      <c r="J268" s="75" t="s">
        <v>1913</v>
      </c>
      <c r="K268" s="75" t="s">
        <v>1913</v>
      </c>
      <c r="L268" s="93" t="str">
        <f t="shared" si="20"/>
        <v>Non Lead</v>
      </c>
      <c r="M268" s="109"/>
      <c r="N268" s="74"/>
      <c r="O268" s="74"/>
      <c r="P268" s="74"/>
      <c r="Q268" s="73"/>
      <c r="R268" s="74"/>
      <c r="S268" s="98" t="str">
        <f>IF(OR(B268="",$C$3="",$G$3=""),"ERROR",IF(AND(B268='Dropdown Answer Key'!$B$12,OR(E268="Lead",E268="U, May have L",E268="COM",E268="")),"Lead",IF(AND(B268='Dropdown Answer Key'!$B$12,OR(AND(E268="GALV",H268="Y"),AND(E268="GALV",H268="UN"),AND(E268="GALV",H268=""))),"GRR",IF(AND(B268='Dropdown Answer Key'!$B$12,E268="Unknown"),"Unknown SL",IF(AND(B268='Dropdown Answer Key'!$B$13,OR(F268="Lead",F268="U, May have L",F268="COM",F268="")),"Lead",IF(AND(B268='Dropdown Answer Key'!$B$13,OR(AND(F268="GALV",H268="Y"),AND(F268="GALV",H268="UN"),AND(F268="GALV",H268=""))),"GRR",IF(AND(B268='Dropdown Answer Key'!$B$13,F268="Unknown"),"Unknown SL",IF(AND(B268='Dropdown Answer Key'!$B$14,OR(E268="Lead",E268="U, May have L",E268="COM",E268="")),"Lead",IF(AND(B268='Dropdown Answer Key'!$B$14,OR(F268="Lead",F268="U, May have L",F268="COM",F268="")),"Lead",IF(AND(B268='Dropdown Answer Key'!$B$14,OR(AND(E268="GALV",H268="Y"),AND(E268="GALV",H268="UN"),AND(E268="GALV",H268=""),AND(F268="GALV",H268="Y"),AND(F268="GALV",H268="UN"),AND(F268="GALV",H268=""),AND(F268="GALV",I268="Y"),AND(F268="GALV",I268="UN"),AND(F268="GALV",I268=""))),"GRR",IF(AND(B268='Dropdown Answer Key'!$B$14,OR(E268="Unknown",F268="Unknown")),"Unknown SL","Non Lead")))))))))))</f>
        <v>Non Lead</v>
      </c>
      <c r="T268" s="76" t="str">
        <f>IF(OR(M268="",Q268="",S268="ERROR"),"BLANK",IF((AND(M268='Dropdown Answer Key'!$B$25,OR('Service Line Inventory'!S268="Lead",S268="Unknown SL"))),"Tier 1",IF(AND('Service Line Inventory'!M268='Dropdown Answer Key'!$B$26,OR('Service Line Inventory'!S268="Lead",S268="Unknown SL")),"Tier 2",IF(AND('Service Line Inventory'!M268='Dropdown Answer Key'!$B$27,OR('Service Line Inventory'!S268="Lead",S268="Unknown SL")),"Tier 2",IF('Service Line Inventory'!S268="GRR","Tier 3",IF((AND('Service Line Inventory'!M268='Dropdown Answer Key'!$B$25,'Service Line Inventory'!Q268='Dropdown Answer Key'!$M$25,O268='Dropdown Answer Key'!$G$27,'Service Line Inventory'!P268='Dropdown Answer Key'!$J$27,S268="Non Lead")),"Tier 4",IF((AND('Service Line Inventory'!M268='Dropdown Answer Key'!$B$25,'Service Line Inventory'!Q268='Dropdown Answer Key'!$M$25,O268='Dropdown Answer Key'!$G$27,S268="Non Lead")),"Tier 4",IF((AND('Service Line Inventory'!M268='Dropdown Answer Key'!$B$25,'Service Line Inventory'!Q268='Dropdown Answer Key'!$M$25,'Service Line Inventory'!P268='Dropdown Answer Key'!$J$27,S268="Non Lead")),"Tier 4","Tier 5"))))))))</f>
        <v>BLANK</v>
      </c>
      <c r="U268" s="101" t="str">
        <f t="shared" si="21"/>
        <v>NO</v>
      </c>
      <c r="V268" s="76" t="str">
        <f t="shared" si="22"/>
        <v>NO</v>
      </c>
      <c r="W268" s="76" t="str">
        <f t="shared" si="23"/>
        <v>NO</v>
      </c>
      <c r="X268" s="107"/>
      <c r="Y268" s="77"/>
      <c r="Z268" s="78"/>
    </row>
    <row r="269" spans="1:26" x14ac:dyDescent="0.3">
      <c r="A269" s="47">
        <v>5648</v>
      </c>
      <c r="B269" s="73" t="s">
        <v>76</v>
      </c>
      <c r="C269" s="58" t="s">
        <v>409</v>
      </c>
      <c r="D269" s="74" t="s">
        <v>72</v>
      </c>
      <c r="E269" s="74" t="s">
        <v>81</v>
      </c>
      <c r="F269" s="74" t="s">
        <v>81</v>
      </c>
      <c r="G269" s="90" t="s">
        <v>1911</v>
      </c>
      <c r="H269" s="74" t="s">
        <v>72</v>
      </c>
      <c r="I269" s="74" t="s">
        <v>72</v>
      </c>
      <c r="J269" s="75" t="s">
        <v>1913</v>
      </c>
      <c r="K269" s="75" t="s">
        <v>1913</v>
      </c>
      <c r="L269" s="94" t="str">
        <f t="shared" si="20"/>
        <v>Non Lead</v>
      </c>
      <c r="M269" s="110"/>
      <c r="N269" s="74"/>
      <c r="O269" s="74"/>
      <c r="P269" s="74"/>
      <c r="Q269" s="82"/>
      <c r="R269" s="83"/>
      <c r="S269" s="113" t="str">
        <f>IF(OR(B269="",$C$3="",$G$3=""),"ERROR",IF(AND(B269='Dropdown Answer Key'!$B$12,OR(E269="Lead",E269="U, May have L",E269="COM",E269="")),"Lead",IF(AND(B269='Dropdown Answer Key'!$B$12,OR(AND(E269="GALV",H269="Y"),AND(E269="GALV",H269="UN"),AND(E269="GALV",H269=""))),"GRR",IF(AND(B269='Dropdown Answer Key'!$B$12,E269="Unknown"),"Unknown SL",IF(AND(B269='Dropdown Answer Key'!$B$13,OR(F269="Lead",F269="U, May have L",F269="COM",F269="")),"Lead",IF(AND(B269='Dropdown Answer Key'!$B$13,OR(AND(F269="GALV",H269="Y"),AND(F269="GALV",H269="UN"),AND(F269="GALV",H269=""))),"GRR",IF(AND(B269='Dropdown Answer Key'!$B$13,F269="Unknown"),"Unknown SL",IF(AND(B269='Dropdown Answer Key'!$B$14,OR(E269="Lead",E269="U, May have L",E269="COM",E269="")),"Lead",IF(AND(B269='Dropdown Answer Key'!$B$14,OR(F269="Lead",F269="U, May have L",F269="COM",F269="")),"Lead",IF(AND(B269='Dropdown Answer Key'!$B$14,OR(AND(E269="GALV",H269="Y"),AND(E269="GALV",H269="UN"),AND(E269="GALV",H269=""),AND(F269="GALV",H269="Y"),AND(F269="GALV",H269="UN"),AND(F269="GALV",H269=""),AND(F269="GALV",I269="Y"),AND(F269="GALV",I269="UN"),AND(F269="GALV",I269=""))),"GRR",IF(AND(B269='Dropdown Answer Key'!$B$14,OR(E269="Unknown",F269="Unknown")),"Unknown SL","Non Lead")))))))))))</f>
        <v>Non Lead</v>
      </c>
      <c r="T269" s="114" t="str">
        <f>IF(OR(M269="",Q269="",S269="ERROR"),"BLANK",IF((AND(M269='Dropdown Answer Key'!$B$25,OR('Service Line Inventory'!S269="Lead",S269="Unknown SL"))),"Tier 1",IF(AND('Service Line Inventory'!M269='Dropdown Answer Key'!$B$26,OR('Service Line Inventory'!S269="Lead",S269="Unknown SL")),"Tier 2",IF(AND('Service Line Inventory'!M269='Dropdown Answer Key'!$B$27,OR('Service Line Inventory'!S269="Lead",S269="Unknown SL")),"Tier 2",IF('Service Line Inventory'!S269="GRR","Tier 3",IF((AND('Service Line Inventory'!M269='Dropdown Answer Key'!$B$25,'Service Line Inventory'!Q269='Dropdown Answer Key'!$M$25,O269='Dropdown Answer Key'!$G$27,'Service Line Inventory'!P269='Dropdown Answer Key'!$J$27,S269="Non Lead")),"Tier 4",IF((AND('Service Line Inventory'!M269='Dropdown Answer Key'!$B$25,'Service Line Inventory'!Q269='Dropdown Answer Key'!$M$25,O269='Dropdown Answer Key'!$G$27,S269="Non Lead")),"Tier 4",IF((AND('Service Line Inventory'!M269='Dropdown Answer Key'!$B$25,'Service Line Inventory'!Q269='Dropdown Answer Key'!$M$25,'Service Line Inventory'!P269='Dropdown Answer Key'!$J$27,S269="Non Lead")),"Tier 4","Tier 5"))))))))</f>
        <v>BLANK</v>
      </c>
      <c r="U269" s="115" t="str">
        <f t="shared" si="21"/>
        <v>NO</v>
      </c>
      <c r="V269" s="114" t="str">
        <f t="shared" si="22"/>
        <v>NO</v>
      </c>
      <c r="W269" s="114" t="str">
        <f t="shared" si="23"/>
        <v>NO</v>
      </c>
      <c r="X269" s="108"/>
      <c r="Y269" s="97"/>
      <c r="Z269" s="78"/>
    </row>
    <row r="270" spans="1:26" x14ac:dyDescent="0.3">
      <c r="A270" s="47">
        <v>5649</v>
      </c>
      <c r="B270" s="73" t="s">
        <v>76</v>
      </c>
      <c r="C270" s="58" t="s">
        <v>410</v>
      </c>
      <c r="D270" s="74" t="s">
        <v>72</v>
      </c>
      <c r="E270" s="74" t="s">
        <v>81</v>
      </c>
      <c r="F270" s="74" t="s">
        <v>81</v>
      </c>
      <c r="G270" s="90" t="s">
        <v>1910</v>
      </c>
      <c r="H270" s="74" t="s">
        <v>72</v>
      </c>
      <c r="I270" s="74" t="s">
        <v>72</v>
      </c>
      <c r="J270" s="75" t="s">
        <v>1913</v>
      </c>
      <c r="K270" s="75" t="s">
        <v>1913</v>
      </c>
      <c r="L270" s="93" t="str">
        <f t="shared" si="20"/>
        <v>Non Lead</v>
      </c>
      <c r="M270" s="109"/>
      <c r="N270" s="74"/>
      <c r="O270" s="74"/>
      <c r="P270" s="74"/>
      <c r="Q270" s="73"/>
      <c r="R270" s="74"/>
      <c r="S270" s="98" t="str">
        <f>IF(OR(B270="",$C$3="",$G$3=""),"ERROR",IF(AND(B270='Dropdown Answer Key'!$B$12,OR(E270="Lead",E270="U, May have L",E270="COM",E270="")),"Lead",IF(AND(B270='Dropdown Answer Key'!$B$12,OR(AND(E270="GALV",H270="Y"),AND(E270="GALV",H270="UN"),AND(E270="GALV",H270=""))),"GRR",IF(AND(B270='Dropdown Answer Key'!$B$12,E270="Unknown"),"Unknown SL",IF(AND(B270='Dropdown Answer Key'!$B$13,OR(F270="Lead",F270="U, May have L",F270="COM",F270="")),"Lead",IF(AND(B270='Dropdown Answer Key'!$B$13,OR(AND(F270="GALV",H270="Y"),AND(F270="GALV",H270="UN"),AND(F270="GALV",H270=""))),"GRR",IF(AND(B270='Dropdown Answer Key'!$B$13,F270="Unknown"),"Unknown SL",IF(AND(B270='Dropdown Answer Key'!$B$14,OR(E270="Lead",E270="U, May have L",E270="COM",E270="")),"Lead",IF(AND(B270='Dropdown Answer Key'!$B$14,OR(F270="Lead",F270="U, May have L",F270="COM",F270="")),"Lead",IF(AND(B270='Dropdown Answer Key'!$B$14,OR(AND(E270="GALV",H270="Y"),AND(E270="GALV",H270="UN"),AND(E270="GALV",H270=""),AND(F270="GALV",H270="Y"),AND(F270="GALV",H270="UN"),AND(F270="GALV",H270=""),AND(F270="GALV",I270="Y"),AND(F270="GALV",I270="UN"),AND(F270="GALV",I270=""))),"GRR",IF(AND(B270='Dropdown Answer Key'!$B$14,OR(E270="Unknown",F270="Unknown")),"Unknown SL","Non Lead")))))))))))</f>
        <v>Non Lead</v>
      </c>
      <c r="T270" s="76" t="str">
        <f>IF(OR(M270="",Q270="",S270="ERROR"),"BLANK",IF((AND(M270='Dropdown Answer Key'!$B$25,OR('Service Line Inventory'!S270="Lead",S270="Unknown SL"))),"Tier 1",IF(AND('Service Line Inventory'!M270='Dropdown Answer Key'!$B$26,OR('Service Line Inventory'!S270="Lead",S270="Unknown SL")),"Tier 2",IF(AND('Service Line Inventory'!M270='Dropdown Answer Key'!$B$27,OR('Service Line Inventory'!S270="Lead",S270="Unknown SL")),"Tier 2",IF('Service Line Inventory'!S270="GRR","Tier 3",IF((AND('Service Line Inventory'!M270='Dropdown Answer Key'!$B$25,'Service Line Inventory'!Q270='Dropdown Answer Key'!$M$25,O270='Dropdown Answer Key'!$G$27,'Service Line Inventory'!P270='Dropdown Answer Key'!$J$27,S270="Non Lead")),"Tier 4",IF((AND('Service Line Inventory'!M270='Dropdown Answer Key'!$B$25,'Service Line Inventory'!Q270='Dropdown Answer Key'!$M$25,O270='Dropdown Answer Key'!$G$27,S270="Non Lead")),"Tier 4",IF((AND('Service Line Inventory'!M270='Dropdown Answer Key'!$B$25,'Service Line Inventory'!Q270='Dropdown Answer Key'!$M$25,'Service Line Inventory'!P270='Dropdown Answer Key'!$J$27,S270="Non Lead")),"Tier 4","Tier 5"))))))))</f>
        <v>BLANK</v>
      </c>
      <c r="U270" s="101" t="str">
        <f t="shared" si="21"/>
        <v>NO</v>
      </c>
      <c r="V270" s="76" t="str">
        <f t="shared" si="22"/>
        <v>NO</v>
      </c>
      <c r="W270" s="76" t="str">
        <f t="shared" si="23"/>
        <v>NO</v>
      </c>
      <c r="X270" s="107"/>
      <c r="Y270" s="77"/>
      <c r="Z270" s="78"/>
    </row>
    <row r="271" spans="1:26" x14ac:dyDescent="0.3">
      <c r="A271" s="47">
        <v>5650</v>
      </c>
      <c r="B271" s="73" t="s">
        <v>76</v>
      </c>
      <c r="C271" s="58" t="s">
        <v>411</v>
      </c>
      <c r="D271" s="74" t="s">
        <v>72</v>
      </c>
      <c r="E271" s="74" t="s">
        <v>81</v>
      </c>
      <c r="F271" s="74" t="s">
        <v>81</v>
      </c>
      <c r="G271" s="90" t="s">
        <v>1910</v>
      </c>
      <c r="H271" s="74" t="s">
        <v>72</v>
      </c>
      <c r="I271" s="74" t="s">
        <v>72</v>
      </c>
      <c r="J271" s="75" t="s">
        <v>1913</v>
      </c>
      <c r="K271" s="75" t="s">
        <v>1913</v>
      </c>
      <c r="L271" s="94" t="str">
        <f t="shared" si="20"/>
        <v>Non Lead</v>
      </c>
      <c r="M271" s="110"/>
      <c r="N271" s="74"/>
      <c r="O271" s="74"/>
      <c r="P271" s="74"/>
      <c r="Q271" s="82"/>
      <c r="R271" s="83"/>
      <c r="S271" s="113" t="str">
        <f>IF(OR(B271="",$C$3="",$G$3=""),"ERROR",IF(AND(B271='Dropdown Answer Key'!$B$12,OR(E271="Lead",E271="U, May have L",E271="COM",E271="")),"Lead",IF(AND(B271='Dropdown Answer Key'!$B$12,OR(AND(E271="GALV",H271="Y"),AND(E271="GALV",H271="UN"),AND(E271="GALV",H271=""))),"GRR",IF(AND(B271='Dropdown Answer Key'!$B$12,E271="Unknown"),"Unknown SL",IF(AND(B271='Dropdown Answer Key'!$B$13,OR(F271="Lead",F271="U, May have L",F271="COM",F271="")),"Lead",IF(AND(B271='Dropdown Answer Key'!$B$13,OR(AND(F271="GALV",H271="Y"),AND(F271="GALV",H271="UN"),AND(F271="GALV",H271=""))),"GRR",IF(AND(B271='Dropdown Answer Key'!$B$13,F271="Unknown"),"Unknown SL",IF(AND(B271='Dropdown Answer Key'!$B$14,OR(E271="Lead",E271="U, May have L",E271="COM",E271="")),"Lead",IF(AND(B271='Dropdown Answer Key'!$B$14,OR(F271="Lead",F271="U, May have L",F271="COM",F271="")),"Lead",IF(AND(B271='Dropdown Answer Key'!$B$14,OR(AND(E271="GALV",H271="Y"),AND(E271="GALV",H271="UN"),AND(E271="GALV",H271=""),AND(F271="GALV",H271="Y"),AND(F271="GALV",H271="UN"),AND(F271="GALV",H271=""),AND(F271="GALV",I271="Y"),AND(F271="GALV",I271="UN"),AND(F271="GALV",I271=""))),"GRR",IF(AND(B271='Dropdown Answer Key'!$B$14,OR(E271="Unknown",F271="Unknown")),"Unknown SL","Non Lead")))))))))))</f>
        <v>Non Lead</v>
      </c>
      <c r="T271" s="114" t="str">
        <f>IF(OR(M271="",Q271="",S271="ERROR"),"BLANK",IF((AND(M271='Dropdown Answer Key'!$B$25,OR('Service Line Inventory'!S271="Lead",S271="Unknown SL"))),"Tier 1",IF(AND('Service Line Inventory'!M271='Dropdown Answer Key'!$B$26,OR('Service Line Inventory'!S271="Lead",S271="Unknown SL")),"Tier 2",IF(AND('Service Line Inventory'!M271='Dropdown Answer Key'!$B$27,OR('Service Line Inventory'!S271="Lead",S271="Unknown SL")),"Tier 2",IF('Service Line Inventory'!S271="GRR","Tier 3",IF((AND('Service Line Inventory'!M271='Dropdown Answer Key'!$B$25,'Service Line Inventory'!Q271='Dropdown Answer Key'!$M$25,O271='Dropdown Answer Key'!$G$27,'Service Line Inventory'!P271='Dropdown Answer Key'!$J$27,S271="Non Lead")),"Tier 4",IF((AND('Service Line Inventory'!M271='Dropdown Answer Key'!$B$25,'Service Line Inventory'!Q271='Dropdown Answer Key'!$M$25,O271='Dropdown Answer Key'!$G$27,S271="Non Lead")),"Tier 4",IF((AND('Service Line Inventory'!M271='Dropdown Answer Key'!$B$25,'Service Line Inventory'!Q271='Dropdown Answer Key'!$M$25,'Service Line Inventory'!P271='Dropdown Answer Key'!$J$27,S271="Non Lead")),"Tier 4","Tier 5"))))))))</f>
        <v>BLANK</v>
      </c>
      <c r="U271" s="115" t="str">
        <f t="shared" si="21"/>
        <v>NO</v>
      </c>
      <c r="V271" s="114" t="str">
        <f t="shared" si="22"/>
        <v>NO</v>
      </c>
      <c r="W271" s="114" t="str">
        <f t="shared" si="23"/>
        <v>NO</v>
      </c>
      <c r="X271" s="108"/>
      <c r="Y271" s="97"/>
      <c r="Z271" s="78"/>
    </row>
    <row r="272" spans="1:26" x14ac:dyDescent="0.3">
      <c r="A272" s="47">
        <v>5652</v>
      </c>
      <c r="B272" s="73" t="s">
        <v>76</v>
      </c>
      <c r="C272" s="58" t="s">
        <v>412</v>
      </c>
      <c r="D272" s="74" t="s">
        <v>72</v>
      </c>
      <c r="E272" s="74" t="s">
        <v>81</v>
      </c>
      <c r="F272" s="74" t="s">
        <v>81</v>
      </c>
      <c r="G272" s="90" t="s">
        <v>1910</v>
      </c>
      <c r="H272" s="74" t="s">
        <v>72</v>
      </c>
      <c r="I272" s="74" t="s">
        <v>72</v>
      </c>
      <c r="J272" s="75" t="s">
        <v>1913</v>
      </c>
      <c r="K272" s="75" t="s">
        <v>1913</v>
      </c>
      <c r="L272" s="93" t="str">
        <f t="shared" si="20"/>
        <v>Non Lead</v>
      </c>
      <c r="M272" s="109"/>
      <c r="N272" s="74"/>
      <c r="O272" s="74"/>
      <c r="P272" s="74"/>
      <c r="Q272" s="73"/>
      <c r="R272" s="74"/>
      <c r="S272" s="98" t="str">
        <f>IF(OR(B272="",$C$3="",$G$3=""),"ERROR",IF(AND(B272='Dropdown Answer Key'!$B$12,OR(E272="Lead",E272="U, May have L",E272="COM",E272="")),"Lead",IF(AND(B272='Dropdown Answer Key'!$B$12,OR(AND(E272="GALV",H272="Y"),AND(E272="GALV",H272="UN"),AND(E272="GALV",H272=""))),"GRR",IF(AND(B272='Dropdown Answer Key'!$B$12,E272="Unknown"),"Unknown SL",IF(AND(B272='Dropdown Answer Key'!$B$13,OR(F272="Lead",F272="U, May have L",F272="COM",F272="")),"Lead",IF(AND(B272='Dropdown Answer Key'!$B$13,OR(AND(F272="GALV",H272="Y"),AND(F272="GALV",H272="UN"),AND(F272="GALV",H272=""))),"GRR",IF(AND(B272='Dropdown Answer Key'!$B$13,F272="Unknown"),"Unknown SL",IF(AND(B272='Dropdown Answer Key'!$B$14,OR(E272="Lead",E272="U, May have L",E272="COM",E272="")),"Lead",IF(AND(B272='Dropdown Answer Key'!$B$14,OR(F272="Lead",F272="U, May have L",F272="COM",F272="")),"Lead",IF(AND(B272='Dropdown Answer Key'!$B$14,OR(AND(E272="GALV",H272="Y"),AND(E272="GALV",H272="UN"),AND(E272="GALV",H272=""),AND(F272="GALV",H272="Y"),AND(F272="GALV",H272="UN"),AND(F272="GALV",H272=""),AND(F272="GALV",I272="Y"),AND(F272="GALV",I272="UN"),AND(F272="GALV",I272=""))),"GRR",IF(AND(B272='Dropdown Answer Key'!$B$14,OR(E272="Unknown",F272="Unknown")),"Unknown SL","Non Lead")))))))))))</f>
        <v>Non Lead</v>
      </c>
      <c r="T272" s="76" t="str">
        <f>IF(OR(M272="",Q272="",S272="ERROR"),"BLANK",IF((AND(M272='Dropdown Answer Key'!$B$25,OR('Service Line Inventory'!S272="Lead",S272="Unknown SL"))),"Tier 1",IF(AND('Service Line Inventory'!M272='Dropdown Answer Key'!$B$26,OR('Service Line Inventory'!S272="Lead",S272="Unknown SL")),"Tier 2",IF(AND('Service Line Inventory'!M272='Dropdown Answer Key'!$B$27,OR('Service Line Inventory'!S272="Lead",S272="Unknown SL")),"Tier 2",IF('Service Line Inventory'!S272="GRR","Tier 3",IF((AND('Service Line Inventory'!M272='Dropdown Answer Key'!$B$25,'Service Line Inventory'!Q272='Dropdown Answer Key'!$M$25,O272='Dropdown Answer Key'!$G$27,'Service Line Inventory'!P272='Dropdown Answer Key'!$J$27,S272="Non Lead")),"Tier 4",IF((AND('Service Line Inventory'!M272='Dropdown Answer Key'!$B$25,'Service Line Inventory'!Q272='Dropdown Answer Key'!$M$25,O272='Dropdown Answer Key'!$G$27,S272="Non Lead")),"Tier 4",IF((AND('Service Line Inventory'!M272='Dropdown Answer Key'!$B$25,'Service Line Inventory'!Q272='Dropdown Answer Key'!$M$25,'Service Line Inventory'!P272='Dropdown Answer Key'!$J$27,S272="Non Lead")),"Tier 4","Tier 5"))))))))</f>
        <v>BLANK</v>
      </c>
      <c r="U272" s="101" t="str">
        <f t="shared" si="21"/>
        <v>NO</v>
      </c>
      <c r="V272" s="76" t="str">
        <f t="shared" si="22"/>
        <v>NO</v>
      </c>
      <c r="W272" s="76" t="str">
        <f t="shared" si="23"/>
        <v>NO</v>
      </c>
      <c r="X272" s="107"/>
      <c r="Y272" s="77"/>
      <c r="Z272" s="78"/>
    </row>
    <row r="273" spans="1:26" x14ac:dyDescent="0.3">
      <c r="A273" s="47">
        <v>5653</v>
      </c>
      <c r="B273" s="73" t="s">
        <v>76</v>
      </c>
      <c r="C273" s="58" t="s">
        <v>413</v>
      </c>
      <c r="D273" s="74" t="s">
        <v>72</v>
      </c>
      <c r="E273" s="74" t="s">
        <v>81</v>
      </c>
      <c r="F273" s="74" t="s">
        <v>81</v>
      </c>
      <c r="G273" s="90" t="s">
        <v>1910</v>
      </c>
      <c r="H273" s="74" t="s">
        <v>72</v>
      </c>
      <c r="I273" s="74" t="s">
        <v>72</v>
      </c>
      <c r="J273" s="75" t="s">
        <v>1913</v>
      </c>
      <c r="K273" s="75" t="s">
        <v>1913</v>
      </c>
      <c r="L273" s="94" t="str">
        <f t="shared" si="20"/>
        <v>Non Lead</v>
      </c>
      <c r="M273" s="110"/>
      <c r="N273" s="74"/>
      <c r="O273" s="74"/>
      <c r="P273" s="74"/>
      <c r="Q273" s="82"/>
      <c r="R273" s="83"/>
      <c r="S273" s="113" t="str">
        <f>IF(OR(B273="",$C$3="",$G$3=""),"ERROR",IF(AND(B273='Dropdown Answer Key'!$B$12,OR(E273="Lead",E273="U, May have L",E273="COM",E273="")),"Lead",IF(AND(B273='Dropdown Answer Key'!$B$12,OR(AND(E273="GALV",H273="Y"),AND(E273="GALV",H273="UN"),AND(E273="GALV",H273=""))),"GRR",IF(AND(B273='Dropdown Answer Key'!$B$12,E273="Unknown"),"Unknown SL",IF(AND(B273='Dropdown Answer Key'!$B$13,OR(F273="Lead",F273="U, May have L",F273="COM",F273="")),"Lead",IF(AND(B273='Dropdown Answer Key'!$B$13,OR(AND(F273="GALV",H273="Y"),AND(F273="GALV",H273="UN"),AND(F273="GALV",H273=""))),"GRR",IF(AND(B273='Dropdown Answer Key'!$B$13,F273="Unknown"),"Unknown SL",IF(AND(B273='Dropdown Answer Key'!$B$14,OR(E273="Lead",E273="U, May have L",E273="COM",E273="")),"Lead",IF(AND(B273='Dropdown Answer Key'!$B$14,OR(F273="Lead",F273="U, May have L",F273="COM",F273="")),"Lead",IF(AND(B273='Dropdown Answer Key'!$B$14,OR(AND(E273="GALV",H273="Y"),AND(E273="GALV",H273="UN"),AND(E273="GALV",H273=""),AND(F273="GALV",H273="Y"),AND(F273="GALV",H273="UN"),AND(F273="GALV",H273=""),AND(F273="GALV",I273="Y"),AND(F273="GALV",I273="UN"),AND(F273="GALV",I273=""))),"GRR",IF(AND(B273='Dropdown Answer Key'!$B$14,OR(E273="Unknown",F273="Unknown")),"Unknown SL","Non Lead")))))))))))</f>
        <v>Non Lead</v>
      </c>
      <c r="T273" s="114" t="str">
        <f>IF(OR(M273="",Q273="",S273="ERROR"),"BLANK",IF((AND(M273='Dropdown Answer Key'!$B$25,OR('Service Line Inventory'!S273="Lead",S273="Unknown SL"))),"Tier 1",IF(AND('Service Line Inventory'!M273='Dropdown Answer Key'!$B$26,OR('Service Line Inventory'!S273="Lead",S273="Unknown SL")),"Tier 2",IF(AND('Service Line Inventory'!M273='Dropdown Answer Key'!$B$27,OR('Service Line Inventory'!S273="Lead",S273="Unknown SL")),"Tier 2",IF('Service Line Inventory'!S273="GRR","Tier 3",IF((AND('Service Line Inventory'!M273='Dropdown Answer Key'!$B$25,'Service Line Inventory'!Q273='Dropdown Answer Key'!$M$25,O273='Dropdown Answer Key'!$G$27,'Service Line Inventory'!P273='Dropdown Answer Key'!$J$27,S273="Non Lead")),"Tier 4",IF((AND('Service Line Inventory'!M273='Dropdown Answer Key'!$B$25,'Service Line Inventory'!Q273='Dropdown Answer Key'!$M$25,O273='Dropdown Answer Key'!$G$27,S273="Non Lead")),"Tier 4",IF((AND('Service Line Inventory'!M273='Dropdown Answer Key'!$B$25,'Service Line Inventory'!Q273='Dropdown Answer Key'!$M$25,'Service Line Inventory'!P273='Dropdown Answer Key'!$J$27,S273="Non Lead")),"Tier 4","Tier 5"))))))))</f>
        <v>BLANK</v>
      </c>
      <c r="U273" s="115" t="str">
        <f t="shared" si="21"/>
        <v>NO</v>
      </c>
      <c r="V273" s="114" t="str">
        <f t="shared" si="22"/>
        <v>NO</v>
      </c>
      <c r="W273" s="114" t="str">
        <f t="shared" si="23"/>
        <v>NO</v>
      </c>
      <c r="X273" s="108"/>
      <c r="Y273" s="97"/>
      <c r="Z273" s="78"/>
    </row>
    <row r="274" spans="1:26" x14ac:dyDescent="0.3">
      <c r="A274" s="47">
        <v>5654</v>
      </c>
      <c r="B274" s="73" t="s">
        <v>76</v>
      </c>
      <c r="C274" s="58" t="s">
        <v>414</v>
      </c>
      <c r="D274" s="74" t="s">
        <v>72</v>
      </c>
      <c r="E274" s="74" t="s">
        <v>81</v>
      </c>
      <c r="F274" s="74" t="s">
        <v>81</v>
      </c>
      <c r="G274" s="90" t="s">
        <v>1910</v>
      </c>
      <c r="H274" s="74" t="s">
        <v>72</v>
      </c>
      <c r="I274" s="74" t="s">
        <v>72</v>
      </c>
      <c r="J274" s="75" t="s">
        <v>1913</v>
      </c>
      <c r="K274" s="75" t="s">
        <v>1913</v>
      </c>
      <c r="L274" s="93" t="str">
        <f t="shared" si="20"/>
        <v>Non Lead</v>
      </c>
      <c r="M274" s="109"/>
      <c r="N274" s="74"/>
      <c r="O274" s="74"/>
      <c r="P274" s="74"/>
      <c r="Q274" s="73"/>
      <c r="R274" s="74"/>
      <c r="S274" s="98" t="str">
        <f>IF(OR(B274="",$C$3="",$G$3=""),"ERROR",IF(AND(B274='Dropdown Answer Key'!$B$12,OR(E274="Lead",E274="U, May have L",E274="COM",E274="")),"Lead",IF(AND(B274='Dropdown Answer Key'!$B$12,OR(AND(E274="GALV",H274="Y"),AND(E274="GALV",H274="UN"),AND(E274="GALV",H274=""))),"GRR",IF(AND(B274='Dropdown Answer Key'!$B$12,E274="Unknown"),"Unknown SL",IF(AND(B274='Dropdown Answer Key'!$B$13,OR(F274="Lead",F274="U, May have L",F274="COM",F274="")),"Lead",IF(AND(B274='Dropdown Answer Key'!$B$13,OR(AND(F274="GALV",H274="Y"),AND(F274="GALV",H274="UN"),AND(F274="GALV",H274=""))),"GRR",IF(AND(B274='Dropdown Answer Key'!$B$13,F274="Unknown"),"Unknown SL",IF(AND(B274='Dropdown Answer Key'!$B$14,OR(E274="Lead",E274="U, May have L",E274="COM",E274="")),"Lead",IF(AND(B274='Dropdown Answer Key'!$B$14,OR(F274="Lead",F274="U, May have L",F274="COM",F274="")),"Lead",IF(AND(B274='Dropdown Answer Key'!$B$14,OR(AND(E274="GALV",H274="Y"),AND(E274="GALV",H274="UN"),AND(E274="GALV",H274=""),AND(F274="GALV",H274="Y"),AND(F274="GALV",H274="UN"),AND(F274="GALV",H274=""),AND(F274="GALV",I274="Y"),AND(F274="GALV",I274="UN"),AND(F274="GALV",I274=""))),"GRR",IF(AND(B274='Dropdown Answer Key'!$B$14,OR(E274="Unknown",F274="Unknown")),"Unknown SL","Non Lead")))))))))))</f>
        <v>Non Lead</v>
      </c>
      <c r="T274" s="76" t="str">
        <f>IF(OR(M274="",Q274="",S274="ERROR"),"BLANK",IF((AND(M274='Dropdown Answer Key'!$B$25,OR('Service Line Inventory'!S274="Lead",S274="Unknown SL"))),"Tier 1",IF(AND('Service Line Inventory'!M274='Dropdown Answer Key'!$B$26,OR('Service Line Inventory'!S274="Lead",S274="Unknown SL")),"Tier 2",IF(AND('Service Line Inventory'!M274='Dropdown Answer Key'!$B$27,OR('Service Line Inventory'!S274="Lead",S274="Unknown SL")),"Tier 2",IF('Service Line Inventory'!S274="GRR","Tier 3",IF((AND('Service Line Inventory'!M274='Dropdown Answer Key'!$B$25,'Service Line Inventory'!Q274='Dropdown Answer Key'!$M$25,O274='Dropdown Answer Key'!$G$27,'Service Line Inventory'!P274='Dropdown Answer Key'!$J$27,S274="Non Lead")),"Tier 4",IF((AND('Service Line Inventory'!M274='Dropdown Answer Key'!$B$25,'Service Line Inventory'!Q274='Dropdown Answer Key'!$M$25,O274='Dropdown Answer Key'!$G$27,S274="Non Lead")),"Tier 4",IF((AND('Service Line Inventory'!M274='Dropdown Answer Key'!$B$25,'Service Line Inventory'!Q274='Dropdown Answer Key'!$M$25,'Service Line Inventory'!P274='Dropdown Answer Key'!$J$27,S274="Non Lead")),"Tier 4","Tier 5"))))))))</f>
        <v>BLANK</v>
      </c>
      <c r="U274" s="101" t="str">
        <f t="shared" si="21"/>
        <v>NO</v>
      </c>
      <c r="V274" s="76" t="str">
        <f t="shared" si="22"/>
        <v>NO</v>
      </c>
      <c r="W274" s="76" t="str">
        <f t="shared" si="23"/>
        <v>NO</v>
      </c>
      <c r="X274" s="107"/>
      <c r="Y274" s="77"/>
      <c r="Z274" s="78"/>
    </row>
    <row r="275" spans="1:26" x14ac:dyDescent="0.3">
      <c r="A275" s="47">
        <v>5655</v>
      </c>
      <c r="B275" s="73" t="s">
        <v>76</v>
      </c>
      <c r="C275" s="58" t="s">
        <v>415</v>
      </c>
      <c r="D275" s="74" t="s">
        <v>72</v>
      </c>
      <c r="E275" s="74" t="s">
        <v>81</v>
      </c>
      <c r="F275" s="74" t="s">
        <v>81</v>
      </c>
      <c r="G275" s="90" t="s">
        <v>1910</v>
      </c>
      <c r="H275" s="74" t="s">
        <v>72</v>
      </c>
      <c r="I275" s="74" t="s">
        <v>72</v>
      </c>
      <c r="J275" s="75" t="s">
        <v>1913</v>
      </c>
      <c r="K275" s="75" t="s">
        <v>1913</v>
      </c>
      <c r="L275" s="94" t="str">
        <f t="shared" si="20"/>
        <v>Non Lead</v>
      </c>
      <c r="M275" s="110"/>
      <c r="N275" s="74"/>
      <c r="O275" s="74"/>
      <c r="P275" s="74"/>
      <c r="Q275" s="82"/>
      <c r="R275" s="83"/>
      <c r="S275" s="113" t="str">
        <f>IF(OR(B275="",$C$3="",$G$3=""),"ERROR",IF(AND(B275='Dropdown Answer Key'!$B$12,OR(E275="Lead",E275="U, May have L",E275="COM",E275="")),"Lead",IF(AND(B275='Dropdown Answer Key'!$B$12,OR(AND(E275="GALV",H275="Y"),AND(E275="GALV",H275="UN"),AND(E275="GALV",H275=""))),"GRR",IF(AND(B275='Dropdown Answer Key'!$B$12,E275="Unknown"),"Unknown SL",IF(AND(B275='Dropdown Answer Key'!$B$13,OR(F275="Lead",F275="U, May have L",F275="COM",F275="")),"Lead",IF(AND(B275='Dropdown Answer Key'!$B$13,OR(AND(F275="GALV",H275="Y"),AND(F275="GALV",H275="UN"),AND(F275="GALV",H275=""))),"GRR",IF(AND(B275='Dropdown Answer Key'!$B$13,F275="Unknown"),"Unknown SL",IF(AND(B275='Dropdown Answer Key'!$B$14,OR(E275="Lead",E275="U, May have L",E275="COM",E275="")),"Lead",IF(AND(B275='Dropdown Answer Key'!$B$14,OR(F275="Lead",F275="U, May have L",F275="COM",F275="")),"Lead",IF(AND(B275='Dropdown Answer Key'!$B$14,OR(AND(E275="GALV",H275="Y"),AND(E275="GALV",H275="UN"),AND(E275="GALV",H275=""),AND(F275="GALV",H275="Y"),AND(F275="GALV",H275="UN"),AND(F275="GALV",H275=""),AND(F275="GALV",I275="Y"),AND(F275="GALV",I275="UN"),AND(F275="GALV",I275=""))),"GRR",IF(AND(B275='Dropdown Answer Key'!$B$14,OR(E275="Unknown",F275="Unknown")),"Unknown SL","Non Lead")))))))))))</f>
        <v>Non Lead</v>
      </c>
      <c r="T275" s="114" t="str">
        <f>IF(OR(M275="",Q275="",S275="ERROR"),"BLANK",IF((AND(M275='Dropdown Answer Key'!$B$25,OR('Service Line Inventory'!S275="Lead",S275="Unknown SL"))),"Tier 1",IF(AND('Service Line Inventory'!M275='Dropdown Answer Key'!$B$26,OR('Service Line Inventory'!S275="Lead",S275="Unknown SL")),"Tier 2",IF(AND('Service Line Inventory'!M275='Dropdown Answer Key'!$B$27,OR('Service Line Inventory'!S275="Lead",S275="Unknown SL")),"Tier 2",IF('Service Line Inventory'!S275="GRR","Tier 3",IF((AND('Service Line Inventory'!M275='Dropdown Answer Key'!$B$25,'Service Line Inventory'!Q275='Dropdown Answer Key'!$M$25,O275='Dropdown Answer Key'!$G$27,'Service Line Inventory'!P275='Dropdown Answer Key'!$J$27,S275="Non Lead")),"Tier 4",IF((AND('Service Line Inventory'!M275='Dropdown Answer Key'!$B$25,'Service Line Inventory'!Q275='Dropdown Answer Key'!$M$25,O275='Dropdown Answer Key'!$G$27,S275="Non Lead")),"Tier 4",IF((AND('Service Line Inventory'!M275='Dropdown Answer Key'!$B$25,'Service Line Inventory'!Q275='Dropdown Answer Key'!$M$25,'Service Line Inventory'!P275='Dropdown Answer Key'!$J$27,S275="Non Lead")),"Tier 4","Tier 5"))))))))</f>
        <v>BLANK</v>
      </c>
      <c r="U275" s="115" t="str">
        <f t="shared" si="21"/>
        <v>NO</v>
      </c>
      <c r="V275" s="114" t="str">
        <f t="shared" si="22"/>
        <v>NO</v>
      </c>
      <c r="W275" s="114" t="str">
        <f t="shared" si="23"/>
        <v>NO</v>
      </c>
      <c r="X275" s="108"/>
      <c r="Y275" s="97"/>
      <c r="Z275" s="78"/>
    </row>
    <row r="276" spans="1:26" x14ac:dyDescent="0.3">
      <c r="A276" s="47">
        <v>5656</v>
      </c>
      <c r="B276" s="73" t="s">
        <v>76</v>
      </c>
      <c r="C276" s="58" t="s">
        <v>416</v>
      </c>
      <c r="D276" s="74" t="s">
        <v>72</v>
      </c>
      <c r="E276" s="74" t="s">
        <v>81</v>
      </c>
      <c r="F276" s="74" t="s">
        <v>81</v>
      </c>
      <c r="G276" s="90" t="s">
        <v>1910</v>
      </c>
      <c r="H276" s="74" t="s">
        <v>72</v>
      </c>
      <c r="I276" s="74" t="s">
        <v>72</v>
      </c>
      <c r="J276" s="75" t="s">
        <v>1913</v>
      </c>
      <c r="K276" s="75" t="s">
        <v>1913</v>
      </c>
      <c r="L276" s="93" t="str">
        <f t="shared" si="20"/>
        <v>Non Lead</v>
      </c>
      <c r="M276" s="109"/>
      <c r="N276" s="74"/>
      <c r="O276" s="74"/>
      <c r="P276" s="74"/>
      <c r="Q276" s="73"/>
      <c r="R276" s="74"/>
      <c r="S276" s="98" t="str">
        <f>IF(OR(B276="",$C$3="",$G$3=""),"ERROR",IF(AND(B276='Dropdown Answer Key'!$B$12,OR(E276="Lead",E276="U, May have L",E276="COM",E276="")),"Lead",IF(AND(B276='Dropdown Answer Key'!$B$12,OR(AND(E276="GALV",H276="Y"),AND(E276="GALV",H276="UN"),AND(E276="GALV",H276=""))),"GRR",IF(AND(B276='Dropdown Answer Key'!$B$12,E276="Unknown"),"Unknown SL",IF(AND(B276='Dropdown Answer Key'!$B$13,OR(F276="Lead",F276="U, May have L",F276="COM",F276="")),"Lead",IF(AND(B276='Dropdown Answer Key'!$B$13,OR(AND(F276="GALV",H276="Y"),AND(F276="GALV",H276="UN"),AND(F276="GALV",H276=""))),"GRR",IF(AND(B276='Dropdown Answer Key'!$B$13,F276="Unknown"),"Unknown SL",IF(AND(B276='Dropdown Answer Key'!$B$14,OR(E276="Lead",E276="U, May have L",E276="COM",E276="")),"Lead",IF(AND(B276='Dropdown Answer Key'!$B$14,OR(F276="Lead",F276="U, May have L",F276="COM",F276="")),"Lead",IF(AND(B276='Dropdown Answer Key'!$B$14,OR(AND(E276="GALV",H276="Y"),AND(E276="GALV",H276="UN"),AND(E276="GALV",H276=""),AND(F276="GALV",H276="Y"),AND(F276="GALV",H276="UN"),AND(F276="GALV",H276=""),AND(F276="GALV",I276="Y"),AND(F276="GALV",I276="UN"),AND(F276="GALV",I276=""))),"GRR",IF(AND(B276='Dropdown Answer Key'!$B$14,OR(E276="Unknown",F276="Unknown")),"Unknown SL","Non Lead")))))))))))</f>
        <v>Non Lead</v>
      </c>
      <c r="T276" s="76" t="str">
        <f>IF(OR(M276="",Q276="",S276="ERROR"),"BLANK",IF((AND(M276='Dropdown Answer Key'!$B$25,OR('Service Line Inventory'!S276="Lead",S276="Unknown SL"))),"Tier 1",IF(AND('Service Line Inventory'!M276='Dropdown Answer Key'!$B$26,OR('Service Line Inventory'!S276="Lead",S276="Unknown SL")),"Tier 2",IF(AND('Service Line Inventory'!M276='Dropdown Answer Key'!$B$27,OR('Service Line Inventory'!S276="Lead",S276="Unknown SL")),"Tier 2",IF('Service Line Inventory'!S276="GRR","Tier 3",IF((AND('Service Line Inventory'!M276='Dropdown Answer Key'!$B$25,'Service Line Inventory'!Q276='Dropdown Answer Key'!$M$25,O276='Dropdown Answer Key'!$G$27,'Service Line Inventory'!P276='Dropdown Answer Key'!$J$27,S276="Non Lead")),"Tier 4",IF((AND('Service Line Inventory'!M276='Dropdown Answer Key'!$B$25,'Service Line Inventory'!Q276='Dropdown Answer Key'!$M$25,O276='Dropdown Answer Key'!$G$27,S276="Non Lead")),"Tier 4",IF((AND('Service Line Inventory'!M276='Dropdown Answer Key'!$B$25,'Service Line Inventory'!Q276='Dropdown Answer Key'!$M$25,'Service Line Inventory'!P276='Dropdown Answer Key'!$J$27,S276="Non Lead")),"Tier 4","Tier 5"))))))))</f>
        <v>BLANK</v>
      </c>
      <c r="U276" s="101" t="str">
        <f t="shared" si="21"/>
        <v>NO</v>
      </c>
      <c r="V276" s="76" t="str">
        <f t="shared" si="22"/>
        <v>NO</v>
      </c>
      <c r="W276" s="76" t="str">
        <f t="shared" si="23"/>
        <v>NO</v>
      </c>
      <c r="X276" s="107"/>
      <c r="Y276" s="77"/>
      <c r="Z276" s="78"/>
    </row>
    <row r="277" spans="1:26" x14ac:dyDescent="0.3">
      <c r="A277" s="47">
        <v>5657</v>
      </c>
      <c r="B277" s="73" t="s">
        <v>76</v>
      </c>
      <c r="C277" s="58" t="s">
        <v>417</v>
      </c>
      <c r="D277" s="74" t="s">
        <v>72</v>
      </c>
      <c r="E277" s="74" t="s">
        <v>81</v>
      </c>
      <c r="F277" s="74" t="s">
        <v>81</v>
      </c>
      <c r="G277" s="90" t="s">
        <v>1910</v>
      </c>
      <c r="H277" s="74" t="s">
        <v>72</v>
      </c>
      <c r="I277" s="74" t="s">
        <v>72</v>
      </c>
      <c r="J277" s="75" t="s">
        <v>1913</v>
      </c>
      <c r="K277" s="75" t="s">
        <v>1913</v>
      </c>
      <c r="L277" s="94" t="str">
        <f t="shared" si="20"/>
        <v>Non Lead</v>
      </c>
      <c r="M277" s="110"/>
      <c r="N277" s="74"/>
      <c r="O277" s="74"/>
      <c r="P277" s="74"/>
      <c r="Q277" s="82"/>
      <c r="R277" s="83"/>
      <c r="S277" s="113" t="str">
        <f>IF(OR(B277="",$C$3="",$G$3=""),"ERROR",IF(AND(B277='Dropdown Answer Key'!$B$12,OR(E277="Lead",E277="U, May have L",E277="COM",E277="")),"Lead",IF(AND(B277='Dropdown Answer Key'!$B$12,OR(AND(E277="GALV",H277="Y"),AND(E277="GALV",H277="UN"),AND(E277="GALV",H277=""))),"GRR",IF(AND(B277='Dropdown Answer Key'!$B$12,E277="Unknown"),"Unknown SL",IF(AND(B277='Dropdown Answer Key'!$B$13,OR(F277="Lead",F277="U, May have L",F277="COM",F277="")),"Lead",IF(AND(B277='Dropdown Answer Key'!$B$13,OR(AND(F277="GALV",H277="Y"),AND(F277="GALV",H277="UN"),AND(F277="GALV",H277=""))),"GRR",IF(AND(B277='Dropdown Answer Key'!$B$13,F277="Unknown"),"Unknown SL",IF(AND(B277='Dropdown Answer Key'!$B$14,OR(E277="Lead",E277="U, May have L",E277="COM",E277="")),"Lead",IF(AND(B277='Dropdown Answer Key'!$B$14,OR(F277="Lead",F277="U, May have L",F277="COM",F277="")),"Lead",IF(AND(B277='Dropdown Answer Key'!$B$14,OR(AND(E277="GALV",H277="Y"),AND(E277="GALV",H277="UN"),AND(E277="GALV",H277=""),AND(F277="GALV",H277="Y"),AND(F277="GALV",H277="UN"),AND(F277="GALV",H277=""),AND(F277="GALV",I277="Y"),AND(F277="GALV",I277="UN"),AND(F277="GALV",I277=""))),"GRR",IF(AND(B277='Dropdown Answer Key'!$B$14,OR(E277="Unknown",F277="Unknown")),"Unknown SL","Non Lead")))))))))))</f>
        <v>Non Lead</v>
      </c>
      <c r="T277" s="114" t="str">
        <f>IF(OR(M277="",Q277="",S277="ERROR"),"BLANK",IF((AND(M277='Dropdown Answer Key'!$B$25,OR('Service Line Inventory'!S277="Lead",S277="Unknown SL"))),"Tier 1",IF(AND('Service Line Inventory'!M277='Dropdown Answer Key'!$B$26,OR('Service Line Inventory'!S277="Lead",S277="Unknown SL")),"Tier 2",IF(AND('Service Line Inventory'!M277='Dropdown Answer Key'!$B$27,OR('Service Line Inventory'!S277="Lead",S277="Unknown SL")),"Tier 2",IF('Service Line Inventory'!S277="GRR","Tier 3",IF((AND('Service Line Inventory'!M277='Dropdown Answer Key'!$B$25,'Service Line Inventory'!Q277='Dropdown Answer Key'!$M$25,O277='Dropdown Answer Key'!$G$27,'Service Line Inventory'!P277='Dropdown Answer Key'!$J$27,S277="Non Lead")),"Tier 4",IF((AND('Service Line Inventory'!M277='Dropdown Answer Key'!$B$25,'Service Line Inventory'!Q277='Dropdown Answer Key'!$M$25,O277='Dropdown Answer Key'!$G$27,S277="Non Lead")),"Tier 4",IF((AND('Service Line Inventory'!M277='Dropdown Answer Key'!$B$25,'Service Line Inventory'!Q277='Dropdown Answer Key'!$M$25,'Service Line Inventory'!P277='Dropdown Answer Key'!$J$27,S277="Non Lead")),"Tier 4","Tier 5"))))))))</f>
        <v>BLANK</v>
      </c>
      <c r="U277" s="115" t="str">
        <f t="shared" si="21"/>
        <v>NO</v>
      </c>
      <c r="V277" s="114" t="str">
        <f t="shared" si="22"/>
        <v>NO</v>
      </c>
      <c r="W277" s="114" t="str">
        <f t="shared" si="23"/>
        <v>NO</v>
      </c>
      <c r="X277" s="108"/>
      <c r="Y277" s="97"/>
      <c r="Z277" s="78"/>
    </row>
    <row r="278" spans="1:26" x14ac:dyDescent="0.3">
      <c r="A278" s="47">
        <v>5658</v>
      </c>
      <c r="B278" s="73" t="s">
        <v>76</v>
      </c>
      <c r="C278" s="58" t="s">
        <v>418</v>
      </c>
      <c r="D278" s="74" t="s">
        <v>72</v>
      </c>
      <c r="E278" s="74" t="s">
        <v>81</v>
      </c>
      <c r="F278" s="74" t="s">
        <v>81</v>
      </c>
      <c r="G278" s="90" t="s">
        <v>1910</v>
      </c>
      <c r="H278" s="74" t="s">
        <v>72</v>
      </c>
      <c r="I278" s="74" t="s">
        <v>72</v>
      </c>
      <c r="J278" s="75" t="s">
        <v>1913</v>
      </c>
      <c r="K278" s="75" t="s">
        <v>1913</v>
      </c>
      <c r="L278" s="93" t="str">
        <f t="shared" si="20"/>
        <v>Non Lead</v>
      </c>
      <c r="M278" s="109"/>
      <c r="N278" s="74"/>
      <c r="O278" s="74"/>
      <c r="P278" s="74"/>
      <c r="Q278" s="73"/>
      <c r="R278" s="74"/>
      <c r="S278" s="98" t="str">
        <f>IF(OR(B278="",$C$3="",$G$3=""),"ERROR",IF(AND(B278='Dropdown Answer Key'!$B$12,OR(E278="Lead",E278="U, May have L",E278="COM",E278="")),"Lead",IF(AND(B278='Dropdown Answer Key'!$B$12,OR(AND(E278="GALV",H278="Y"),AND(E278="GALV",H278="UN"),AND(E278="GALV",H278=""))),"GRR",IF(AND(B278='Dropdown Answer Key'!$B$12,E278="Unknown"),"Unknown SL",IF(AND(B278='Dropdown Answer Key'!$B$13,OR(F278="Lead",F278="U, May have L",F278="COM",F278="")),"Lead",IF(AND(B278='Dropdown Answer Key'!$B$13,OR(AND(F278="GALV",H278="Y"),AND(F278="GALV",H278="UN"),AND(F278="GALV",H278=""))),"GRR",IF(AND(B278='Dropdown Answer Key'!$B$13,F278="Unknown"),"Unknown SL",IF(AND(B278='Dropdown Answer Key'!$B$14,OR(E278="Lead",E278="U, May have L",E278="COM",E278="")),"Lead",IF(AND(B278='Dropdown Answer Key'!$B$14,OR(F278="Lead",F278="U, May have L",F278="COM",F278="")),"Lead",IF(AND(B278='Dropdown Answer Key'!$B$14,OR(AND(E278="GALV",H278="Y"),AND(E278="GALV",H278="UN"),AND(E278="GALV",H278=""),AND(F278="GALV",H278="Y"),AND(F278="GALV",H278="UN"),AND(F278="GALV",H278=""),AND(F278="GALV",I278="Y"),AND(F278="GALV",I278="UN"),AND(F278="GALV",I278=""))),"GRR",IF(AND(B278='Dropdown Answer Key'!$B$14,OR(E278="Unknown",F278="Unknown")),"Unknown SL","Non Lead")))))))))))</f>
        <v>Non Lead</v>
      </c>
      <c r="T278" s="76" t="str">
        <f>IF(OR(M278="",Q278="",S278="ERROR"),"BLANK",IF((AND(M278='Dropdown Answer Key'!$B$25,OR('Service Line Inventory'!S278="Lead",S278="Unknown SL"))),"Tier 1",IF(AND('Service Line Inventory'!M278='Dropdown Answer Key'!$B$26,OR('Service Line Inventory'!S278="Lead",S278="Unknown SL")),"Tier 2",IF(AND('Service Line Inventory'!M278='Dropdown Answer Key'!$B$27,OR('Service Line Inventory'!S278="Lead",S278="Unknown SL")),"Tier 2",IF('Service Line Inventory'!S278="GRR","Tier 3",IF((AND('Service Line Inventory'!M278='Dropdown Answer Key'!$B$25,'Service Line Inventory'!Q278='Dropdown Answer Key'!$M$25,O278='Dropdown Answer Key'!$G$27,'Service Line Inventory'!P278='Dropdown Answer Key'!$J$27,S278="Non Lead")),"Tier 4",IF((AND('Service Line Inventory'!M278='Dropdown Answer Key'!$B$25,'Service Line Inventory'!Q278='Dropdown Answer Key'!$M$25,O278='Dropdown Answer Key'!$G$27,S278="Non Lead")),"Tier 4",IF((AND('Service Line Inventory'!M278='Dropdown Answer Key'!$B$25,'Service Line Inventory'!Q278='Dropdown Answer Key'!$M$25,'Service Line Inventory'!P278='Dropdown Answer Key'!$J$27,S278="Non Lead")),"Tier 4","Tier 5"))))))))</f>
        <v>BLANK</v>
      </c>
      <c r="U278" s="101" t="str">
        <f t="shared" si="21"/>
        <v>NO</v>
      </c>
      <c r="V278" s="76" t="str">
        <f t="shared" si="22"/>
        <v>NO</v>
      </c>
      <c r="W278" s="76" t="str">
        <f t="shared" si="23"/>
        <v>NO</v>
      </c>
      <c r="X278" s="107"/>
      <c r="Y278" s="77"/>
      <c r="Z278" s="78"/>
    </row>
    <row r="279" spans="1:26" x14ac:dyDescent="0.3">
      <c r="A279" s="47">
        <v>5660</v>
      </c>
      <c r="B279" s="73" t="s">
        <v>76</v>
      </c>
      <c r="C279" s="58" t="s">
        <v>419</v>
      </c>
      <c r="D279" s="74" t="s">
        <v>72</v>
      </c>
      <c r="E279" s="74" t="s">
        <v>81</v>
      </c>
      <c r="F279" s="74" t="s">
        <v>81</v>
      </c>
      <c r="G279" s="90" t="s">
        <v>1910</v>
      </c>
      <c r="H279" s="74" t="s">
        <v>72</v>
      </c>
      <c r="I279" s="74" t="s">
        <v>72</v>
      </c>
      <c r="J279" s="75" t="s">
        <v>1913</v>
      </c>
      <c r="K279" s="75" t="s">
        <v>1913</v>
      </c>
      <c r="L279" s="94" t="str">
        <f t="shared" si="20"/>
        <v>Non Lead</v>
      </c>
      <c r="M279" s="110"/>
      <c r="N279" s="74"/>
      <c r="O279" s="74"/>
      <c r="P279" s="74"/>
      <c r="Q279" s="82"/>
      <c r="R279" s="83"/>
      <c r="S279" s="113" t="str">
        <f>IF(OR(B279="",$C$3="",$G$3=""),"ERROR",IF(AND(B279='Dropdown Answer Key'!$B$12,OR(E279="Lead",E279="U, May have L",E279="COM",E279="")),"Lead",IF(AND(B279='Dropdown Answer Key'!$B$12,OR(AND(E279="GALV",H279="Y"),AND(E279="GALV",H279="UN"),AND(E279="GALV",H279=""))),"GRR",IF(AND(B279='Dropdown Answer Key'!$B$12,E279="Unknown"),"Unknown SL",IF(AND(B279='Dropdown Answer Key'!$B$13,OR(F279="Lead",F279="U, May have L",F279="COM",F279="")),"Lead",IF(AND(B279='Dropdown Answer Key'!$B$13,OR(AND(F279="GALV",H279="Y"),AND(F279="GALV",H279="UN"),AND(F279="GALV",H279=""))),"GRR",IF(AND(B279='Dropdown Answer Key'!$B$13,F279="Unknown"),"Unknown SL",IF(AND(B279='Dropdown Answer Key'!$B$14,OR(E279="Lead",E279="U, May have L",E279="COM",E279="")),"Lead",IF(AND(B279='Dropdown Answer Key'!$B$14,OR(F279="Lead",F279="U, May have L",F279="COM",F279="")),"Lead",IF(AND(B279='Dropdown Answer Key'!$B$14,OR(AND(E279="GALV",H279="Y"),AND(E279="GALV",H279="UN"),AND(E279="GALV",H279=""),AND(F279="GALV",H279="Y"),AND(F279="GALV",H279="UN"),AND(F279="GALV",H279=""),AND(F279="GALV",I279="Y"),AND(F279="GALV",I279="UN"),AND(F279="GALV",I279=""))),"GRR",IF(AND(B279='Dropdown Answer Key'!$B$14,OR(E279="Unknown",F279="Unknown")),"Unknown SL","Non Lead")))))))))))</f>
        <v>Non Lead</v>
      </c>
      <c r="T279" s="114" t="str">
        <f>IF(OR(M279="",Q279="",S279="ERROR"),"BLANK",IF((AND(M279='Dropdown Answer Key'!$B$25,OR('Service Line Inventory'!S279="Lead",S279="Unknown SL"))),"Tier 1",IF(AND('Service Line Inventory'!M279='Dropdown Answer Key'!$B$26,OR('Service Line Inventory'!S279="Lead",S279="Unknown SL")),"Tier 2",IF(AND('Service Line Inventory'!M279='Dropdown Answer Key'!$B$27,OR('Service Line Inventory'!S279="Lead",S279="Unknown SL")),"Tier 2",IF('Service Line Inventory'!S279="GRR","Tier 3",IF((AND('Service Line Inventory'!M279='Dropdown Answer Key'!$B$25,'Service Line Inventory'!Q279='Dropdown Answer Key'!$M$25,O279='Dropdown Answer Key'!$G$27,'Service Line Inventory'!P279='Dropdown Answer Key'!$J$27,S279="Non Lead")),"Tier 4",IF((AND('Service Line Inventory'!M279='Dropdown Answer Key'!$B$25,'Service Line Inventory'!Q279='Dropdown Answer Key'!$M$25,O279='Dropdown Answer Key'!$G$27,S279="Non Lead")),"Tier 4",IF((AND('Service Line Inventory'!M279='Dropdown Answer Key'!$B$25,'Service Line Inventory'!Q279='Dropdown Answer Key'!$M$25,'Service Line Inventory'!P279='Dropdown Answer Key'!$J$27,S279="Non Lead")),"Tier 4","Tier 5"))))))))</f>
        <v>BLANK</v>
      </c>
      <c r="U279" s="115" t="str">
        <f t="shared" si="21"/>
        <v>NO</v>
      </c>
      <c r="V279" s="114" t="str">
        <f t="shared" si="22"/>
        <v>NO</v>
      </c>
      <c r="W279" s="114" t="str">
        <f t="shared" si="23"/>
        <v>NO</v>
      </c>
      <c r="X279" s="108"/>
      <c r="Y279" s="97"/>
      <c r="Z279" s="78"/>
    </row>
    <row r="280" spans="1:26" x14ac:dyDescent="0.3">
      <c r="A280" s="47">
        <v>5665</v>
      </c>
      <c r="B280" s="73" t="s">
        <v>76</v>
      </c>
      <c r="C280" s="58" t="s">
        <v>420</v>
      </c>
      <c r="D280" s="74" t="s">
        <v>72</v>
      </c>
      <c r="E280" s="74" t="s">
        <v>81</v>
      </c>
      <c r="F280" s="74" t="s">
        <v>81</v>
      </c>
      <c r="G280" s="90" t="s">
        <v>1910</v>
      </c>
      <c r="H280" s="74" t="s">
        <v>72</v>
      </c>
      <c r="I280" s="74" t="s">
        <v>72</v>
      </c>
      <c r="J280" s="75" t="s">
        <v>1913</v>
      </c>
      <c r="K280" s="75" t="s">
        <v>1913</v>
      </c>
      <c r="L280" s="93" t="str">
        <f t="shared" si="20"/>
        <v>Non Lead</v>
      </c>
      <c r="M280" s="109"/>
      <c r="N280" s="74"/>
      <c r="O280" s="74"/>
      <c r="P280" s="74"/>
      <c r="Q280" s="73"/>
      <c r="R280" s="74"/>
      <c r="S280" s="98" t="str">
        <f>IF(OR(B280="",$C$3="",$G$3=""),"ERROR",IF(AND(B280='Dropdown Answer Key'!$B$12,OR(E280="Lead",E280="U, May have L",E280="COM",E280="")),"Lead",IF(AND(B280='Dropdown Answer Key'!$B$12,OR(AND(E280="GALV",H280="Y"),AND(E280="GALV",H280="UN"),AND(E280="GALV",H280=""))),"GRR",IF(AND(B280='Dropdown Answer Key'!$B$12,E280="Unknown"),"Unknown SL",IF(AND(B280='Dropdown Answer Key'!$B$13,OR(F280="Lead",F280="U, May have L",F280="COM",F280="")),"Lead",IF(AND(B280='Dropdown Answer Key'!$B$13,OR(AND(F280="GALV",H280="Y"),AND(F280="GALV",H280="UN"),AND(F280="GALV",H280=""))),"GRR",IF(AND(B280='Dropdown Answer Key'!$B$13,F280="Unknown"),"Unknown SL",IF(AND(B280='Dropdown Answer Key'!$B$14,OR(E280="Lead",E280="U, May have L",E280="COM",E280="")),"Lead",IF(AND(B280='Dropdown Answer Key'!$B$14,OR(F280="Lead",F280="U, May have L",F280="COM",F280="")),"Lead",IF(AND(B280='Dropdown Answer Key'!$B$14,OR(AND(E280="GALV",H280="Y"),AND(E280="GALV",H280="UN"),AND(E280="GALV",H280=""),AND(F280="GALV",H280="Y"),AND(F280="GALV",H280="UN"),AND(F280="GALV",H280=""),AND(F280="GALV",I280="Y"),AND(F280="GALV",I280="UN"),AND(F280="GALV",I280=""))),"GRR",IF(AND(B280='Dropdown Answer Key'!$B$14,OR(E280="Unknown",F280="Unknown")),"Unknown SL","Non Lead")))))))))))</f>
        <v>Non Lead</v>
      </c>
      <c r="T280" s="76" t="str">
        <f>IF(OR(M280="",Q280="",S280="ERROR"),"BLANK",IF((AND(M280='Dropdown Answer Key'!$B$25,OR('Service Line Inventory'!S280="Lead",S280="Unknown SL"))),"Tier 1",IF(AND('Service Line Inventory'!M280='Dropdown Answer Key'!$B$26,OR('Service Line Inventory'!S280="Lead",S280="Unknown SL")),"Tier 2",IF(AND('Service Line Inventory'!M280='Dropdown Answer Key'!$B$27,OR('Service Line Inventory'!S280="Lead",S280="Unknown SL")),"Tier 2",IF('Service Line Inventory'!S280="GRR","Tier 3",IF((AND('Service Line Inventory'!M280='Dropdown Answer Key'!$B$25,'Service Line Inventory'!Q280='Dropdown Answer Key'!$M$25,O280='Dropdown Answer Key'!$G$27,'Service Line Inventory'!P280='Dropdown Answer Key'!$J$27,S280="Non Lead")),"Tier 4",IF((AND('Service Line Inventory'!M280='Dropdown Answer Key'!$B$25,'Service Line Inventory'!Q280='Dropdown Answer Key'!$M$25,O280='Dropdown Answer Key'!$G$27,S280="Non Lead")),"Tier 4",IF((AND('Service Line Inventory'!M280='Dropdown Answer Key'!$B$25,'Service Line Inventory'!Q280='Dropdown Answer Key'!$M$25,'Service Line Inventory'!P280='Dropdown Answer Key'!$J$27,S280="Non Lead")),"Tier 4","Tier 5"))))))))</f>
        <v>BLANK</v>
      </c>
      <c r="U280" s="101" t="str">
        <f t="shared" si="21"/>
        <v>NO</v>
      </c>
      <c r="V280" s="76" t="str">
        <f t="shared" si="22"/>
        <v>NO</v>
      </c>
      <c r="W280" s="76" t="str">
        <f t="shared" si="23"/>
        <v>NO</v>
      </c>
      <c r="X280" s="107"/>
      <c r="Y280" s="77"/>
      <c r="Z280" s="78"/>
    </row>
    <row r="281" spans="1:26" x14ac:dyDescent="0.3">
      <c r="A281" s="47">
        <v>5670</v>
      </c>
      <c r="B281" s="73" t="s">
        <v>76</v>
      </c>
      <c r="C281" s="58" t="s">
        <v>421</v>
      </c>
      <c r="D281" s="74" t="s">
        <v>72</v>
      </c>
      <c r="E281" s="74" t="s">
        <v>81</v>
      </c>
      <c r="F281" s="74" t="s">
        <v>81</v>
      </c>
      <c r="G281" s="90" t="s">
        <v>1910</v>
      </c>
      <c r="H281" s="74" t="s">
        <v>72</v>
      </c>
      <c r="I281" s="74" t="s">
        <v>72</v>
      </c>
      <c r="J281" s="75" t="s">
        <v>1913</v>
      </c>
      <c r="K281" s="75" t="s">
        <v>1913</v>
      </c>
      <c r="L281" s="94" t="str">
        <f t="shared" si="20"/>
        <v>Non Lead</v>
      </c>
      <c r="M281" s="110"/>
      <c r="N281" s="74"/>
      <c r="O281" s="74"/>
      <c r="P281" s="74"/>
      <c r="Q281" s="82"/>
      <c r="R281" s="83"/>
      <c r="S281" s="113" t="str">
        <f>IF(OR(B281="",$C$3="",$G$3=""),"ERROR",IF(AND(B281='Dropdown Answer Key'!$B$12,OR(E281="Lead",E281="U, May have L",E281="COM",E281="")),"Lead",IF(AND(B281='Dropdown Answer Key'!$B$12,OR(AND(E281="GALV",H281="Y"),AND(E281="GALV",H281="UN"),AND(E281="GALV",H281=""))),"GRR",IF(AND(B281='Dropdown Answer Key'!$B$12,E281="Unknown"),"Unknown SL",IF(AND(B281='Dropdown Answer Key'!$B$13,OR(F281="Lead",F281="U, May have L",F281="COM",F281="")),"Lead",IF(AND(B281='Dropdown Answer Key'!$B$13,OR(AND(F281="GALV",H281="Y"),AND(F281="GALV",H281="UN"),AND(F281="GALV",H281=""))),"GRR",IF(AND(B281='Dropdown Answer Key'!$B$13,F281="Unknown"),"Unknown SL",IF(AND(B281='Dropdown Answer Key'!$B$14,OR(E281="Lead",E281="U, May have L",E281="COM",E281="")),"Lead",IF(AND(B281='Dropdown Answer Key'!$B$14,OR(F281="Lead",F281="U, May have L",F281="COM",F281="")),"Lead",IF(AND(B281='Dropdown Answer Key'!$B$14,OR(AND(E281="GALV",H281="Y"),AND(E281="GALV",H281="UN"),AND(E281="GALV",H281=""),AND(F281="GALV",H281="Y"),AND(F281="GALV",H281="UN"),AND(F281="GALV",H281=""),AND(F281="GALV",I281="Y"),AND(F281="GALV",I281="UN"),AND(F281="GALV",I281=""))),"GRR",IF(AND(B281='Dropdown Answer Key'!$B$14,OR(E281="Unknown",F281="Unknown")),"Unknown SL","Non Lead")))))))))))</f>
        <v>Non Lead</v>
      </c>
      <c r="T281" s="114" t="str">
        <f>IF(OR(M281="",Q281="",S281="ERROR"),"BLANK",IF((AND(M281='Dropdown Answer Key'!$B$25,OR('Service Line Inventory'!S281="Lead",S281="Unknown SL"))),"Tier 1",IF(AND('Service Line Inventory'!M281='Dropdown Answer Key'!$B$26,OR('Service Line Inventory'!S281="Lead",S281="Unknown SL")),"Tier 2",IF(AND('Service Line Inventory'!M281='Dropdown Answer Key'!$B$27,OR('Service Line Inventory'!S281="Lead",S281="Unknown SL")),"Tier 2",IF('Service Line Inventory'!S281="GRR","Tier 3",IF((AND('Service Line Inventory'!M281='Dropdown Answer Key'!$B$25,'Service Line Inventory'!Q281='Dropdown Answer Key'!$M$25,O281='Dropdown Answer Key'!$G$27,'Service Line Inventory'!P281='Dropdown Answer Key'!$J$27,S281="Non Lead")),"Tier 4",IF((AND('Service Line Inventory'!M281='Dropdown Answer Key'!$B$25,'Service Line Inventory'!Q281='Dropdown Answer Key'!$M$25,O281='Dropdown Answer Key'!$G$27,S281="Non Lead")),"Tier 4",IF((AND('Service Line Inventory'!M281='Dropdown Answer Key'!$B$25,'Service Line Inventory'!Q281='Dropdown Answer Key'!$M$25,'Service Line Inventory'!P281='Dropdown Answer Key'!$J$27,S281="Non Lead")),"Tier 4","Tier 5"))))))))</f>
        <v>BLANK</v>
      </c>
      <c r="U281" s="115" t="str">
        <f t="shared" si="21"/>
        <v>NO</v>
      </c>
      <c r="V281" s="114" t="str">
        <f t="shared" si="22"/>
        <v>NO</v>
      </c>
      <c r="W281" s="114" t="str">
        <f t="shared" si="23"/>
        <v>NO</v>
      </c>
      <c r="X281" s="108"/>
      <c r="Y281" s="97"/>
      <c r="Z281" s="78"/>
    </row>
    <row r="282" spans="1:26" x14ac:dyDescent="0.3">
      <c r="A282" s="47">
        <v>5675</v>
      </c>
      <c r="B282" s="73" t="s">
        <v>76</v>
      </c>
      <c r="C282" s="58" t="s">
        <v>422</v>
      </c>
      <c r="D282" s="74" t="s">
        <v>72</v>
      </c>
      <c r="E282" s="74" t="s">
        <v>81</v>
      </c>
      <c r="F282" s="74" t="s">
        <v>81</v>
      </c>
      <c r="G282" s="90" t="s">
        <v>1910</v>
      </c>
      <c r="H282" s="74" t="s">
        <v>72</v>
      </c>
      <c r="I282" s="74" t="s">
        <v>72</v>
      </c>
      <c r="J282" s="75" t="s">
        <v>1913</v>
      </c>
      <c r="K282" s="75" t="s">
        <v>1913</v>
      </c>
      <c r="L282" s="93" t="str">
        <f t="shared" si="20"/>
        <v>Non Lead</v>
      </c>
      <c r="M282" s="109"/>
      <c r="N282" s="74"/>
      <c r="O282" s="74"/>
      <c r="P282" s="74"/>
      <c r="Q282" s="73"/>
      <c r="R282" s="74"/>
      <c r="S282" s="98" t="str">
        <f>IF(OR(B282="",$C$3="",$G$3=""),"ERROR",IF(AND(B282='Dropdown Answer Key'!$B$12,OR(E282="Lead",E282="U, May have L",E282="COM",E282="")),"Lead",IF(AND(B282='Dropdown Answer Key'!$B$12,OR(AND(E282="GALV",H282="Y"),AND(E282="GALV",H282="UN"),AND(E282="GALV",H282=""))),"GRR",IF(AND(B282='Dropdown Answer Key'!$B$12,E282="Unknown"),"Unknown SL",IF(AND(B282='Dropdown Answer Key'!$B$13,OR(F282="Lead",F282="U, May have L",F282="COM",F282="")),"Lead",IF(AND(B282='Dropdown Answer Key'!$B$13,OR(AND(F282="GALV",H282="Y"),AND(F282="GALV",H282="UN"),AND(F282="GALV",H282=""))),"GRR",IF(AND(B282='Dropdown Answer Key'!$B$13,F282="Unknown"),"Unknown SL",IF(AND(B282='Dropdown Answer Key'!$B$14,OR(E282="Lead",E282="U, May have L",E282="COM",E282="")),"Lead",IF(AND(B282='Dropdown Answer Key'!$B$14,OR(F282="Lead",F282="U, May have L",F282="COM",F282="")),"Lead",IF(AND(B282='Dropdown Answer Key'!$B$14,OR(AND(E282="GALV",H282="Y"),AND(E282="GALV",H282="UN"),AND(E282="GALV",H282=""),AND(F282="GALV",H282="Y"),AND(F282="GALV",H282="UN"),AND(F282="GALV",H282=""),AND(F282="GALV",I282="Y"),AND(F282="GALV",I282="UN"),AND(F282="GALV",I282=""))),"GRR",IF(AND(B282='Dropdown Answer Key'!$B$14,OR(E282="Unknown",F282="Unknown")),"Unknown SL","Non Lead")))))))))))</f>
        <v>Non Lead</v>
      </c>
      <c r="T282" s="76" t="str">
        <f>IF(OR(M282="",Q282="",S282="ERROR"),"BLANK",IF((AND(M282='Dropdown Answer Key'!$B$25,OR('Service Line Inventory'!S282="Lead",S282="Unknown SL"))),"Tier 1",IF(AND('Service Line Inventory'!M282='Dropdown Answer Key'!$B$26,OR('Service Line Inventory'!S282="Lead",S282="Unknown SL")),"Tier 2",IF(AND('Service Line Inventory'!M282='Dropdown Answer Key'!$B$27,OR('Service Line Inventory'!S282="Lead",S282="Unknown SL")),"Tier 2",IF('Service Line Inventory'!S282="GRR","Tier 3",IF((AND('Service Line Inventory'!M282='Dropdown Answer Key'!$B$25,'Service Line Inventory'!Q282='Dropdown Answer Key'!$M$25,O282='Dropdown Answer Key'!$G$27,'Service Line Inventory'!P282='Dropdown Answer Key'!$J$27,S282="Non Lead")),"Tier 4",IF((AND('Service Line Inventory'!M282='Dropdown Answer Key'!$B$25,'Service Line Inventory'!Q282='Dropdown Answer Key'!$M$25,O282='Dropdown Answer Key'!$G$27,S282="Non Lead")),"Tier 4",IF((AND('Service Line Inventory'!M282='Dropdown Answer Key'!$B$25,'Service Line Inventory'!Q282='Dropdown Answer Key'!$M$25,'Service Line Inventory'!P282='Dropdown Answer Key'!$J$27,S282="Non Lead")),"Tier 4","Tier 5"))))))))</f>
        <v>BLANK</v>
      </c>
      <c r="U282" s="101" t="str">
        <f t="shared" si="21"/>
        <v>NO</v>
      </c>
      <c r="V282" s="76" t="str">
        <f t="shared" si="22"/>
        <v>NO</v>
      </c>
      <c r="W282" s="76" t="str">
        <f t="shared" si="23"/>
        <v>NO</v>
      </c>
      <c r="X282" s="107"/>
      <c r="Y282" s="77"/>
      <c r="Z282" s="78"/>
    </row>
    <row r="283" spans="1:26" x14ac:dyDescent="0.3">
      <c r="A283" s="47">
        <v>5680</v>
      </c>
      <c r="B283" s="73" t="s">
        <v>76</v>
      </c>
      <c r="C283" s="126" t="s">
        <v>423</v>
      </c>
      <c r="D283" s="74" t="s">
        <v>72</v>
      </c>
      <c r="E283" s="74" t="s">
        <v>81</v>
      </c>
      <c r="F283" s="74" t="s">
        <v>81</v>
      </c>
      <c r="G283" s="90" t="s">
        <v>1910</v>
      </c>
      <c r="H283" s="74" t="s">
        <v>72</v>
      </c>
      <c r="I283" s="74" t="s">
        <v>72</v>
      </c>
      <c r="J283" s="75" t="s">
        <v>1913</v>
      </c>
      <c r="K283" s="75" t="s">
        <v>1913</v>
      </c>
      <c r="L283" s="94" t="str">
        <f t="shared" si="20"/>
        <v>Non Lead</v>
      </c>
      <c r="M283" s="110"/>
      <c r="N283" s="74"/>
      <c r="O283" s="74"/>
      <c r="P283" s="74"/>
      <c r="Q283" s="82"/>
      <c r="R283" s="83"/>
      <c r="S283" s="113" t="str">
        <f>IF(OR(B283="",$C$3="",$G$3=""),"ERROR",IF(AND(B283='Dropdown Answer Key'!$B$12,OR(E283="Lead",E283="U, May have L",E283="COM",E283="")),"Lead",IF(AND(B283='Dropdown Answer Key'!$B$12,OR(AND(E283="GALV",H283="Y"),AND(E283="GALV",H283="UN"),AND(E283="GALV",H283=""))),"GRR",IF(AND(B283='Dropdown Answer Key'!$B$12,E283="Unknown"),"Unknown SL",IF(AND(B283='Dropdown Answer Key'!$B$13,OR(F283="Lead",F283="U, May have L",F283="COM",F283="")),"Lead",IF(AND(B283='Dropdown Answer Key'!$B$13,OR(AND(F283="GALV",H283="Y"),AND(F283="GALV",H283="UN"),AND(F283="GALV",H283=""))),"GRR",IF(AND(B283='Dropdown Answer Key'!$B$13,F283="Unknown"),"Unknown SL",IF(AND(B283='Dropdown Answer Key'!$B$14,OR(E283="Lead",E283="U, May have L",E283="COM",E283="")),"Lead",IF(AND(B283='Dropdown Answer Key'!$B$14,OR(F283="Lead",F283="U, May have L",F283="COM",F283="")),"Lead",IF(AND(B283='Dropdown Answer Key'!$B$14,OR(AND(E283="GALV",H283="Y"),AND(E283="GALV",H283="UN"),AND(E283="GALV",H283=""),AND(F283="GALV",H283="Y"),AND(F283="GALV",H283="UN"),AND(F283="GALV",H283=""),AND(F283="GALV",I283="Y"),AND(F283="GALV",I283="UN"),AND(F283="GALV",I283=""))),"GRR",IF(AND(B283='Dropdown Answer Key'!$B$14,OR(E283="Unknown",F283="Unknown")),"Unknown SL","Non Lead")))))))))))</f>
        <v>Non Lead</v>
      </c>
      <c r="T283" s="114" t="str">
        <f>IF(OR(M283="",Q283="",S283="ERROR"),"BLANK",IF((AND(M283='Dropdown Answer Key'!$B$25,OR('Service Line Inventory'!S283="Lead",S283="Unknown SL"))),"Tier 1",IF(AND('Service Line Inventory'!M283='Dropdown Answer Key'!$B$26,OR('Service Line Inventory'!S283="Lead",S283="Unknown SL")),"Tier 2",IF(AND('Service Line Inventory'!M283='Dropdown Answer Key'!$B$27,OR('Service Line Inventory'!S283="Lead",S283="Unknown SL")),"Tier 2",IF('Service Line Inventory'!S283="GRR","Tier 3",IF((AND('Service Line Inventory'!M283='Dropdown Answer Key'!$B$25,'Service Line Inventory'!Q283='Dropdown Answer Key'!$M$25,O283='Dropdown Answer Key'!$G$27,'Service Line Inventory'!P283='Dropdown Answer Key'!$J$27,S283="Non Lead")),"Tier 4",IF((AND('Service Line Inventory'!M283='Dropdown Answer Key'!$B$25,'Service Line Inventory'!Q283='Dropdown Answer Key'!$M$25,O283='Dropdown Answer Key'!$G$27,S283="Non Lead")),"Tier 4",IF((AND('Service Line Inventory'!M283='Dropdown Answer Key'!$B$25,'Service Line Inventory'!Q283='Dropdown Answer Key'!$M$25,'Service Line Inventory'!P283='Dropdown Answer Key'!$J$27,S283="Non Lead")),"Tier 4","Tier 5"))))))))</f>
        <v>BLANK</v>
      </c>
      <c r="U283" s="115" t="str">
        <f t="shared" si="21"/>
        <v>NO</v>
      </c>
      <c r="V283" s="114" t="str">
        <f t="shared" si="22"/>
        <v>NO</v>
      </c>
      <c r="W283" s="114" t="str">
        <f t="shared" si="23"/>
        <v>NO</v>
      </c>
      <c r="X283" s="108"/>
      <c r="Y283" s="97"/>
      <c r="Z283" s="78"/>
    </row>
    <row r="284" spans="1:26" x14ac:dyDescent="0.3">
      <c r="A284" s="47">
        <v>5690</v>
      </c>
      <c r="B284" s="73" t="s">
        <v>76</v>
      </c>
      <c r="C284" s="126" t="s">
        <v>424</v>
      </c>
      <c r="D284" s="74" t="s">
        <v>72</v>
      </c>
      <c r="E284" s="74" t="s">
        <v>81</v>
      </c>
      <c r="F284" s="74" t="s">
        <v>81</v>
      </c>
      <c r="G284" s="90" t="s">
        <v>1910</v>
      </c>
      <c r="H284" s="74" t="s">
        <v>72</v>
      </c>
      <c r="I284" s="74" t="s">
        <v>72</v>
      </c>
      <c r="J284" s="75" t="s">
        <v>1913</v>
      </c>
      <c r="K284" s="75" t="s">
        <v>1913</v>
      </c>
      <c r="L284" s="93" t="str">
        <f t="shared" si="20"/>
        <v>Non Lead</v>
      </c>
      <c r="M284" s="109"/>
      <c r="N284" s="74"/>
      <c r="O284" s="74"/>
      <c r="P284" s="74"/>
      <c r="Q284" s="73"/>
      <c r="R284" s="74"/>
      <c r="S284" s="98" t="str">
        <f>IF(OR(B284="",$C$3="",$G$3=""),"ERROR",IF(AND(B284='Dropdown Answer Key'!$B$12,OR(E284="Lead",E284="U, May have L",E284="COM",E284="")),"Lead",IF(AND(B284='Dropdown Answer Key'!$B$12,OR(AND(E284="GALV",H284="Y"),AND(E284="GALV",H284="UN"),AND(E284="GALV",H284=""))),"GRR",IF(AND(B284='Dropdown Answer Key'!$B$12,E284="Unknown"),"Unknown SL",IF(AND(B284='Dropdown Answer Key'!$B$13,OR(F284="Lead",F284="U, May have L",F284="COM",F284="")),"Lead",IF(AND(B284='Dropdown Answer Key'!$B$13,OR(AND(F284="GALV",H284="Y"),AND(F284="GALV",H284="UN"),AND(F284="GALV",H284=""))),"GRR",IF(AND(B284='Dropdown Answer Key'!$B$13,F284="Unknown"),"Unknown SL",IF(AND(B284='Dropdown Answer Key'!$B$14,OR(E284="Lead",E284="U, May have L",E284="COM",E284="")),"Lead",IF(AND(B284='Dropdown Answer Key'!$B$14,OR(F284="Lead",F284="U, May have L",F284="COM",F284="")),"Lead",IF(AND(B284='Dropdown Answer Key'!$B$14,OR(AND(E284="GALV",H284="Y"),AND(E284="GALV",H284="UN"),AND(E284="GALV",H284=""),AND(F284="GALV",H284="Y"),AND(F284="GALV",H284="UN"),AND(F284="GALV",H284=""),AND(F284="GALV",I284="Y"),AND(F284="GALV",I284="UN"),AND(F284="GALV",I284=""))),"GRR",IF(AND(B284='Dropdown Answer Key'!$B$14,OR(E284="Unknown",F284="Unknown")),"Unknown SL","Non Lead")))))))))))</f>
        <v>Non Lead</v>
      </c>
      <c r="T284" s="76" t="str">
        <f>IF(OR(M284="",Q284="",S284="ERROR"),"BLANK",IF((AND(M284='Dropdown Answer Key'!$B$25,OR('Service Line Inventory'!S284="Lead",S284="Unknown SL"))),"Tier 1",IF(AND('Service Line Inventory'!M284='Dropdown Answer Key'!$B$26,OR('Service Line Inventory'!S284="Lead",S284="Unknown SL")),"Tier 2",IF(AND('Service Line Inventory'!M284='Dropdown Answer Key'!$B$27,OR('Service Line Inventory'!S284="Lead",S284="Unknown SL")),"Tier 2",IF('Service Line Inventory'!S284="GRR","Tier 3",IF((AND('Service Line Inventory'!M284='Dropdown Answer Key'!$B$25,'Service Line Inventory'!Q284='Dropdown Answer Key'!$M$25,O284='Dropdown Answer Key'!$G$27,'Service Line Inventory'!P284='Dropdown Answer Key'!$J$27,S284="Non Lead")),"Tier 4",IF((AND('Service Line Inventory'!M284='Dropdown Answer Key'!$B$25,'Service Line Inventory'!Q284='Dropdown Answer Key'!$M$25,O284='Dropdown Answer Key'!$G$27,S284="Non Lead")),"Tier 4",IF((AND('Service Line Inventory'!M284='Dropdown Answer Key'!$B$25,'Service Line Inventory'!Q284='Dropdown Answer Key'!$M$25,'Service Line Inventory'!P284='Dropdown Answer Key'!$J$27,S284="Non Lead")),"Tier 4","Tier 5"))))))))</f>
        <v>BLANK</v>
      </c>
      <c r="U284" s="101" t="str">
        <f t="shared" si="21"/>
        <v>NO</v>
      </c>
      <c r="V284" s="76" t="str">
        <f t="shared" si="22"/>
        <v>NO</v>
      </c>
      <c r="W284" s="76" t="str">
        <f t="shared" si="23"/>
        <v>NO</v>
      </c>
      <c r="X284" s="107"/>
      <c r="Y284" s="77"/>
      <c r="Z284" s="78"/>
    </row>
    <row r="285" spans="1:26" x14ac:dyDescent="0.3">
      <c r="A285" s="47">
        <v>5700</v>
      </c>
      <c r="B285" s="73" t="s">
        <v>76</v>
      </c>
      <c r="C285" s="126" t="s">
        <v>425</v>
      </c>
      <c r="D285" s="74" t="s">
        <v>72</v>
      </c>
      <c r="E285" s="74" t="s">
        <v>81</v>
      </c>
      <c r="F285" s="74" t="s">
        <v>81</v>
      </c>
      <c r="G285" s="90" t="s">
        <v>1910</v>
      </c>
      <c r="H285" s="74" t="s">
        <v>72</v>
      </c>
      <c r="I285" s="74" t="s">
        <v>72</v>
      </c>
      <c r="J285" s="75" t="s">
        <v>1913</v>
      </c>
      <c r="K285" s="75" t="s">
        <v>1913</v>
      </c>
      <c r="L285" s="94" t="str">
        <f t="shared" si="20"/>
        <v>Non Lead</v>
      </c>
      <c r="M285" s="110"/>
      <c r="N285" s="74"/>
      <c r="O285" s="74"/>
      <c r="P285" s="74"/>
      <c r="Q285" s="82"/>
      <c r="R285" s="83"/>
      <c r="S285" s="113" t="str">
        <f>IF(OR(B285="",$C$3="",$G$3=""),"ERROR",IF(AND(B285='Dropdown Answer Key'!$B$12,OR(E285="Lead",E285="U, May have L",E285="COM",E285="")),"Lead",IF(AND(B285='Dropdown Answer Key'!$B$12,OR(AND(E285="GALV",H285="Y"),AND(E285="GALV",H285="UN"),AND(E285="GALV",H285=""))),"GRR",IF(AND(B285='Dropdown Answer Key'!$B$12,E285="Unknown"),"Unknown SL",IF(AND(B285='Dropdown Answer Key'!$B$13,OR(F285="Lead",F285="U, May have L",F285="COM",F285="")),"Lead",IF(AND(B285='Dropdown Answer Key'!$B$13,OR(AND(F285="GALV",H285="Y"),AND(F285="GALV",H285="UN"),AND(F285="GALV",H285=""))),"GRR",IF(AND(B285='Dropdown Answer Key'!$B$13,F285="Unknown"),"Unknown SL",IF(AND(B285='Dropdown Answer Key'!$B$14,OR(E285="Lead",E285="U, May have L",E285="COM",E285="")),"Lead",IF(AND(B285='Dropdown Answer Key'!$B$14,OR(F285="Lead",F285="U, May have L",F285="COM",F285="")),"Lead",IF(AND(B285='Dropdown Answer Key'!$B$14,OR(AND(E285="GALV",H285="Y"),AND(E285="GALV",H285="UN"),AND(E285="GALV",H285=""),AND(F285="GALV",H285="Y"),AND(F285="GALV",H285="UN"),AND(F285="GALV",H285=""),AND(F285="GALV",I285="Y"),AND(F285="GALV",I285="UN"),AND(F285="GALV",I285=""))),"GRR",IF(AND(B285='Dropdown Answer Key'!$B$14,OR(E285="Unknown",F285="Unknown")),"Unknown SL","Non Lead")))))))))))</f>
        <v>Non Lead</v>
      </c>
      <c r="T285" s="114" t="str">
        <f>IF(OR(M285="",Q285="",S285="ERROR"),"BLANK",IF((AND(M285='Dropdown Answer Key'!$B$25,OR('Service Line Inventory'!S285="Lead",S285="Unknown SL"))),"Tier 1",IF(AND('Service Line Inventory'!M285='Dropdown Answer Key'!$B$26,OR('Service Line Inventory'!S285="Lead",S285="Unknown SL")),"Tier 2",IF(AND('Service Line Inventory'!M285='Dropdown Answer Key'!$B$27,OR('Service Line Inventory'!S285="Lead",S285="Unknown SL")),"Tier 2",IF('Service Line Inventory'!S285="GRR","Tier 3",IF((AND('Service Line Inventory'!M285='Dropdown Answer Key'!$B$25,'Service Line Inventory'!Q285='Dropdown Answer Key'!$M$25,O285='Dropdown Answer Key'!$G$27,'Service Line Inventory'!P285='Dropdown Answer Key'!$J$27,S285="Non Lead")),"Tier 4",IF((AND('Service Line Inventory'!M285='Dropdown Answer Key'!$B$25,'Service Line Inventory'!Q285='Dropdown Answer Key'!$M$25,O285='Dropdown Answer Key'!$G$27,S285="Non Lead")),"Tier 4",IF((AND('Service Line Inventory'!M285='Dropdown Answer Key'!$B$25,'Service Line Inventory'!Q285='Dropdown Answer Key'!$M$25,'Service Line Inventory'!P285='Dropdown Answer Key'!$J$27,S285="Non Lead")),"Tier 4","Tier 5"))))))))</f>
        <v>BLANK</v>
      </c>
      <c r="U285" s="115" t="str">
        <f t="shared" si="21"/>
        <v>NO</v>
      </c>
      <c r="V285" s="114" t="str">
        <f t="shared" si="22"/>
        <v>NO</v>
      </c>
      <c r="W285" s="114" t="str">
        <f t="shared" si="23"/>
        <v>NO</v>
      </c>
      <c r="X285" s="108"/>
      <c r="Y285" s="97"/>
      <c r="Z285" s="78"/>
    </row>
    <row r="286" spans="1:26" x14ac:dyDescent="0.3">
      <c r="A286" s="47">
        <v>5750</v>
      </c>
      <c r="B286" s="73" t="s">
        <v>76</v>
      </c>
      <c r="C286" s="126" t="s">
        <v>426</v>
      </c>
      <c r="D286" s="74" t="s">
        <v>72</v>
      </c>
      <c r="E286" s="74" t="s">
        <v>81</v>
      </c>
      <c r="F286" s="74" t="s">
        <v>81</v>
      </c>
      <c r="G286" s="90" t="s">
        <v>1910</v>
      </c>
      <c r="H286" s="74" t="s">
        <v>72</v>
      </c>
      <c r="I286" s="74" t="s">
        <v>72</v>
      </c>
      <c r="J286" s="75" t="s">
        <v>1913</v>
      </c>
      <c r="K286" s="75" t="s">
        <v>1913</v>
      </c>
      <c r="L286" s="93" t="str">
        <f t="shared" si="20"/>
        <v>Non Lead</v>
      </c>
      <c r="M286" s="109"/>
      <c r="N286" s="74"/>
      <c r="O286" s="74"/>
      <c r="P286" s="74"/>
      <c r="Q286" s="73"/>
      <c r="R286" s="74"/>
      <c r="S286" s="98" t="str">
        <f>IF(OR(B286="",$C$3="",$G$3=""),"ERROR",IF(AND(B286='Dropdown Answer Key'!$B$12,OR(E286="Lead",E286="U, May have L",E286="COM",E286="")),"Lead",IF(AND(B286='Dropdown Answer Key'!$B$12,OR(AND(E286="GALV",H286="Y"),AND(E286="GALV",H286="UN"),AND(E286="GALV",H286=""))),"GRR",IF(AND(B286='Dropdown Answer Key'!$B$12,E286="Unknown"),"Unknown SL",IF(AND(B286='Dropdown Answer Key'!$B$13,OR(F286="Lead",F286="U, May have L",F286="COM",F286="")),"Lead",IF(AND(B286='Dropdown Answer Key'!$B$13,OR(AND(F286="GALV",H286="Y"),AND(F286="GALV",H286="UN"),AND(F286="GALV",H286=""))),"GRR",IF(AND(B286='Dropdown Answer Key'!$B$13,F286="Unknown"),"Unknown SL",IF(AND(B286='Dropdown Answer Key'!$B$14,OR(E286="Lead",E286="U, May have L",E286="COM",E286="")),"Lead",IF(AND(B286='Dropdown Answer Key'!$B$14,OR(F286="Lead",F286="U, May have L",F286="COM",F286="")),"Lead",IF(AND(B286='Dropdown Answer Key'!$B$14,OR(AND(E286="GALV",H286="Y"),AND(E286="GALV",H286="UN"),AND(E286="GALV",H286=""),AND(F286="GALV",H286="Y"),AND(F286="GALV",H286="UN"),AND(F286="GALV",H286=""),AND(F286="GALV",I286="Y"),AND(F286="GALV",I286="UN"),AND(F286="GALV",I286=""))),"GRR",IF(AND(B286='Dropdown Answer Key'!$B$14,OR(E286="Unknown",F286="Unknown")),"Unknown SL","Non Lead")))))))))))</f>
        <v>Non Lead</v>
      </c>
      <c r="T286" s="76" t="str">
        <f>IF(OR(M286="",Q286="",S286="ERROR"),"BLANK",IF((AND(M286='Dropdown Answer Key'!$B$25,OR('Service Line Inventory'!S286="Lead",S286="Unknown SL"))),"Tier 1",IF(AND('Service Line Inventory'!M286='Dropdown Answer Key'!$B$26,OR('Service Line Inventory'!S286="Lead",S286="Unknown SL")),"Tier 2",IF(AND('Service Line Inventory'!M286='Dropdown Answer Key'!$B$27,OR('Service Line Inventory'!S286="Lead",S286="Unknown SL")),"Tier 2",IF('Service Line Inventory'!S286="GRR","Tier 3",IF((AND('Service Line Inventory'!M286='Dropdown Answer Key'!$B$25,'Service Line Inventory'!Q286='Dropdown Answer Key'!$M$25,O286='Dropdown Answer Key'!$G$27,'Service Line Inventory'!P286='Dropdown Answer Key'!$J$27,S286="Non Lead")),"Tier 4",IF((AND('Service Line Inventory'!M286='Dropdown Answer Key'!$B$25,'Service Line Inventory'!Q286='Dropdown Answer Key'!$M$25,O286='Dropdown Answer Key'!$G$27,S286="Non Lead")),"Tier 4",IF((AND('Service Line Inventory'!M286='Dropdown Answer Key'!$B$25,'Service Line Inventory'!Q286='Dropdown Answer Key'!$M$25,'Service Line Inventory'!P286='Dropdown Answer Key'!$J$27,S286="Non Lead")),"Tier 4","Tier 5"))))))))</f>
        <v>BLANK</v>
      </c>
      <c r="U286" s="101" t="str">
        <f t="shared" si="21"/>
        <v>NO</v>
      </c>
      <c r="V286" s="76" t="str">
        <f t="shared" si="22"/>
        <v>NO</v>
      </c>
      <c r="W286" s="76" t="str">
        <f t="shared" si="23"/>
        <v>NO</v>
      </c>
      <c r="X286" s="107"/>
      <c r="Y286" s="77"/>
      <c r="Z286" s="78"/>
    </row>
    <row r="287" spans="1:26" x14ac:dyDescent="0.3">
      <c r="A287" s="47">
        <v>5760</v>
      </c>
      <c r="B287" s="73" t="s">
        <v>76</v>
      </c>
      <c r="C287" s="126" t="s">
        <v>427</v>
      </c>
      <c r="D287" s="74" t="s">
        <v>72</v>
      </c>
      <c r="E287" s="74" t="s">
        <v>81</v>
      </c>
      <c r="F287" s="74" t="s">
        <v>81</v>
      </c>
      <c r="G287" s="90" t="s">
        <v>1911</v>
      </c>
      <c r="H287" s="74" t="s">
        <v>72</v>
      </c>
      <c r="I287" s="74" t="s">
        <v>72</v>
      </c>
      <c r="J287" s="75" t="s">
        <v>1913</v>
      </c>
      <c r="K287" s="75" t="s">
        <v>1913</v>
      </c>
      <c r="L287" s="94" t="str">
        <f t="shared" si="20"/>
        <v>Non Lead</v>
      </c>
      <c r="M287" s="110"/>
      <c r="N287" s="74"/>
      <c r="O287" s="74"/>
      <c r="P287" s="74"/>
      <c r="Q287" s="82"/>
      <c r="R287" s="83"/>
      <c r="S287" s="113" t="str">
        <f>IF(OR(B287="",$C$3="",$G$3=""),"ERROR",IF(AND(B287='Dropdown Answer Key'!$B$12,OR(E287="Lead",E287="U, May have L",E287="COM",E287="")),"Lead",IF(AND(B287='Dropdown Answer Key'!$B$12,OR(AND(E287="GALV",H287="Y"),AND(E287="GALV",H287="UN"),AND(E287="GALV",H287=""))),"GRR",IF(AND(B287='Dropdown Answer Key'!$B$12,E287="Unknown"),"Unknown SL",IF(AND(B287='Dropdown Answer Key'!$B$13,OR(F287="Lead",F287="U, May have L",F287="COM",F287="")),"Lead",IF(AND(B287='Dropdown Answer Key'!$B$13,OR(AND(F287="GALV",H287="Y"),AND(F287="GALV",H287="UN"),AND(F287="GALV",H287=""))),"GRR",IF(AND(B287='Dropdown Answer Key'!$B$13,F287="Unknown"),"Unknown SL",IF(AND(B287='Dropdown Answer Key'!$B$14,OR(E287="Lead",E287="U, May have L",E287="COM",E287="")),"Lead",IF(AND(B287='Dropdown Answer Key'!$B$14,OR(F287="Lead",F287="U, May have L",F287="COM",F287="")),"Lead",IF(AND(B287='Dropdown Answer Key'!$B$14,OR(AND(E287="GALV",H287="Y"),AND(E287="GALV",H287="UN"),AND(E287="GALV",H287=""),AND(F287="GALV",H287="Y"),AND(F287="GALV",H287="UN"),AND(F287="GALV",H287=""),AND(F287="GALV",I287="Y"),AND(F287="GALV",I287="UN"),AND(F287="GALV",I287=""))),"GRR",IF(AND(B287='Dropdown Answer Key'!$B$14,OR(E287="Unknown",F287="Unknown")),"Unknown SL","Non Lead")))))))))))</f>
        <v>Non Lead</v>
      </c>
      <c r="T287" s="114" t="str">
        <f>IF(OR(M287="",Q287="",S287="ERROR"),"BLANK",IF((AND(M287='Dropdown Answer Key'!$B$25,OR('Service Line Inventory'!S287="Lead",S287="Unknown SL"))),"Tier 1",IF(AND('Service Line Inventory'!M287='Dropdown Answer Key'!$B$26,OR('Service Line Inventory'!S287="Lead",S287="Unknown SL")),"Tier 2",IF(AND('Service Line Inventory'!M287='Dropdown Answer Key'!$B$27,OR('Service Line Inventory'!S287="Lead",S287="Unknown SL")),"Tier 2",IF('Service Line Inventory'!S287="GRR","Tier 3",IF((AND('Service Line Inventory'!M287='Dropdown Answer Key'!$B$25,'Service Line Inventory'!Q287='Dropdown Answer Key'!$M$25,O287='Dropdown Answer Key'!$G$27,'Service Line Inventory'!P287='Dropdown Answer Key'!$J$27,S287="Non Lead")),"Tier 4",IF((AND('Service Line Inventory'!M287='Dropdown Answer Key'!$B$25,'Service Line Inventory'!Q287='Dropdown Answer Key'!$M$25,O287='Dropdown Answer Key'!$G$27,S287="Non Lead")),"Tier 4",IF((AND('Service Line Inventory'!M287='Dropdown Answer Key'!$B$25,'Service Line Inventory'!Q287='Dropdown Answer Key'!$M$25,'Service Line Inventory'!P287='Dropdown Answer Key'!$J$27,S287="Non Lead")),"Tier 4","Tier 5"))))))))</f>
        <v>BLANK</v>
      </c>
      <c r="U287" s="115" t="str">
        <f t="shared" si="21"/>
        <v>NO</v>
      </c>
      <c r="V287" s="114" t="str">
        <f t="shared" si="22"/>
        <v>NO</v>
      </c>
      <c r="W287" s="114" t="str">
        <f t="shared" si="23"/>
        <v>NO</v>
      </c>
      <c r="X287" s="108"/>
      <c r="Y287" s="97"/>
      <c r="Z287" s="78"/>
    </row>
    <row r="288" spans="1:26" x14ac:dyDescent="0.3">
      <c r="A288" s="47">
        <v>5770</v>
      </c>
      <c r="B288" s="73" t="s">
        <v>76</v>
      </c>
      <c r="C288" s="126" t="s">
        <v>428</v>
      </c>
      <c r="D288" s="74" t="s">
        <v>72</v>
      </c>
      <c r="E288" s="74" t="s">
        <v>81</v>
      </c>
      <c r="F288" s="74" t="s">
        <v>81</v>
      </c>
      <c r="G288" s="127" t="s">
        <v>1912</v>
      </c>
      <c r="H288" s="74" t="s">
        <v>72</v>
      </c>
      <c r="I288" s="74" t="s">
        <v>72</v>
      </c>
      <c r="J288" s="75" t="s">
        <v>1913</v>
      </c>
      <c r="K288" s="75" t="s">
        <v>1913</v>
      </c>
      <c r="L288" s="93" t="str">
        <f t="shared" si="20"/>
        <v>Non Lead</v>
      </c>
      <c r="M288" s="109"/>
      <c r="N288" s="74"/>
      <c r="O288" s="74"/>
      <c r="P288" s="74"/>
      <c r="Q288" s="73"/>
      <c r="R288" s="74"/>
      <c r="S288" s="98" t="str">
        <f>IF(OR(B288="",$C$3="",$G$3=""),"ERROR",IF(AND(B288='Dropdown Answer Key'!$B$12,OR(E288="Lead",E288="U, May have L",E288="COM",E288="")),"Lead",IF(AND(B288='Dropdown Answer Key'!$B$12,OR(AND(E288="GALV",H288="Y"),AND(E288="GALV",H288="UN"),AND(E288="GALV",H288=""))),"GRR",IF(AND(B288='Dropdown Answer Key'!$B$12,E288="Unknown"),"Unknown SL",IF(AND(B288='Dropdown Answer Key'!$B$13,OR(F288="Lead",F288="U, May have L",F288="COM",F288="")),"Lead",IF(AND(B288='Dropdown Answer Key'!$B$13,OR(AND(F288="GALV",H288="Y"),AND(F288="GALV",H288="UN"),AND(F288="GALV",H288=""))),"GRR",IF(AND(B288='Dropdown Answer Key'!$B$13,F288="Unknown"),"Unknown SL",IF(AND(B288='Dropdown Answer Key'!$B$14,OR(E288="Lead",E288="U, May have L",E288="COM",E288="")),"Lead",IF(AND(B288='Dropdown Answer Key'!$B$14,OR(F288="Lead",F288="U, May have L",F288="COM",F288="")),"Lead",IF(AND(B288='Dropdown Answer Key'!$B$14,OR(AND(E288="GALV",H288="Y"),AND(E288="GALV",H288="UN"),AND(E288="GALV",H288=""),AND(F288="GALV",H288="Y"),AND(F288="GALV",H288="UN"),AND(F288="GALV",H288=""),AND(F288="GALV",I288="Y"),AND(F288="GALV",I288="UN"),AND(F288="GALV",I288=""))),"GRR",IF(AND(B288='Dropdown Answer Key'!$B$14,OR(E288="Unknown",F288="Unknown")),"Unknown SL","Non Lead")))))))))))</f>
        <v>Non Lead</v>
      </c>
      <c r="T288" s="76" t="str">
        <f>IF(OR(M288="",Q288="",S288="ERROR"),"BLANK",IF((AND(M288='Dropdown Answer Key'!$B$25,OR('Service Line Inventory'!S288="Lead",S288="Unknown SL"))),"Tier 1",IF(AND('Service Line Inventory'!M288='Dropdown Answer Key'!$B$26,OR('Service Line Inventory'!S288="Lead",S288="Unknown SL")),"Tier 2",IF(AND('Service Line Inventory'!M288='Dropdown Answer Key'!$B$27,OR('Service Line Inventory'!S288="Lead",S288="Unknown SL")),"Tier 2",IF('Service Line Inventory'!S288="GRR","Tier 3",IF((AND('Service Line Inventory'!M288='Dropdown Answer Key'!$B$25,'Service Line Inventory'!Q288='Dropdown Answer Key'!$M$25,O288='Dropdown Answer Key'!$G$27,'Service Line Inventory'!P288='Dropdown Answer Key'!$J$27,S288="Non Lead")),"Tier 4",IF((AND('Service Line Inventory'!M288='Dropdown Answer Key'!$B$25,'Service Line Inventory'!Q288='Dropdown Answer Key'!$M$25,O288='Dropdown Answer Key'!$G$27,S288="Non Lead")),"Tier 4",IF((AND('Service Line Inventory'!M288='Dropdown Answer Key'!$B$25,'Service Line Inventory'!Q288='Dropdown Answer Key'!$M$25,'Service Line Inventory'!P288='Dropdown Answer Key'!$J$27,S288="Non Lead")),"Tier 4","Tier 5"))))))))</f>
        <v>BLANK</v>
      </c>
      <c r="U288" s="101" t="str">
        <f t="shared" si="21"/>
        <v>NO</v>
      </c>
      <c r="V288" s="76" t="str">
        <f t="shared" si="22"/>
        <v>NO</v>
      </c>
      <c r="W288" s="76" t="str">
        <f t="shared" si="23"/>
        <v>NO</v>
      </c>
      <c r="X288" s="107"/>
      <c r="Y288" s="77"/>
      <c r="Z288" s="78"/>
    </row>
    <row r="289" spans="1:26" x14ac:dyDescent="0.3">
      <c r="A289" s="47">
        <v>5800</v>
      </c>
      <c r="B289" s="73" t="s">
        <v>76</v>
      </c>
      <c r="C289" s="126" t="s">
        <v>429</v>
      </c>
      <c r="D289" s="74" t="s">
        <v>72</v>
      </c>
      <c r="E289" s="74" t="s">
        <v>81</v>
      </c>
      <c r="F289" s="74" t="s">
        <v>81</v>
      </c>
      <c r="G289" s="127" t="s">
        <v>1912</v>
      </c>
      <c r="H289" s="74" t="s">
        <v>72</v>
      </c>
      <c r="I289" s="74" t="s">
        <v>72</v>
      </c>
      <c r="J289" s="75" t="s">
        <v>1913</v>
      </c>
      <c r="K289" s="75" t="s">
        <v>1913</v>
      </c>
      <c r="L289" s="94" t="str">
        <f t="shared" si="20"/>
        <v>Non Lead</v>
      </c>
      <c r="M289" s="110"/>
      <c r="N289" s="74"/>
      <c r="O289" s="74"/>
      <c r="P289" s="74"/>
      <c r="Q289" s="82"/>
      <c r="R289" s="83"/>
      <c r="S289" s="113" t="str">
        <f>IF(OR(B289="",$C$3="",$G$3=""),"ERROR",IF(AND(B289='Dropdown Answer Key'!$B$12,OR(E289="Lead",E289="U, May have L",E289="COM",E289="")),"Lead",IF(AND(B289='Dropdown Answer Key'!$B$12,OR(AND(E289="GALV",H289="Y"),AND(E289="GALV",H289="UN"),AND(E289="GALV",H289=""))),"GRR",IF(AND(B289='Dropdown Answer Key'!$B$12,E289="Unknown"),"Unknown SL",IF(AND(B289='Dropdown Answer Key'!$B$13,OR(F289="Lead",F289="U, May have L",F289="COM",F289="")),"Lead",IF(AND(B289='Dropdown Answer Key'!$B$13,OR(AND(F289="GALV",H289="Y"),AND(F289="GALV",H289="UN"),AND(F289="GALV",H289=""))),"GRR",IF(AND(B289='Dropdown Answer Key'!$B$13,F289="Unknown"),"Unknown SL",IF(AND(B289='Dropdown Answer Key'!$B$14,OR(E289="Lead",E289="U, May have L",E289="COM",E289="")),"Lead",IF(AND(B289='Dropdown Answer Key'!$B$14,OR(F289="Lead",F289="U, May have L",F289="COM",F289="")),"Lead",IF(AND(B289='Dropdown Answer Key'!$B$14,OR(AND(E289="GALV",H289="Y"),AND(E289="GALV",H289="UN"),AND(E289="GALV",H289=""),AND(F289="GALV",H289="Y"),AND(F289="GALV",H289="UN"),AND(F289="GALV",H289=""),AND(F289="GALV",I289="Y"),AND(F289="GALV",I289="UN"),AND(F289="GALV",I289=""))),"GRR",IF(AND(B289='Dropdown Answer Key'!$B$14,OR(E289="Unknown",F289="Unknown")),"Unknown SL","Non Lead")))))))))))</f>
        <v>Non Lead</v>
      </c>
      <c r="T289" s="114" t="str">
        <f>IF(OR(M289="",Q289="",S289="ERROR"),"BLANK",IF((AND(M289='Dropdown Answer Key'!$B$25,OR('Service Line Inventory'!S289="Lead",S289="Unknown SL"))),"Tier 1",IF(AND('Service Line Inventory'!M289='Dropdown Answer Key'!$B$26,OR('Service Line Inventory'!S289="Lead",S289="Unknown SL")),"Tier 2",IF(AND('Service Line Inventory'!M289='Dropdown Answer Key'!$B$27,OR('Service Line Inventory'!S289="Lead",S289="Unknown SL")),"Tier 2",IF('Service Line Inventory'!S289="GRR","Tier 3",IF((AND('Service Line Inventory'!M289='Dropdown Answer Key'!$B$25,'Service Line Inventory'!Q289='Dropdown Answer Key'!$M$25,O289='Dropdown Answer Key'!$G$27,'Service Line Inventory'!P289='Dropdown Answer Key'!$J$27,S289="Non Lead")),"Tier 4",IF((AND('Service Line Inventory'!M289='Dropdown Answer Key'!$B$25,'Service Line Inventory'!Q289='Dropdown Answer Key'!$M$25,O289='Dropdown Answer Key'!$G$27,S289="Non Lead")),"Tier 4",IF((AND('Service Line Inventory'!M289='Dropdown Answer Key'!$B$25,'Service Line Inventory'!Q289='Dropdown Answer Key'!$M$25,'Service Line Inventory'!P289='Dropdown Answer Key'!$J$27,S289="Non Lead")),"Tier 4","Tier 5"))))))))</f>
        <v>BLANK</v>
      </c>
      <c r="U289" s="115" t="str">
        <f t="shared" si="21"/>
        <v>NO</v>
      </c>
      <c r="V289" s="114" t="str">
        <f t="shared" si="22"/>
        <v>NO</v>
      </c>
      <c r="W289" s="114" t="str">
        <f t="shared" si="23"/>
        <v>NO</v>
      </c>
      <c r="X289" s="108"/>
      <c r="Y289" s="97"/>
      <c r="Z289" s="78"/>
    </row>
    <row r="290" spans="1:26" x14ac:dyDescent="0.3">
      <c r="A290" s="47">
        <v>5850</v>
      </c>
      <c r="B290" s="73" t="s">
        <v>76</v>
      </c>
      <c r="C290" s="126" t="s">
        <v>430</v>
      </c>
      <c r="D290" s="74" t="s">
        <v>72</v>
      </c>
      <c r="E290" s="74" t="s">
        <v>81</v>
      </c>
      <c r="F290" s="74" t="s">
        <v>81</v>
      </c>
      <c r="G290" s="127" t="s">
        <v>1912</v>
      </c>
      <c r="H290" s="74" t="s">
        <v>72</v>
      </c>
      <c r="I290" s="74" t="s">
        <v>72</v>
      </c>
      <c r="J290" s="75" t="s">
        <v>1913</v>
      </c>
      <c r="K290" s="75" t="s">
        <v>1913</v>
      </c>
      <c r="L290" s="93" t="str">
        <f t="shared" si="20"/>
        <v>Non Lead</v>
      </c>
      <c r="M290" s="109"/>
      <c r="N290" s="74"/>
      <c r="O290" s="74"/>
      <c r="P290" s="74"/>
      <c r="Q290" s="73"/>
      <c r="R290" s="74"/>
      <c r="S290" s="98" t="str">
        <f>IF(OR(B290="",$C$3="",$G$3=""),"ERROR",IF(AND(B290='Dropdown Answer Key'!$B$12,OR(E290="Lead",E290="U, May have L",E290="COM",E290="")),"Lead",IF(AND(B290='Dropdown Answer Key'!$B$12,OR(AND(E290="GALV",H290="Y"),AND(E290="GALV",H290="UN"),AND(E290="GALV",H290=""))),"GRR",IF(AND(B290='Dropdown Answer Key'!$B$12,E290="Unknown"),"Unknown SL",IF(AND(B290='Dropdown Answer Key'!$B$13,OR(F290="Lead",F290="U, May have L",F290="COM",F290="")),"Lead",IF(AND(B290='Dropdown Answer Key'!$B$13,OR(AND(F290="GALV",H290="Y"),AND(F290="GALV",H290="UN"),AND(F290="GALV",H290=""))),"GRR",IF(AND(B290='Dropdown Answer Key'!$B$13,F290="Unknown"),"Unknown SL",IF(AND(B290='Dropdown Answer Key'!$B$14,OR(E290="Lead",E290="U, May have L",E290="COM",E290="")),"Lead",IF(AND(B290='Dropdown Answer Key'!$B$14,OR(F290="Lead",F290="U, May have L",F290="COM",F290="")),"Lead",IF(AND(B290='Dropdown Answer Key'!$B$14,OR(AND(E290="GALV",H290="Y"),AND(E290="GALV",H290="UN"),AND(E290="GALV",H290=""),AND(F290="GALV",H290="Y"),AND(F290="GALV",H290="UN"),AND(F290="GALV",H290=""),AND(F290="GALV",I290="Y"),AND(F290="GALV",I290="UN"),AND(F290="GALV",I290=""))),"GRR",IF(AND(B290='Dropdown Answer Key'!$B$14,OR(E290="Unknown",F290="Unknown")),"Unknown SL","Non Lead")))))))))))</f>
        <v>Non Lead</v>
      </c>
      <c r="T290" s="76" t="str">
        <f>IF(OR(M290="",Q290="",S290="ERROR"),"BLANK",IF((AND(M290='Dropdown Answer Key'!$B$25,OR('Service Line Inventory'!S290="Lead",S290="Unknown SL"))),"Tier 1",IF(AND('Service Line Inventory'!M290='Dropdown Answer Key'!$B$26,OR('Service Line Inventory'!S290="Lead",S290="Unknown SL")),"Tier 2",IF(AND('Service Line Inventory'!M290='Dropdown Answer Key'!$B$27,OR('Service Line Inventory'!S290="Lead",S290="Unknown SL")),"Tier 2",IF('Service Line Inventory'!S290="GRR","Tier 3",IF((AND('Service Line Inventory'!M290='Dropdown Answer Key'!$B$25,'Service Line Inventory'!Q290='Dropdown Answer Key'!$M$25,O290='Dropdown Answer Key'!$G$27,'Service Line Inventory'!P290='Dropdown Answer Key'!$J$27,S290="Non Lead")),"Tier 4",IF((AND('Service Line Inventory'!M290='Dropdown Answer Key'!$B$25,'Service Line Inventory'!Q290='Dropdown Answer Key'!$M$25,O290='Dropdown Answer Key'!$G$27,S290="Non Lead")),"Tier 4",IF((AND('Service Line Inventory'!M290='Dropdown Answer Key'!$B$25,'Service Line Inventory'!Q290='Dropdown Answer Key'!$M$25,'Service Line Inventory'!P290='Dropdown Answer Key'!$J$27,S290="Non Lead")),"Tier 4","Tier 5"))))))))</f>
        <v>BLANK</v>
      </c>
      <c r="U290" s="101" t="str">
        <f t="shared" si="21"/>
        <v>NO</v>
      </c>
      <c r="V290" s="76" t="str">
        <f t="shared" si="22"/>
        <v>NO</v>
      </c>
      <c r="W290" s="76" t="str">
        <f t="shared" si="23"/>
        <v>NO</v>
      </c>
      <c r="X290" s="107"/>
      <c r="Y290" s="77"/>
      <c r="Z290" s="78"/>
    </row>
    <row r="291" spans="1:26" x14ac:dyDescent="0.3">
      <c r="A291" s="47">
        <v>5875</v>
      </c>
      <c r="B291" s="73" t="s">
        <v>76</v>
      </c>
      <c r="C291" s="126" t="s">
        <v>431</v>
      </c>
      <c r="D291" s="74" t="s">
        <v>72</v>
      </c>
      <c r="E291" s="74" t="s">
        <v>81</v>
      </c>
      <c r="F291" s="74" t="s">
        <v>81</v>
      </c>
      <c r="G291" s="127" t="s">
        <v>1912</v>
      </c>
      <c r="H291" s="74" t="s">
        <v>72</v>
      </c>
      <c r="I291" s="74" t="s">
        <v>72</v>
      </c>
      <c r="J291" s="75" t="s">
        <v>1913</v>
      </c>
      <c r="K291" s="75" t="s">
        <v>1913</v>
      </c>
      <c r="L291" s="94" t="str">
        <f t="shared" si="20"/>
        <v>Non Lead</v>
      </c>
      <c r="M291" s="110"/>
      <c r="N291" s="74"/>
      <c r="O291" s="74"/>
      <c r="P291" s="74"/>
      <c r="Q291" s="82"/>
      <c r="R291" s="83"/>
      <c r="S291" s="113" t="str">
        <f>IF(OR(B291="",$C$3="",$G$3=""),"ERROR",IF(AND(B291='Dropdown Answer Key'!$B$12,OR(E291="Lead",E291="U, May have L",E291="COM",E291="")),"Lead",IF(AND(B291='Dropdown Answer Key'!$B$12,OR(AND(E291="GALV",H291="Y"),AND(E291="GALV",H291="UN"),AND(E291="GALV",H291=""))),"GRR",IF(AND(B291='Dropdown Answer Key'!$B$12,E291="Unknown"),"Unknown SL",IF(AND(B291='Dropdown Answer Key'!$B$13,OR(F291="Lead",F291="U, May have L",F291="COM",F291="")),"Lead",IF(AND(B291='Dropdown Answer Key'!$B$13,OR(AND(F291="GALV",H291="Y"),AND(F291="GALV",H291="UN"),AND(F291="GALV",H291=""))),"GRR",IF(AND(B291='Dropdown Answer Key'!$B$13,F291="Unknown"),"Unknown SL",IF(AND(B291='Dropdown Answer Key'!$B$14,OR(E291="Lead",E291="U, May have L",E291="COM",E291="")),"Lead",IF(AND(B291='Dropdown Answer Key'!$B$14,OR(F291="Lead",F291="U, May have L",F291="COM",F291="")),"Lead",IF(AND(B291='Dropdown Answer Key'!$B$14,OR(AND(E291="GALV",H291="Y"),AND(E291="GALV",H291="UN"),AND(E291="GALV",H291=""),AND(F291="GALV",H291="Y"),AND(F291="GALV",H291="UN"),AND(F291="GALV",H291=""),AND(F291="GALV",I291="Y"),AND(F291="GALV",I291="UN"),AND(F291="GALV",I291=""))),"GRR",IF(AND(B291='Dropdown Answer Key'!$B$14,OR(E291="Unknown",F291="Unknown")),"Unknown SL","Non Lead")))))))))))</f>
        <v>Non Lead</v>
      </c>
      <c r="T291" s="114" t="str">
        <f>IF(OR(M291="",Q291="",S291="ERROR"),"BLANK",IF((AND(M291='Dropdown Answer Key'!$B$25,OR('Service Line Inventory'!S291="Lead",S291="Unknown SL"))),"Tier 1",IF(AND('Service Line Inventory'!M291='Dropdown Answer Key'!$B$26,OR('Service Line Inventory'!S291="Lead",S291="Unknown SL")),"Tier 2",IF(AND('Service Line Inventory'!M291='Dropdown Answer Key'!$B$27,OR('Service Line Inventory'!S291="Lead",S291="Unknown SL")),"Tier 2",IF('Service Line Inventory'!S291="GRR","Tier 3",IF((AND('Service Line Inventory'!M291='Dropdown Answer Key'!$B$25,'Service Line Inventory'!Q291='Dropdown Answer Key'!$M$25,O291='Dropdown Answer Key'!$G$27,'Service Line Inventory'!P291='Dropdown Answer Key'!$J$27,S291="Non Lead")),"Tier 4",IF((AND('Service Line Inventory'!M291='Dropdown Answer Key'!$B$25,'Service Line Inventory'!Q291='Dropdown Answer Key'!$M$25,O291='Dropdown Answer Key'!$G$27,S291="Non Lead")),"Tier 4",IF((AND('Service Line Inventory'!M291='Dropdown Answer Key'!$B$25,'Service Line Inventory'!Q291='Dropdown Answer Key'!$M$25,'Service Line Inventory'!P291='Dropdown Answer Key'!$J$27,S291="Non Lead")),"Tier 4","Tier 5"))))))))</f>
        <v>BLANK</v>
      </c>
      <c r="U291" s="115" t="str">
        <f t="shared" si="21"/>
        <v>NO</v>
      </c>
      <c r="V291" s="114" t="str">
        <f t="shared" si="22"/>
        <v>NO</v>
      </c>
      <c r="W291" s="114" t="str">
        <f t="shared" si="23"/>
        <v>NO</v>
      </c>
      <c r="X291" s="108"/>
      <c r="Y291" s="97"/>
      <c r="Z291" s="78"/>
    </row>
    <row r="292" spans="1:26" x14ac:dyDescent="0.3">
      <c r="A292" s="47">
        <v>5885</v>
      </c>
      <c r="B292" s="73" t="s">
        <v>76</v>
      </c>
      <c r="C292" s="126" t="s">
        <v>432</v>
      </c>
      <c r="D292" s="74" t="s">
        <v>72</v>
      </c>
      <c r="E292" s="74" t="s">
        <v>81</v>
      </c>
      <c r="F292" s="74" t="s">
        <v>81</v>
      </c>
      <c r="G292" s="127" t="s">
        <v>1912</v>
      </c>
      <c r="H292" s="74" t="s">
        <v>72</v>
      </c>
      <c r="I292" s="74" t="s">
        <v>72</v>
      </c>
      <c r="J292" s="75" t="s">
        <v>1913</v>
      </c>
      <c r="K292" s="75" t="s">
        <v>1913</v>
      </c>
      <c r="L292" s="93" t="str">
        <f t="shared" si="20"/>
        <v>Non Lead</v>
      </c>
      <c r="M292" s="109"/>
      <c r="N292" s="74"/>
      <c r="O292" s="74"/>
      <c r="P292" s="74"/>
      <c r="Q292" s="73"/>
      <c r="R292" s="74"/>
      <c r="S292" s="98" t="str">
        <f>IF(OR(B292="",$C$3="",$G$3=""),"ERROR",IF(AND(B292='Dropdown Answer Key'!$B$12,OR(E292="Lead",E292="U, May have L",E292="COM",E292="")),"Lead",IF(AND(B292='Dropdown Answer Key'!$B$12,OR(AND(E292="GALV",H292="Y"),AND(E292="GALV",H292="UN"),AND(E292="GALV",H292=""))),"GRR",IF(AND(B292='Dropdown Answer Key'!$B$12,E292="Unknown"),"Unknown SL",IF(AND(B292='Dropdown Answer Key'!$B$13,OR(F292="Lead",F292="U, May have L",F292="COM",F292="")),"Lead",IF(AND(B292='Dropdown Answer Key'!$B$13,OR(AND(F292="GALV",H292="Y"),AND(F292="GALV",H292="UN"),AND(F292="GALV",H292=""))),"GRR",IF(AND(B292='Dropdown Answer Key'!$B$13,F292="Unknown"),"Unknown SL",IF(AND(B292='Dropdown Answer Key'!$B$14,OR(E292="Lead",E292="U, May have L",E292="COM",E292="")),"Lead",IF(AND(B292='Dropdown Answer Key'!$B$14,OR(F292="Lead",F292="U, May have L",F292="COM",F292="")),"Lead",IF(AND(B292='Dropdown Answer Key'!$B$14,OR(AND(E292="GALV",H292="Y"),AND(E292="GALV",H292="UN"),AND(E292="GALV",H292=""),AND(F292="GALV",H292="Y"),AND(F292="GALV",H292="UN"),AND(F292="GALV",H292=""),AND(F292="GALV",I292="Y"),AND(F292="GALV",I292="UN"),AND(F292="GALV",I292=""))),"GRR",IF(AND(B292='Dropdown Answer Key'!$B$14,OR(E292="Unknown",F292="Unknown")),"Unknown SL","Non Lead")))))))))))</f>
        <v>Non Lead</v>
      </c>
      <c r="T292" s="76" t="str">
        <f>IF(OR(M292="",Q292="",S292="ERROR"),"BLANK",IF((AND(M292='Dropdown Answer Key'!$B$25,OR('Service Line Inventory'!S292="Lead",S292="Unknown SL"))),"Tier 1",IF(AND('Service Line Inventory'!M292='Dropdown Answer Key'!$B$26,OR('Service Line Inventory'!S292="Lead",S292="Unknown SL")),"Tier 2",IF(AND('Service Line Inventory'!M292='Dropdown Answer Key'!$B$27,OR('Service Line Inventory'!S292="Lead",S292="Unknown SL")),"Tier 2",IF('Service Line Inventory'!S292="GRR","Tier 3",IF((AND('Service Line Inventory'!M292='Dropdown Answer Key'!$B$25,'Service Line Inventory'!Q292='Dropdown Answer Key'!$M$25,O292='Dropdown Answer Key'!$G$27,'Service Line Inventory'!P292='Dropdown Answer Key'!$J$27,S292="Non Lead")),"Tier 4",IF((AND('Service Line Inventory'!M292='Dropdown Answer Key'!$B$25,'Service Line Inventory'!Q292='Dropdown Answer Key'!$M$25,O292='Dropdown Answer Key'!$G$27,S292="Non Lead")),"Tier 4",IF((AND('Service Line Inventory'!M292='Dropdown Answer Key'!$B$25,'Service Line Inventory'!Q292='Dropdown Answer Key'!$M$25,'Service Line Inventory'!P292='Dropdown Answer Key'!$J$27,S292="Non Lead")),"Tier 4","Tier 5"))))))))</f>
        <v>BLANK</v>
      </c>
      <c r="U292" s="101" t="str">
        <f t="shared" si="21"/>
        <v>NO</v>
      </c>
      <c r="V292" s="76" t="str">
        <f t="shared" si="22"/>
        <v>NO</v>
      </c>
      <c r="W292" s="76" t="str">
        <f t="shared" si="23"/>
        <v>NO</v>
      </c>
      <c r="X292" s="107"/>
      <c r="Y292" s="77"/>
      <c r="Z292" s="78"/>
    </row>
    <row r="293" spans="1:26" x14ac:dyDescent="0.3">
      <c r="A293" s="47">
        <v>5900</v>
      </c>
      <c r="B293" s="73" t="s">
        <v>76</v>
      </c>
      <c r="C293" s="126" t="s">
        <v>433</v>
      </c>
      <c r="D293" s="74" t="s">
        <v>72</v>
      </c>
      <c r="E293" s="74" t="s">
        <v>81</v>
      </c>
      <c r="F293" s="74" t="s">
        <v>81</v>
      </c>
      <c r="G293" s="127" t="s">
        <v>1912</v>
      </c>
      <c r="H293" s="74" t="s">
        <v>72</v>
      </c>
      <c r="I293" s="74" t="s">
        <v>72</v>
      </c>
      <c r="J293" s="75" t="s">
        <v>1913</v>
      </c>
      <c r="K293" s="75" t="s">
        <v>1913</v>
      </c>
      <c r="L293" s="94" t="str">
        <f t="shared" si="20"/>
        <v>Non Lead</v>
      </c>
      <c r="M293" s="110"/>
      <c r="N293" s="74"/>
      <c r="O293" s="74"/>
      <c r="P293" s="74"/>
      <c r="Q293" s="82"/>
      <c r="R293" s="83"/>
      <c r="S293" s="113" t="str">
        <f>IF(OR(B293="",$C$3="",$G$3=""),"ERROR",IF(AND(B293='Dropdown Answer Key'!$B$12,OR(E293="Lead",E293="U, May have L",E293="COM",E293="")),"Lead",IF(AND(B293='Dropdown Answer Key'!$B$12,OR(AND(E293="GALV",H293="Y"),AND(E293="GALV",H293="UN"),AND(E293="GALV",H293=""))),"GRR",IF(AND(B293='Dropdown Answer Key'!$B$12,E293="Unknown"),"Unknown SL",IF(AND(B293='Dropdown Answer Key'!$B$13,OR(F293="Lead",F293="U, May have L",F293="COM",F293="")),"Lead",IF(AND(B293='Dropdown Answer Key'!$B$13,OR(AND(F293="GALV",H293="Y"),AND(F293="GALV",H293="UN"),AND(F293="GALV",H293=""))),"GRR",IF(AND(B293='Dropdown Answer Key'!$B$13,F293="Unknown"),"Unknown SL",IF(AND(B293='Dropdown Answer Key'!$B$14,OR(E293="Lead",E293="U, May have L",E293="COM",E293="")),"Lead",IF(AND(B293='Dropdown Answer Key'!$B$14,OR(F293="Lead",F293="U, May have L",F293="COM",F293="")),"Lead",IF(AND(B293='Dropdown Answer Key'!$B$14,OR(AND(E293="GALV",H293="Y"),AND(E293="GALV",H293="UN"),AND(E293="GALV",H293=""),AND(F293="GALV",H293="Y"),AND(F293="GALV",H293="UN"),AND(F293="GALV",H293=""),AND(F293="GALV",I293="Y"),AND(F293="GALV",I293="UN"),AND(F293="GALV",I293=""))),"GRR",IF(AND(B293='Dropdown Answer Key'!$B$14,OR(E293="Unknown",F293="Unknown")),"Unknown SL","Non Lead")))))))))))</f>
        <v>Non Lead</v>
      </c>
      <c r="T293" s="114" t="str">
        <f>IF(OR(M293="",Q293="",S293="ERROR"),"BLANK",IF((AND(M293='Dropdown Answer Key'!$B$25,OR('Service Line Inventory'!S293="Lead",S293="Unknown SL"))),"Tier 1",IF(AND('Service Line Inventory'!M293='Dropdown Answer Key'!$B$26,OR('Service Line Inventory'!S293="Lead",S293="Unknown SL")),"Tier 2",IF(AND('Service Line Inventory'!M293='Dropdown Answer Key'!$B$27,OR('Service Line Inventory'!S293="Lead",S293="Unknown SL")),"Tier 2",IF('Service Line Inventory'!S293="GRR","Tier 3",IF((AND('Service Line Inventory'!M293='Dropdown Answer Key'!$B$25,'Service Line Inventory'!Q293='Dropdown Answer Key'!$M$25,O293='Dropdown Answer Key'!$G$27,'Service Line Inventory'!P293='Dropdown Answer Key'!$J$27,S293="Non Lead")),"Tier 4",IF((AND('Service Line Inventory'!M293='Dropdown Answer Key'!$B$25,'Service Line Inventory'!Q293='Dropdown Answer Key'!$M$25,O293='Dropdown Answer Key'!$G$27,S293="Non Lead")),"Tier 4",IF((AND('Service Line Inventory'!M293='Dropdown Answer Key'!$B$25,'Service Line Inventory'!Q293='Dropdown Answer Key'!$M$25,'Service Line Inventory'!P293='Dropdown Answer Key'!$J$27,S293="Non Lead")),"Tier 4","Tier 5"))))))))</f>
        <v>BLANK</v>
      </c>
      <c r="U293" s="115" t="str">
        <f t="shared" si="21"/>
        <v>NO</v>
      </c>
      <c r="V293" s="114" t="str">
        <f t="shared" si="22"/>
        <v>NO</v>
      </c>
      <c r="W293" s="114" t="str">
        <f t="shared" si="23"/>
        <v>NO</v>
      </c>
      <c r="X293" s="108"/>
      <c r="Y293" s="97"/>
      <c r="Z293" s="78"/>
    </row>
    <row r="294" spans="1:26" x14ac:dyDescent="0.3">
      <c r="A294" s="47">
        <v>5925</v>
      </c>
      <c r="B294" s="73" t="s">
        <v>76</v>
      </c>
      <c r="C294" s="126" t="s">
        <v>434</v>
      </c>
      <c r="D294" s="74" t="s">
        <v>72</v>
      </c>
      <c r="E294" s="74" t="s">
        <v>81</v>
      </c>
      <c r="F294" s="74" t="s">
        <v>81</v>
      </c>
      <c r="G294" s="127" t="s">
        <v>1912</v>
      </c>
      <c r="H294" s="74" t="s">
        <v>72</v>
      </c>
      <c r="I294" s="74" t="s">
        <v>72</v>
      </c>
      <c r="J294" s="75" t="s">
        <v>1913</v>
      </c>
      <c r="K294" s="75" t="s">
        <v>1913</v>
      </c>
      <c r="L294" s="93" t="str">
        <f t="shared" si="20"/>
        <v>Non Lead</v>
      </c>
      <c r="M294" s="109"/>
      <c r="N294" s="74"/>
      <c r="O294" s="74"/>
      <c r="P294" s="74"/>
      <c r="Q294" s="73"/>
      <c r="R294" s="74"/>
      <c r="S294" s="98" t="str">
        <f>IF(OR(B294="",$C$3="",$G$3=""),"ERROR",IF(AND(B294='Dropdown Answer Key'!$B$12,OR(E294="Lead",E294="U, May have L",E294="COM",E294="")),"Lead",IF(AND(B294='Dropdown Answer Key'!$B$12,OR(AND(E294="GALV",H294="Y"),AND(E294="GALV",H294="UN"),AND(E294="GALV",H294=""))),"GRR",IF(AND(B294='Dropdown Answer Key'!$B$12,E294="Unknown"),"Unknown SL",IF(AND(B294='Dropdown Answer Key'!$B$13,OR(F294="Lead",F294="U, May have L",F294="COM",F294="")),"Lead",IF(AND(B294='Dropdown Answer Key'!$B$13,OR(AND(F294="GALV",H294="Y"),AND(F294="GALV",H294="UN"),AND(F294="GALV",H294=""))),"GRR",IF(AND(B294='Dropdown Answer Key'!$B$13,F294="Unknown"),"Unknown SL",IF(AND(B294='Dropdown Answer Key'!$B$14,OR(E294="Lead",E294="U, May have L",E294="COM",E294="")),"Lead",IF(AND(B294='Dropdown Answer Key'!$B$14,OR(F294="Lead",F294="U, May have L",F294="COM",F294="")),"Lead",IF(AND(B294='Dropdown Answer Key'!$B$14,OR(AND(E294="GALV",H294="Y"),AND(E294="GALV",H294="UN"),AND(E294="GALV",H294=""),AND(F294="GALV",H294="Y"),AND(F294="GALV",H294="UN"),AND(F294="GALV",H294=""),AND(F294="GALV",I294="Y"),AND(F294="GALV",I294="UN"),AND(F294="GALV",I294=""))),"GRR",IF(AND(B294='Dropdown Answer Key'!$B$14,OR(E294="Unknown",F294="Unknown")),"Unknown SL","Non Lead")))))))))))</f>
        <v>Non Lead</v>
      </c>
      <c r="T294" s="76" t="str">
        <f>IF(OR(M294="",Q294="",S294="ERROR"),"BLANK",IF((AND(M294='Dropdown Answer Key'!$B$25,OR('Service Line Inventory'!S294="Lead",S294="Unknown SL"))),"Tier 1",IF(AND('Service Line Inventory'!M294='Dropdown Answer Key'!$B$26,OR('Service Line Inventory'!S294="Lead",S294="Unknown SL")),"Tier 2",IF(AND('Service Line Inventory'!M294='Dropdown Answer Key'!$B$27,OR('Service Line Inventory'!S294="Lead",S294="Unknown SL")),"Tier 2",IF('Service Line Inventory'!S294="GRR","Tier 3",IF((AND('Service Line Inventory'!M294='Dropdown Answer Key'!$B$25,'Service Line Inventory'!Q294='Dropdown Answer Key'!$M$25,O294='Dropdown Answer Key'!$G$27,'Service Line Inventory'!P294='Dropdown Answer Key'!$J$27,S294="Non Lead")),"Tier 4",IF((AND('Service Line Inventory'!M294='Dropdown Answer Key'!$B$25,'Service Line Inventory'!Q294='Dropdown Answer Key'!$M$25,O294='Dropdown Answer Key'!$G$27,S294="Non Lead")),"Tier 4",IF((AND('Service Line Inventory'!M294='Dropdown Answer Key'!$B$25,'Service Line Inventory'!Q294='Dropdown Answer Key'!$M$25,'Service Line Inventory'!P294='Dropdown Answer Key'!$J$27,S294="Non Lead")),"Tier 4","Tier 5"))))))))</f>
        <v>BLANK</v>
      </c>
      <c r="U294" s="101" t="str">
        <f t="shared" si="21"/>
        <v>NO</v>
      </c>
      <c r="V294" s="76" t="str">
        <f t="shared" si="22"/>
        <v>NO</v>
      </c>
      <c r="W294" s="76" t="str">
        <f t="shared" si="23"/>
        <v>NO</v>
      </c>
      <c r="X294" s="107"/>
      <c r="Y294" s="77"/>
      <c r="Z294" s="78"/>
    </row>
    <row r="295" spans="1:26" x14ac:dyDescent="0.3">
      <c r="A295" s="47">
        <v>5950</v>
      </c>
      <c r="B295" s="73" t="s">
        <v>76</v>
      </c>
      <c r="C295" s="126" t="s">
        <v>435</v>
      </c>
      <c r="D295" s="74" t="s">
        <v>72</v>
      </c>
      <c r="E295" s="74" t="s">
        <v>81</v>
      </c>
      <c r="F295" s="74" t="s">
        <v>81</v>
      </c>
      <c r="G295" s="127" t="s">
        <v>1912</v>
      </c>
      <c r="H295" s="74" t="s">
        <v>72</v>
      </c>
      <c r="I295" s="74" t="s">
        <v>72</v>
      </c>
      <c r="J295" s="75" t="s">
        <v>1913</v>
      </c>
      <c r="K295" s="75" t="s">
        <v>1913</v>
      </c>
      <c r="L295" s="94" t="str">
        <f t="shared" si="20"/>
        <v>Non Lead</v>
      </c>
      <c r="M295" s="110"/>
      <c r="N295" s="74"/>
      <c r="O295" s="74"/>
      <c r="P295" s="74"/>
      <c r="Q295" s="82"/>
      <c r="R295" s="83"/>
      <c r="S295" s="113" t="str">
        <f>IF(OR(B295="",$C$3="",$G$3=""),"ERROR",IF(AND(B295='Dropdown Answer Key'!$B$12,OR(E295="Lead",E295="U, May have L",E295="COM",E295="")),"Lead",IF(AND(B295='Dropdown Answer Key'!$B$12,OR(AND(E295="GALV",H295="Y"),AND(E295="GALV",H295="UN"),AND(E295="GALV",H295=""))),"GRR",IF(AND(B295='Dropdown Answer Key'!$B$12,E295="Unknown"),"Unknown SL",IF(AND(B295='Dropdown Answer Key'!$B$13,OR(F295="Lead",F295="U, May have L",F295="COM",F295="")),"Lead",IF(AND(B295='Dropdown Answer Key'!$B$13,OR(AND(F295="GALV",H295="Y"),AND(F295="GALV",H295="UN"),AND(F295="GALV",H295=""))),"GRR",IF(AND(B295='Dropdown Answer Key'!$B$13,F295="Unknown"),"Unknown SL",IF(AND(B295='Dropdown Answer Key'!$B$14,OR(E295="Lead",E295="U, May have L",E295="COM",E295="")),"Lead",IF(AND(B295='Dropdown Answer Key'!$B$14,OR(F295="Lead",F295="U, May have L",F295="COM",F295="")),"Lead",IF(AND(B295='Dropdown Answer Key'!$B$14,OR(AND(E295="GALV",H295="Y"),AND(E295="GALV",H295="UN"),AND(E295="GALV",H295=""),AND(F295="GALV",H295="Y"),AND(F295="GALV",H295="UN"),AND(F295="GALV",H295=""),AND(F295="GALV",I295="Y"),AND(F295="GALV",I295="UN"),AND(F295="GALV",I295=""))),"GRR",IF(AND(B295='Dropdown Answer Key'!$B$14,OR(E295="Unknown",F295="Unknown")),"Unknown SL","Non Lead")))))))))))</f>
        <v>Non Lead</v>
      </c>
      <c r="T295" s="114" t="str">
        <f>IF(OR(M295="",Q295="",S295="ERROR"),"BLANK",IF((AND(M295='Dropdown Answer Key'!$B$25,OR('Service Line Inventory'!S295="Lead",S295="Unknown SL"))),"Tier 1",IF(AND('Service Line Inventory'!M295='Dropdown Answer Key'!$B$26,OR('Service Line Inventory'!S295="Lead",S295="Unknown SL")),"Tier 2",IF(AND('Service Line Inventory'!M295='Dropdown Answer Key'!$B$27,OR('Service Line Inventory'!S295="Lead",S295="Unknown SL")),"Tier 2",IF('Service Line Inventory'!S295="GRR","Tier 3",IF((AND('Service Line Inventory'!M295='Dropdown Answer Key'!$B$25,'Service Line Inventory'!Q295='Dropdown Answer Key'!$M$25,O295='Dropdown Answer Key'!$G$27,'Service Line Inventory'!P295='Dropdown Answer Key'!$J$27,S295="Non Lead")),"Tier 4",IF((AND('Service Line Inventory'!M295='Dropdown Answer Key'!$B$25,'Service Line Inventory'!Q295='Dropdown Answer Key'!$M$25,O295='Dropdown Answer Key'!$G$27,S295="Non Lead")),"Tier 4",IF((AND('Service Line Inventory'!M295='Dropdown Answer Key'!$B$25,'Service Line Inventory'!Q295='Dropdown Answer Key'!$M$25,'Service Line Inventory'!P295='Dropdown Answer Key'!$J$27,S295="Non Lead")),"Tier 4","Tier 5"))))))))</f>
        <v>BLANK</v>
      </c>
      <c r="U295" s="115" t="str">
        <f t="shared" si="21"/>
        <v>NO</v>
      </c>
      <c r="V295" s="114" t="str">
        <f t="shared" si="22"/>
        <v>NO</v>
      </c>
      <c r="W295" s="114" t="str">
        <f t="shared" si="23"/>
        <v>NO</v>
      </c>
      <c r="X295" s="108"/>
      <c r="Y295" s="97"/>
      <c r="Z295" s="78"/>
    </row>
    <row r="296" spans="1:26" x14ac:dyDescent="0.3">
      <c r="A296" s="47">
        <v>6000</v>
      </c>
      <c r="B296" s="73" t="s">
        <v>76</v>
      </c>
      <c r="C296" s="126" t="s">
        <v>436</v>
      </c>
      <c r="D296" s="74" t="s">
        <v>72</v>
      </c>
      <c r="E296" s="74" t="s">
        <v>81</v>
      </c>
      <c r="F296" s="74" t="s">
        <v>81</v>
      </c>
      <c r="G296" s="127" t="s">
        <v>1912</v>
      </c>
      <c r="H296" s="74" t="s">
        <v>72</v>
      </c>
      <c r="I296" s="74" t="s">
        <v>72</v>
      </c>
      <c r="J296" s="75" t="s">
        <v>1913</v>
      </c>
      <c r="K296" s="75" t="s">
        <v>1913</v>
      </c>
      <c r="L296" s="93" t="str">
        <f t="shared" si="20"/>
        <v>Non Lead</v>
      </c>
      <c r="M296" s="109"/>
      <c r="N296" s="74"/>
      <c r="O296" s="74"/>
      <c r="P296" s="74"/>
      <c r="Q296" s="73"/>
      <c r="R296" s="74"/>
      <c r="S296" s="98" t="str">
        <f>IF(OR(B296="",$C$3="",$G$3=""),"ERROR",IF(AND(B296='Dropdown Answer Key'!$B$12,OR(E296="Lead",E296="U, May have L",E296="COM",E296="")),"Lead",IF(AND(B296='Dropdown Answer Key'!$B$12,OR(AND(E296="GALV",H296="Y"),AND(E296="GALV",H296="UN"),AND(E296="GALV",H296=""))),"GRR",IF(AND(B296='Dropdown Answer Key'!$B$12,E296="Unknown"),"Unknown SL",IF(AND(B296='Dropdown Answer Key'!$B$13,OR(F296="Lead",F296="U, May have L",F296="COM",F296="")),"Lead",IF(AND(B296='Dropdown Answer Key'!$B$13,OR(AND(F296="GALV",H296="Y"),AND(F296="GALV",H296="UN"),AND(F296="GALV",H296=""))),"GRR",IF(AND(B296='Dropdown Answer Key'!$B$13,F296="Unknown"),"Unknown SL",IF(AND(B296='Dropdown Answer Key'!$B$14,OR(E296="Lead",E296="U, May have L",E296="COM",E296="")),"Lead",IF(AND(B296='Dropdown Answer Key'!$B$14,OR(F296="Lead",F296="U, May have L",F296="COM",F296="")),"Lead",IF(AND(B296='Dropdown Answer Key'!$B$14,OR(AND(E296="GALV",H296="Y"),AND(E296="GALV",H296="UN"),AND(E296="GALV",H296=""),AND(F296="GALV",H296="Y"),AND(F296="GALV",H296="UN"),AND(F296="GALV",H296=""),AND(F296="GALV",I296="Y"),AND(F296="GALV",I296="UN"),AND(F296="GALV",I296=""))),"GRR",IF(AND(B296='Dropdown Answer Key'!$B$14,OR(E296="Unknown",F296="Unknown")),"Unknown SL","Non Lead")))))))))))</f>
        <v>Non Lead</v>
      </c>
      <c r="T296" s="76" t="str">
        <f>IF(OR(M296="",Q296="",S296="ERROR"),"BLANK",IF((AND(M296='Dropdown Answer Key'!$B$25,OR('Service Line Inventory'!S296="Lead",S296="Unknown SL"))),"Tier 1",IF(AND('Service Line Inventory'!M296='Dropdown Answer Key'!$B$26,OR('Service Line Inventory'!S296="Lead",S296="Unknown SL")),"Tier 2",IF(AND('Service Line Inventory'!M296='Dropdown Answer Key'!$B$27,OR('Service Line Inventory'!S296="Lead",S296="Unknown SL")),"Tier 2",IF('Service Line Inventory'!S296="GRR","Tier 3",IF((AND('Service Line Inventory'!M296='Dropdown Answer Key'!$B$25,'Service Line Inventory'!Q296='Dropdown Answer Key'!$M$25,O296='Dropdown Answer Key'!$G$27,'Service Line Inventory'!P296='Dropdown Answer Key'!$J$27,S296="Non Lead")),"Tier 4",IF((AND('Service Line Inventory'!M296='Dropdown Answer Key'!$B$25,'Service Line Inventory'!Q296='Dropdown Answer Key'!$M$25,O296='Dropdown Answer Key'!$G$27,S296="Non Lead")),"Tier 4",IF((AND('Service Line Inventory'!M296='Dropdown Answer Key'!$B$25,'Service Line Inventory'!Q296='Dropdown Answer Key'!$M$25,'Service Line Inventory'!P296='Dropdown Answer Key'!$J$27,S296="Non Lead")),"Tier 4","Tier 5"))))))))</f>
        <v>BLANK</v>
      </c>
      <c r="U296" s="101" t="str">
        <f t="shared" si="21"/>
        <v>NO</v>
      </c>
      <c r="V296" s="76" t="str">
        <f t="shared" si="22"/>
        <v>NO</v>
      </c>
      <c r="W296" s="76" t="str">
        <f t="shared" si="23"/>
        <v>NO</v>
      </c>
      <c r="X296" s="107"/>
      <c r="Y296" s="77"/>
      <c r="Z296" s="78"/>
    </row>
    <row r="297" spans="1:26" x14ac:dyDescent="0.3">
      <c r="A297" s="47">
        <v>6050</v>
      </c>
      <c r="B297" s="73" t="s">
        <v>76</v>
      </c>
      <c r="C297" s="126" t="s">
        <v>437</v>
      </c>
      <c r="D297" s="74" t="s">
        <v>72</v>
      </c>
      <c r="E297" s="74" t="s">
        <v>81</v>
      </c>
      <c r="F297" s="74" t="s">
        <v>81</v>
      </c>
      <c r="G297" s="90" t="s">
        <v>1910</v>
      </c>
      <c r="H297" s="74" t="s">
        <v>72</v>
      </c>
      <c r="I297" s="74" t="s">
        <v>72</v>
      </c>
      <c r="J297" s="75" t="s">
        <v>1913</v>
      </c>
      <c r="K297" s="75" t="s">
        <v>1913</v>
      </c>
      <c r="L297" s="94" t="str">
        <f t="shared" si="20"/>
        <v>Non Lead</v>
      </c>
      <c r="M297" s="110"/>
      <c r="N297" s="74"/>
      <c r="O297" s="74"/>
      <c r="P297" s="74"/>
      <c r="Q297" s="82"/>
      <c r="R297" s="83"/>
      <c r="S297" s="113" t="str">
        <f>IF(OR(B297="",$C$3="",$G$3=""),"ERROR",IF(AND(B297='Dropdown Answer Key'!$B$12,OR(E297="Lead",E297="U, May have L",E297="COM",E297="")),"Lead",IF(AND(B297='Dropdown Answer Key'!$B$12,OR(AND(E297="GALV",H297="Y"),AND(E297="GALV",H297="UN"),AND(E297="GALV",H297=""))),"GRR",IF(AND(B297='Dropdown Answer Key'!$B$12,E297="Unknown"),"Unknown SL",IF(AND(B297='Dropdown Answer Key'!$B$13,OR(F297="Lead",F297="U, May have L",F297="COM",F297="")),"Lead",IF(AND(B297='Dropdown Answer Key'!$B$13,OR(AND(F297="GALV",H297="Y"),AND(F297="GALV",H297="UN"),AND(F297="GALV",H297=""))),"GRR",IF(AND(B297='Dropdown Answer Key'!$B$13,F297="Unknown"),"Unknown SL",IF(AND(B297='Dropdown Answer Key'!$B$14,OR(E297="Lead",E297="U, May have L",E297="COM",E297="")),"Lead",IF(AND(B297='Dropdown Answer Key'!$B$14,OR(F297="Lead",F297="U, May have L",F297="COM",F297="")),"Lead",IF(AND(B297='Dropdown Answer Key'!$B$14,OR(AND(E297="GALV",H297="Y"),AND(E297="GALV",H297="UN"),AND(E297="GALV",H297=""),AND(F297="GALV",H297="Y"),AND(F297="GALV",H297="UN"),AND(F297="GALV",H297=""),AND(F297="GALV",I297="Y"),AND(F297="GALV",I297="UN"),AND(F297="GALV",I297=""))),"GRR",IF(AND(B297='Dropdown Answer Key'!$B$14,OR(E297="Unknown",F297="Unknown")),"Unknown SL","Non Lead")))))))))))</f>
        <v>Non Lead</v>
      </c>
      <c r="T297" s="114" t="str">
        <f>IF(OR(M297="",Q297="",S297="ERROR"),"BLANK",IF((AND(M297='Dropdown Answer Key'!$B$25,OR('Service Line Inventory'!S297="Lead",S297="Unknown SL"))),"Tier 1",IF(AND('Service Line Inventory'!M297='Dropdown Answer Key'!$B$26,OR('Service Line Inventory'!S297="Lead",S297="Unknown SL")),"Tier 2",IF(AND('Service Line Inventory'!M297='Dropdown Answer Key'!$B$27,OR('Service Line Inventory'!S297="Lead",S297="Unknown SL")),"Tier 2",IF('Service Line Inventory'!S297="GRR","Tier 3",IF((AND('Service Line Inventory'!M297='Dropdown Answer Key'!$B$25,'Service Line Inventory'!Q297='Dropdown Answer Key'!$M$25,O297='Dropdown Answer Key'!$G$27,'Service Line Inventory'!P297='Dropdown Answer Key'!$J$27,S297="Non Lead")),"Tier 4",IF((AND('Service Line Inventory'!M297='Dropdown Answer Key'!$B$25,'Service Line Inventory'!Q297='Dropdown Answer Key'!$M$25,O297='Dropdown Answer Key'!$G$27,S297="Non Lead")),"Tier 4",IF((AND('Service Line Inventory'!M297='Dropdown Answer Key'!$B$25,'Service Line Inventory'!Q297='Dropdown Answer Key'!$M$25,'Service Line Inventory'!P297='Dropdown Answer Key'!$J$27,S297="Non Lead")),"Tier 4","Tier 5"))))))))</f>
        <v>BLANK</v>
      </c>
      <c r="U297" s="115" t="str">
        <f t="shared" si="21"/>
        <v>NO</v>
      </c>
      <c r="V297" s="114" t="str">
        <f t="shared" si="22"/>
        <v>NO</v>
      </c>
      <c r="W297" s="114" t="str">
        <f t="shared" si="23"/>
        <v>NO</v>
      </c>
      <c r="X297" s="108"/>
      <c r="Y297" s="97"/>
      <c r="Z297" s="78"/>
    </row>
    <row r="298" spans="1:26" x14ac:dyDescent="0.3">
      <c r="A298" s="47">
        <v>6100</v>
      </c>
      <c r="B298" s="73" t="s">
        <v>76</v>
      </c>
      <c r="C298" s="126" t="s">
        <v>438</v>
      </c>
      <c r="D298" s="74" t="s">
        <v>72</v>
      </c>
      <c r="E298" s="74" t="s">
        <v>81</v>
      </c>
      <c r="F298" s="74" t="s">
        <v>81</v>
      </c>
      <c r="G298" s="90" t="s">
        <v>1910</v>
      </c>
      <c r="H298" s="74" t="s">
        <v>72</v>
      </c>
      <c r="I298" s="74" t="s">
        <v>72</v>
      </c>
      <c r="J298" s="75" t="s">
        <v>1913</v>
      </c>
      <c r="K298" s="75" t="s">
        <v>1913</v>
      </c>
      <c r="L298" s="93" t="str">
        <f t="shared" si="20"/>
        <v>Non Lead</v>
      </c>
      <c r="M298" s="109"/>
      <c r="N298" s="74"/>
      <c r="O298" s="74"/>
      <c r="P298" s="74"/>
      <c r="Q298" s="73"/>
      <c r="R298" s="74"/>
      <c r="S298" s="98" t="str">
        <f>IF(OR(B298="",$C$3="",$G$3=""),"ERROR",IF(AND(B298='Dropdown Answer Key'!$B$12,OR(E298="Lead",E298="U, May have L",E298="COM",E298="")),"Lead",IF(AND(B298='Dropdown Answer Key'!$B$12,OR(AND(E298="GALV",H298="Y"),AND(E298="GALV",H298="UN"),AND(E298="GALV",H298=""))),"GRR",IF(AND(B298='Dropdown Answer Key'!$B$12,E298="Unknown"),"Unknown SL",IF(AND(B298='Dropdown Answer Key'!$B$13,OR(F298="Lead",F298="U, May have L",F298="COM",F298="")),"Lead",IF(AND(B298='Dropdown Answer Key'!$B$13,OR(AND(F298="GALV",H298="Y"),AND(F298="GALV",H298="UN"),AND(F298="GALV",H298=""))),"GRR",IF(AND(B298='Dropdown Answer Key'!$B$13,F298="Unknown"),"Unknown SL",IF(AND(B298='Dropdown Answer Key'!$B$14,OR(E298="Lead",E298="U, May have L",E298="COM",E298="")),"Lead",IF(AND(B298='Dropdown Answer Key'!$B$14,OR(F298="Lead",F298="U, May have L",F298="COM",F298="")),"Lead",IF(AND(B298='Dropdown Answer Key'!$B$14,OR(AND(E298="GALV",H298="Y"),AND(E298="GALV",H298="UN"),AND(E298="GALV",H298=""),AND(F298="GALV",H298="Y"),AND(F298="GALV",H298="UN"),AND(F298="GALV",H298=""),AND(F298="GALV",I298="Y"),AND(F298="GALV",I298="UN"),AND(F298="GALV",I298=""))),"GRR",IF(AND(B298='Dropdown Answer Key'!$B$14,OR(E298="Unknown",F298="Unknown")),"Unknown SL","Non Lead")))))))))))</f>
        <v>Non Lead</v>
      </c>
      <c r="T298" s="76" t="str">
        <f>IF(OR(M298="",Q298="",S298="ERROR"),"BLANK",IF((AND(M298='Dropdown Answer Key'!$B$25,OR('Service Line Inventory'!S298="Lead",S298="Unknown SL"))),"Tier 1",IF(AND('Service Line Inventory'!M298='Dropdown Answer Key'!$B$26,OR('Service Line Inventory'!S298="Lead",S298="Unknown SL")),"Tier 2",IF(AND('Service Line Inventory'!M298='Dropdown Answer Key'!$B$27,OR('Service Line Inventory'!S298="Lead",S298="Unknown SL")),"Tier 2",IF('Service Line Inventory'!S298="GRR","Tier 3",IF((AND('Service Line Inventory'!M298='Dropdown Answer Key'!$B$25,'Service Line Inventory'!Q298='Dropdown Answer Key'!$M$25,O298='Dropdown Answer Key'!$G$27,'Service Line Inventory'!P298='Dropdown Answer Key'!$J$27,S298="Non Lead")),"Tier 4",IF((AND('Service Line Inventory'!M298='Dropdown Answer Key'!$B$25,'Service Line Inventory'!Q298='Dropdown Answer Key'!$M$25,O298='Dropdown Answer Key'!$G$27,S298="Non Lead")),"Tier 4",IF((AND('Service Line Inventory'!M298='Dropdown Answer Key'!$B$25,'Service Line Inventory'!Q298='Dropdown Answer Key'!$M$25,'Service Line Inventory'!P298='Dropdown Answer Key'!$J$27,S298="Non Lead")),"Tier 4","Tier 5"))))))))</f>
        <v>BLANK</v>
      </c>
      <c r="U298" s="101" t="str">
        <f t="shared" si="21"/>
        <v>NO</v>
      </c>
      <c r="V298" s="76" t="str">
        <f t="shared" si="22"/>
        <v>NO</v>
      </c>
      <c r="W298" s="76" t="str">
        <f t="shared" si="23"/>
        <v>NO</v>
      </c>
      <c r="X298" s="107"/>
      <c r="Y298" s="77"/>
      <c r="Z298" s="78"/>
    </row>
    <row r="299" spans="1:26" x14ac:dyDescent="0.3">
      <c r="A299" s="47">
        <v>6150</v>
      </c>
      <c r="B299" s="73" t="s">
        <v>76</v>
      </c>
      <c r="C299" s="126" t="s">
        <v>439</v>
      </c>
      <c r="D299" s="74" t="s">
        <v>72</v>
      </c>
      <c r="E299" s="74" t="s">
        <v>81</v>
      </c>
      <c r="F299" s="74" t="s">
        <v>81</v>
      </c>
      <c r="G299" s="90" t="s">
        <v>1910</v>
      </c>
      <c r="H299" s="74" t="s">
        <v>72</v>
      </c>
      <c r="I299" s="74" t="s">
        <v>72</v>
      </c>
      <c r="J299" s="75" t="s">
        <v>1913</v>
      </c>
      <c r="K299" s="75" t="s">
        <v>1913</v>
      </c>
      <c r="L299" s="94" t="str">
        <f t="shared" si="20"/>
        <v>Non Lead</v>
      </c>
      <c r="M299" s="110"/>
      <c r="N299" s="74"/>
      <c r="O299" s="74"/>
      <c r="P299" s="74"/>
      <c r="Q299" s="82"/>
      <c r="R299" s="83"/>
      <c r="S299" s="113" t="str">
        <f>IF(OR(B299="",$C$3="",$G$3=""),"ERROR",IF(AND(B299='Dropdown Answer Key'!$B$12,OR(E299="Lead",E299="U, May have L",E299="COM",E299="")),"Lead",IF(AND(B299='Dropdown Answer Key'!$B$12,OR(AND(E299="GALV",H299="Y"),AND(E299="GALV",H299="UN"),AND(E299="GALV",H299=""))),"GRR",IF(AND(B299='Dropdown Answer Key'!$B$12,E299="Unknown"),"Unknown SL",IF(AND(B299='Dropdown Answer Key'!$B$13,OR(F299="Lead",F299="U, May have L",F299="COM",F299="")),"Lead",IF(AND(B299='Dropdown Answer Key'!$B$13,OR(AND(F299="GALV",H299="Y"),AND(F299="GALV",H299="UN"),AND(F299="GALV",H299=""))),"GRR",IF(AND(B299='Dropdown Answer Key'!$B$13,F299="Unknown"),"Unknown SL",IF(AND(B299='Dropdown Answer Key'!$B$14,OR(E299="Lead",E299="U, May have L",E299="COM",E299="")),"Lead",IF(AND(B299='Dropdown Answer Key'!$B$14,OR(F299="Lead",F299="U, May have L",F299="COM",F299="")),"Lead",IF(AND(B299='Dropdown Answer Key'!$B$14,OR(AND(E299="GALV",H299="Y"),AND(E299="GALV",H299="UN"),AND(E299="GALV",H299=""),AND(F299="GALV",H299="Y"),AND(F299="GALV",H299="UN"),AND(F299="GALV",H299=""),AND(F299="GALV",I299="Y"),AND(F299="GALV",I299="UN"),AND(F299="GALV",I299=""))),"GRR",IF(AND(B299='Dropdown Answer Key'!$B$14,OR(E299="Unknown",F299="Unknown")),"Unknown SL","Non Lead")))))))))))</f>
        <v>Non Lead</v>
      </c>
      <c r="T299" s="114" t="str">
        <f>IF(OR(M299="",Q299="",S299="ERROR"),"BLANK",IF((AND(M299='Dropdown Answer Key'!$B$25,OR('Service Line Inventory'!S299="Lead",S299="Unknown SL"))),"Tier 1",IF(AND('Service Line Inventory'!M299='Dropdown Answer Key'!$B$26,OR('Service Line Inventory'!S299="Lead",S299="Unknown SL")),"Tier 2",IF(AND('Service Line Inventory'!M299='Dropdown Answer Key'!$B$27,OR('Service Line Inventory'!S299="Lead",S299="Unknown SL")),"Tier 2",IF('Service Line Inventory'!S299="GRR","Tier 3",IF((AND('Service Line Inventory'!M299='Dropdown Answer Key'!$B$25,'Service Line Inventory'!Q299='Dropdown Answer Key'!$M$25,O299='Dropdown Answer Key'!$G$27,'Service Line Inventory'!P299='Dropdown Answer Key'!$J$27,S299="Non Lead")),"Tier 4",IF((AND('Service Line Inventory'!M299='Dropdown Answer Key'!$B$25,'Service Line Inventory'!Q299='Dropdown Answer Key'!$M$25,O299='Dropdown Answer Key'!$G$27,S299="Non Lead")),"Tier 4",IF((AND('Service Line Inventory'!M299='Dropdown Answer Key'!$B$25,'Service Line Inventory'!Q299='Dropdown Answer Key'!$M$25,'Service Line Inventory'!P299='Dropdown Answer Key'!$J$27,S299="Non Lead")),"Tier 4","Tier 5"))))))))</f>
        <v>BLANK</v>
      </c>
      <c r="U299" s="115" t="str">
        <f t="shared" si="21"/>
        <v>NO</v>
      </c>
      <c r="V299" s="114" t="str">
        <f t="shared" si="22"/>
        <v>NO</v>
      </c>
      <c r="W299" s="114" t="str">
        <f t="shared" si="23"/>
        <v>NO</v>
      </c>
      <c r="X299" s="108"/>
      <c r="Y299" s="97"/>
      <c r="Z299" s="78"/>
    </row>
    <row r="300" spans="1:26" x14ac:dyDescent="0.3">
      <c r="A300" s="47">
        <v>6200</v>
      </c>
      <c r="B300" s="73" t="s">
        <v>76</v>
      </c>
      <c r="C300" s="126" t="s">
        <v>440</v>
      </c>
      <c r="D300" s="74" t="s">
        <v>72</v>
      </c>
      <c r="E300" s="74" t="s">
        <v>81</v>
      </c>
      <c r="F300" s="74" t="s">
        <v>81</v>
      </c>
      <c r="G300" s="90" t="s">
        <v>1910</v>
      </c>
      <c r="H300" s="74" t="s">
        <v>72</v>
      </c>
      <c r="I300" s="74" t="s">
        <v>72</v>
      </c>
      <c r="J300" s="75" t="s">
        <v>1913</v>
      </c>
      <c r="K300" s="75" t="s">
        <v>1913</v>
      </c>
      <c r="L300" s="93" t="str">
        <f t="shared" si="20"/>
        <v>Non Lead</v>
      </c>
      <c r="M300" s="109"/>
      <c r="N300" s="74"/>
      <c r="O300" s="74"/>
      <c r="P300" s="74"/>
      <c r="Q300" s="73"/>
      <c r="R300" s="74"/>
      <c r="S300" s="98" t="str">
        <f>IF(OR(B300="",$C$3="",$G$3=""),"ERROR",IF(AND(B300='Dropdown Answer Key'!$B$12,OR(E300="Lead",E300="U, May have L",E300="COM",E300="")),"Lead",IF(AND(B300='Dropdown Answer Key'!$B$12,OR(AND(E300="GALV",H300="Y"),AND(E300="GALV",H300="UN"),AND(E300="GALV",H300=""))),"GRR",IF(AND(B300='Dropdown Answer Key'!$B$12,E300="Unknown"),"Unknown SL",IF(AND(B300='Dropdown Answer Key'!$B$13,OR(F300="Lead",F300="U, May have L",F300="COM",F300="")),"Lead",IF(AND(B300='Dropdown Answer Key'!$B$13,OR(AND(F300="GALV",H300="Y"),AND(F300="GALV",H300="UN"),AND(F300="GALV",H300=""))),"GRR",IF(AND(B300='Dropdown Answer Key'!$B$13,F300="Unknown"),"Unknown SL",IF(AND(B300='Dropdown Answer Key'!$B$14,OR(E300="Lead",E300="U, May have L",E300="COM",E300="")),"Lead",IF(AND(B300='Dropdown Answer Key'!$B$14,OR(F300="Lead",F300="U, May have L",F300="COM",F300="")),"Lead",IF(AND(B300='Dropdown Answer Key'!$B$14,OR(AND(E300="GALV",H300="Y"),AND(E300="GALV",H300="UN"),AND(E300="GALV",H300=""),AND(F300="GALV",H300="Y"),AND(F300="GALV",H300="UN"),AND(F300="GALV",H300=""),AND(F300="GALV",I300="Y"),AND(F300="GALV",I300="UN"),AND(F300="GALV",I300=""))),"GRR",IF(AND(B300='Dropdown Answer Key'!$B$14,OR(E300="Unknown",F300="Unknown")),"Unknown SL","Non Lead")))))))))))</f>
        <v>Non Lead</v>
      </c>
      <c r="T300" s="76" t="str">
        <f>IF(OR(M300="",Q300="",S300="ERROR"),"BLANK",IF((AND(M300='Dropdown Answer Key'!$B$25,OR('Service Line Inventory'!S300="Lead",S300="Unknown SL"))),"Tier 1",IF(AND('Service Line Inventory'!M300='Dropdown Answer Key'!$B$26,OR('Service Line Inventory'!S300="Lead",S300="Unknown SL")),"Tier 2",IF(AND('Service Line Inventory'!M300='Dropdown Answer Key'!$B$27,OR('Service Line Inventory'!S300="Lead",S300="Unknown SL")),"Tier 2",IF('Service Line Inventory'!S300="GRR","Tier 3",IF((AND('Service Line Inventory'!M300='Dropdown Answer Key'!$B$25,'Service Line Inventory'!Q300='Dropdown Answer Key'!$M$25,O300='Dropdown Answer Key'!$G$27,'Service Line Inventory'!P300='Dropdown Answer Key'!$J$27,S300="Non Lead")),"Tier 4",IF((AND('Service Line Inventory'!M300='Dropdown Answer Key'!$B$25,'Service Line Inventory'!Q300='Dropdown Answer Key'!$M$25,O300='Dropdown Answer Key'!$G$27,S300="Non Lead")),"Tier 4",IF((AND('Service Line Inventory'!M300='Dropdown Answer Key'!$B$25,'Service Line Inventory'!Q300='Dropdown Answer Key'!$M$25,'Service Line Inventory'!P300='Dropdown Answer Key'!$J$27,S300="Non Lead")),"Tier 4","Tier 5"))))))))</f>
        <v>BLANK</v>
      </c>
      <c r="U300" s="101" t="str">
        <f t="shared" si="21"/>
        <v>NO</v>
      </c>
      <c r="V300" s="76" t="str">
        <f t="shared" si="22"/>
        <v>NO</v>
      </c>
      <c r="W300" s="76" t="str">
        <f t="shared" si="23"/>
        <v>NO</v>
      </c>
      <c r="X300" s="107"/>
      <c r="Y300" s="77"/>
      <c r="Z300" s="78"/>
    </row>
    <row r="301" spans="1:26" x14ac:dyDescent="0.3">
      <c r="A301" s="47">
        <v>6225</v>
      </c>
      <c r="B301" s="73" t="s">
        <v>76</v>
      </c>
      <c r="C301" s="126" t="s">
        <v>441</v>
      </c>
      <c r="D301" s="74" t="s">
        <v>72</v>
      </c>
      <c r="E301" s="74" t="s">
        <v>81</v>
      </c>
      <c r="F301" s="74" t="s">
        <v>81</v>
      </c>
      <c r="G301" s="90" t="s">
        <v>1910</v>
      </c>
      <c r="H301" s="74" t="s">
        <v>72</v>
      </c>
      <c r="I301" s="74" t="s">
        <v>72</v>
      </c>
      <c r="J301" s="75" t="s">
        <v>1913</v>
      </c>
      <c r="K301" s="75" t="s">
        <v>1913</v>
      </c>
      <c r="L301" s="94" t="str">
        <f t="shared" si="20"/>
        <v>Non Lead</v>
      </c>
      <c r="M301" s="110"/>
      <c r="N301" s="74"/>
      <c r="O301" s="74"/>
      <c r="P301" s="74"/>
      <c r="Q301" s="82"/>
      <c r="R301" s="83"/>
      <c r="S301" s="113" t="str">
        <f>IF(OR(B301="",$C$3="",$G$3=""),"ERROR",IF(AND(B301='Dropdown Answer Key'!$B$12,OR(E301="Lead",E301="U, May have L",E301="COM",E301="")),"Lead",IF(AND(B301='Dropdown Answer Key'!$B$12,OR(AND(E301="GALV",H301="Y"),AND(E301="GALV",H301="UN"),AND(E301="GALV",H301=""))),"GRR",IF(AND(B301='Dropdown Answer Key'!$B$12,E301="Unknown"),"Unknown SL",IF(AND(B301='Dropdown Answer Key'!$B$13,OR(F301="Lead",F301="U, May have L",F301="COM",F301="")),"Lead",IF(AND(B301='Dropdown Answer Key'!$B$13,OR(AND(F301="GALV",H301="Y"),AND(F301="GALV",H301="UN"),AND(F301="GALV",H301=""))),"GRR",IF(AND(B301='Dropdown Answer Key'!$B$13,F301="Unknown"),"Unknown SL",IF(AND(B301='Dropdown Answer Key'!$B$14,OR(E301="Lead",E301="U, May have L",E301="COM",E301="")),"Lead",IF(AND(B301='Dropdown Answer Key'!$B$14,OR(F301="Lead",F301="U, May have L",F301="COM",F301="")),"Lead",IF(AND(B301='Dropdown Answer Key'!$B$14,OR(AND(E301="GALV",H301="Y"),AND(E301="GALV",H301="UN"),AND(E301="GALV",H301=""),AND(F301="GALV",H301="Y"),AND(F301="GALV",H301="UN"),AND(F301="GALV",H301=""),AND(F301="GALV",I301="Y"),AND(F301="GALV",I301="UN"),AND(F301="GALV",I301=""))),"GRR",IF(AND(B301='Dropdown Answer Key'!$B$14,OR(E301="Unknown",F301="Unknown")),"Unknown SL","Non Lead")))))))))))</f>
        <v>Non Lead</v>
      </c>
      <c r="T301" s="114" t="str">
        <f>IF(OR(M301="",Q301="",S301="ERROR"),"BLANK",IF((AND(M301='Dropdown Answer Key'!$B$25,OR('Service Line Inventory'!S301="Lead",S301="Unknown SL"))),"Tier 1",IF(AND('Service Line Inventory'!M301='Dropdown Answer Key'!$B$26,OR('Service Line Inventory'!S301="Lead",S301="Unknown SL")),"Tier 2",IF(AND('Service Line Inventory'!M301='Dropdown Answer Key'!$B$27,OR('Service Line Inventory'!S301="Lead",S301="Unknown SL")),"Tier 2",IF('Service Line Inventory'!S301="GRR","Tier 3",IF((AND('Service Line Inventory'!M301='Dropdown Answer Key'!$B$25,'Service Line Inventory'!Q301='Dropdown Answer Key'!$M$25,O301='Dropdown Answer Key'!$G$27,'Service Line Inventory'!P301='Dropdown Answer Key'!$J$27,S301="Non Lead")),"Tier 4",IF((AND('Service Line Inventory'!M301='Dropdown Answer Key'!$B$25,'Service Line Inventory'!Q301='Dropdown Answer Key'!$M$25,O301='Dropdown Answer Key'!$G$27,S301="Non Lead")),"Tier 4",IF((AND('Service Line Inventory'!M301='Dropdown Answer Key'!$B$25,'Service Line Inventory'!Q301='Dropdown Answer Key'!$M$25,'Service Line Inventory'!P301='Dropdown Answer Key'!$J$27,S301="Non Lead")),"Tier 4","Tier 5"))))))))</f>
        <v>BLANK</v>
      </c>
      <c r="U301" s="115" t="str">
        <f t="shared" si="21"/>
        <v>NO</v>
      </c>
      <c r="V301" s="114" t="str">
        <f t="shared" si="22"/>
        <v>NO</v>
      </c>
      <c r="W301" s="114" t="str">
        <f t="shared" si="23"/>
        <v>NO</v>
      </c>
      <c r="X301" s="108"/>
      <c r="Y301" s="97"/>
      <c r="Z301" s="78"/>
    </row>
    <row r="302" spans="1:26" x14ac:dyDescent="0.3">
      <c r="A302" s="47">
        <v>6250</v>
      </c>
      <c r="B302" s="73" t="s">
        <v>76</v>
      </c>
      <c r="C302" s="126" t="s">
        <v>442</v>
      </c>
      <c r="D302" s="74" t="s">
        <v>72</v>
      </c>
      <c r="E302" s="74" t="s">
        <v>81</v>
      </c>
      <c r="F302" s="74" t="s">
        <v>81</v>
      </c>
      <c r="G302" s="90" t="s">
        <v>1910</v>
      </c>
      <c r="H302" s="74" t="s">
        <v>72</v>
      </c>
      <c r="I302" s="74" t="s">
        <v>72</v>
      </c>
      <c r="J302" s="75" t="s">
        <v>1913</v>
      </c>
      <c r="K302" s="75" t="s">
        <v>1913</v>
      </c>
      <c r="L302" s="93" t="str">
        <f t="shared" si="20"/>
        <v>Non Lead</v>
      </c>
      <c r="M302" s="109"/>
      <c r="N302" s="74"/>
      <c r="O302" s="74"/>
      <c r="P302" s="74"/>
      <c r="Q302" s="73"/>
      <c r="R302" s="74"/>
      <c r="S302" s="98" t="str">
        <f>IF(OR(B302="",$C$3="",$G$3=""),"ERROR",IF(AND(B302='Dropdown Answer Key'!$B$12,OR(E302="Lead",E302="U, May have L",E302="COM",E302="")),"Lead",IF(AND(B302='Dropdown Answer Key'!$B$12,OR(AND(E302="GALV",H302="Y"),AND(E302="GALV",H302="UN"),AND(E302="GALV",H302=""))),"GRR",IF(AND(B302='Dropdown Answer Key'!$B$12,E302="Unknown"),"Unknown SL",IF(AND(B302='Dropdown Answer Key'!$B$13,OR(F302="Lead",F302="U, May have L",F302="COM",F302="")),"Lead",IF(AND(B302='Dropdown Answer Key'!$B$13,OR(AND(F302="GALV",H302="Y"),AND(F302="GALV",H302="UN"),AND(F302="GALV",H302=""))),"GRR",IF(AND(B302='Dropdown Answer Key'!$B$13,F302="Unknown"),"Unknown SL",IF(AND(B302='Dropdown Answer Key'!$B$14,OR(E302="Lead",E302="U, May have L",E302="COM",E302="")),"Lead",IF(AND(B302='Dropdown Answer Key'!$B$14,OR(F302="Lead",F302="U, May have L",F302="COM",F302="")),"Lead",IF(AND(B302='Dropdown Answer Key'!$B$14,OR(AND(E302="GALV",H302="Y"),AND(E302="GALV",H302="UN"),AND(E302="GALV",H302=""),AND(F302="GALV",H302="Y"),AND(F302="GALV",H302="UN"),AND(F302="GALV",H302=""),AND(F302="GALV",I302="Y"),AND(F302="GALV",I302="UN"),AND(F302="GALV",I302=""))),"GRR",IF(AND(B302='Dropdown Answer Key'!$B$14,OR(E302="Unknown",F302="Unknown")),"Unknown SL","Non Lead")))))))))))</f>
        <v>Non Lead</v>
      </c>
      <c r="T302" s="76" t="str">
        <f>IF(OR(M302="",Q302="",S302="ERROR"),"BLANK",IF((AND(M302='Dropdown Answer Key'!$B$25,OR('Service Line Inventory'!S302="Lead",S302="Unknown SL"))),"Tier 1",IF(AND('Service Line Inventory'!M302='Dropdown Answer Key'!$B$26,OR('Service Line Inventory'!S302="Lead",S302="Unknown SL")),"Tier 2",IF(AND('Service Line Inventory'!M302='Dropdown Answer Key'!$B$27,OR('Service Line Inventory'!S302="Lead",S302="Unknown SL")),"Tier 2",IF('Service Line Inventory'!S302="GRR","Tier 3",IF((AND('Service Line Inventory'!M302='Dropdown Answer Key'!$B$25,'Service Line Inventory'!Q302='Dropdown Answer Key'!$M$25,O302='Dropdown Answer Key'!$G$27,'Service Line Inventory'!P302='Dropdown Answer Key'!$J$27,S302="Non Lead")),"Tier 4",IF((AND('Service Line Inventory'!M302='Dropdown Answer Key'!$B$25,'Service Line Inventory'!Q302='Dropdown Answer Key'!$M$25,O302='Dropdown Answer Key'!$G$27,S302="Non Lead")),"Tier 4",IF((AND('Service Line Inventory'!M302='Dropdown Answer Key'!$B$25,'Service Line Inventory'!Q302='Dropdown Answer Key'!$M$25,'Service Line Inventory'!P302='Dropdown Answer Key'!$J$27,S302="Non Lead")),"Tier 4","Tier 5"))))))))</f>
        <v>BLANK</v>
      </c>
      <c r="U302" s="101" t="str">
        <f t="shared" si="21"/>
        <v>NO</v>
      </c>
      <c r="V302" s="76" t="str">
        <f t="shared" si="22"/>
        <v>NO</v>
      </c>
      <c r="W302" s="76" t="str">
        <f t="shared" si="23"/>
        <v>NO</v>
      </c>
      <c r="X302" s="107"/>
      <c r="Y302" s="77"/>
      <c r="Z302" s="78"/>
    </row>
    <row r="303" spans="1:26" x14ac:dyDescent="0.3">
      <c r="A303" s="47">
        <v>6300</v>
      </c>
      <c r="B303" s="73" t="s">
        <v>76</v>
      </c>
      <c r="C303" s="126" t="s">
        <v>443</v>
      </c>
      <c r="D303" s="74" t="s">
        <v>72</v>
      </c>
      <c r="E303" s="74" t="s">
        <v>81</v>
      </c>
      <c r="F303" s="74" t="s">
        <v>81</v>
      </c>
      <c r="G303" s="90" t="s">
        <v>1910</v>
      </c>
      <c r="H303" s="74" t="s">
        <v>72</v>
      </c>
      <c r="I303" s="74" t="s">
        <v>72</v>
      </c>
      <c r="J303" s="75" t="s">
        <v>1913</v>
      </c>
      <c r="K303" s="75" t="s">
        <v>1913</v>
      </c>
      <c r="L303" s="94" t="str">
        <f t="shared" si="20"/>
        <v>Non Lead</v>
      </c>
      <c r="M303" s="110"/>
      <c r="N303" s="74"/>
      <c r="O303" s="74"/>
      <c r="P303" s="74"/>
      <c r="Q303" s="82"/>
      <c r="R303" s="83"/>
      <c r="S303" s="113" t="str">
        <f>IF(OR(B303="",$C$3="",$G$3=""),"ERROR",IF(AND(B303='Dropdown Answer Key'!$B$12,OR(E303="Lead",E303="U, May have L",E303="COM",E303="")),"Lead",IF(AND(B303='Dropdown Answer Key'!$B$12,OR(AND(E303="GALV",H303="Y"),AND(E303="GALV",H303="UN"),AND(E303="GALV",H303=""))),"GRR",IF(AND(B303='Dropdown Answer Key'!$B$12,E303="Unknown"),"Unknown SL",IF(AND(B303='Dropdown Answer Key'!$B$13,OR(F303="Lead",F303="U, May have L",F303="COM",F303="")),"Lead",IF(AND(B303='Dropdown Answer Key'!$B$13,OR(AND(F303="GALV",H303="Y"),AND(F303="GALV",H303="UN"),AND(F303="GALV",H303=""))),"GRR",IF(AND(B303='Dropdown Answer Key'!$B$13,F303="Unknown"),"Unknown SL",IF(AND(B303='Dropdown Answer Key'!$B$14,OR(E303="Lead",E303="U, May have L",E303="COM",E303="")),"Lead",IF(AND(B303='Dropdown Answer Key'!$B$14,OR(F303="Lead",F303="U, May have L",F303="COM",F303="")),"Lead",IF(AND(B303='Dropdown Answer Key'!$B$14,OR(AND(E303="GALV",H303="Y"),AND(E303="GALV",H303="UN"),AND(E303="GALV",H303=""),AND(F303="GALV",H303="Y"),AND(F303="GALV",H303="UN"),AND(F303="GALV",H303=""),AND(F303="GALV",I303="Y"),AND(F303="GALV",I303="UN"),AND(F303="GALV",I303=""))),"GRR",IF(AND(B303='Dropdown Answer Key'!$B$14,OR(E303="Unknown",F303="Unknown")),"Unknown SL","Non Lead")))))))))))</f>
        <v>Non Lead</v>
      </c>
      <c r="T303" s="114" t="str">
        <f>IF(OR(M303="",Q303="",S303="ERROR"),"BLANK",IF((AND(M303='Dropdown Answer Key'!$B$25,OR('Service Line Inventory'!S303="Lead",S303="Unknown SL"))),"Tier 1",IF(AND('Service Line Inventory'!M303='Dropdown Answer Key'!$B$26,OR('Service Line Inventory'!S303="Lead",S303="Unknown SL")),"Tier 2",IF(AND('Service Line Inventory'!M303='Dropdown Answer Key'!$B$27,OR('Service Line Inventory'!S303="Lead",S303="Unknown SL")),"Tier 2",IF('Service Line Inventory'!S303="GRR","Tier 3",IF((AND('Service Line Inventory'!M303='Dropdown Answer Key'!$B$25,'Service Line Inventory'!Q303='Dropdown Answer Key'!$M$25,O303='Dropdown Answer Key'!$G$27,'Service Line Inventory'!P303='Dropdown Answer Key'!$J$27,S303="Non Lead")),"Tier 4",IF((AND('Service Line Inventory'!M303='Dropdown Answer Key'!$B$25,'Service Line Inventory'!Q303='Dropdown Answer Key'!$M$25,O303='Dropdown Answer Key'!$G$27,S303="Non Lead")),"Tier 4",IF((AND('Service Line Inventory'!M303='Dropdown Answer Key'!$B$25,'Service Line Inventory'!Q303='Dropdown Answer Key'!$M$25,'Service Line Inventory'!P303='Dropdown Answer Key'!$J$27,S303="Non Lead")),"Tier 4","Tier 5"))))))))</f>
        <v>BLANK</v>
      </c>
      <c r="U303" s="115" t="str">
        <f t="shared" si="21"/>
        <v>NO</v>
      </c>
      <c r="V303" s="114" t="str">
        <f t="shared" si="22"/>
        <v>NO</v>
      </c>
      <c r="W303" s="114" t="str">
        <f t="shared" si="23"/>
        <v>NO</v>
      </c>
      <c r="X303" s="108"/>
      <c r="Y303" s="97"/>
      <c r="Z303" s="78"/>
    </row>
    <row r="304" spans="1:26" x14ac:dyDescent="0.3">
      <c r="A304" s="47">
        <v>6350</v>
      </c>
      <c r="B304" s="73" t="s">
        <v>76</v>
      </c>
      <c r="C304" s="126" t="s">
        <v>444</v>
      </c>
      <c r="D304" s="74" t="s">
        <v>72</v>
      </c>
      <c r="E304" s="74" t="s">
        <v>81</v>
      </c>
      <c r="F304" s="74" t="s">
        <v>81</v>
      </c>
      <c r="G304" s="90" t="s">
        <v>1910</v>
      </c>
      <c r="H304" s="74" t="s">
        <v>72</v>
      </c>
      <c r="I304" s="74" t="s">
        <v>72</v>
      </c>
      <c r="J304" s="75" t="s">
        <v>1913</v>
      </c>
      <c r="K304" s="75" t="s">
        <v>1913</v>
      </c>
      <c r="L304" s="93" t="str">
        <f t="shared" si="20"/>
        <v>Non Lead</v>
      </c>
      <c r="M304" s="109"/>
      <c r="N304" s="74"/>
      <c r="O304" s="74"/>
      <c r="P304" s="74"/>
      <c r="Q304" s="73"/>
      <c r="R304" s="74"/>
      <c r="S304" s="98" t="str">
        <f>IF(OR(B304="",$C$3="",$G$3=""),"ERROR",IF(AND(B304='Dropdown Answer Key'!$B$12,OR(E304="Lead",E304="U, May have L",E304="COM",E304="")),"Lead",IF(AND(B304='Dropdown Answer Key'!$B$12,OR(AND(E304="GALV",H304="Y"),AND(E304="GALV",H304="UN"),AND(E304="GALV",H304=""))),"GRR",IF(AND(B304='Dropdown Answer Key'!$B$12,E304="Unknown"),"Unknown SL",IF(AND(B304='Dropdown Answer Key'!$B$13,OR(F304="Lead",F304="U, May have L",F304="COM",F304="")),"Lead",IF(AND(B304='Dropdown Answer Key'!$B$13,OR(AND(F304="GALV",H304="Y"),AND(F304="GALV",H304="UN"),AND(F304="GALV",H304=""))),"GRR",IF(AND(B304='Dropdown Answer Key'!$B$13,F304="Unknown"),"Unknown SL",IF(AND(B304='Dropdown Answer Key'!$B$14,OR(E304="Lead",E304="U, May have L",E304="COM",E304="")),"Lead",IF(AND(B304='Dropdown Answer Key'!$B$14,OR(F304="Lead",F304="U, May have L",F304="COM",F304="")),"Lead",IF(AND(B304='Dropdown Answer Key'!$B$14,OR(AND(E304="GALV",H304="Y"),AND(E304="GALV",H304="UN"),AND(E304="GALV",H304=""),AND(F304="GALV",H304="Y"),AND(F304="GALV",H304="UN"),AND(F304="GALV",H304=""),AND(F304="GALV",I304="Y"),AND(F304="GALV",I304="UN"),AND(F304="GALV",I304=""))),"GRR",IF(AND(B304='Dropdown Answer Key'!$B$14,OR(E304="Unknown",F304="Unknown")),"Unknown SL","Non Lead")))))))))))</f>
        <v>Non Lead</v>
      </c>
      <c r="T304" s="76" t="str">
        <f>IF(OR(M304="",Q304="",S304="ERROR"),"BLANK",IF((AND(M304='Dropdown Answer Key'!$B$25,OR('Service Line Inventory'!S304="Lead",S304="Unknown SL"))),"Tier 1",IF(AND('Service Line Inventory'!M304='Dropdown Answer Key'!$B$26,OR('Service Line Inventory'!S304="Lead",S304="Unknown SL")),"Tier 2",IF(AND('Service Line Inventory'!M304='Dropdown Answer Key'!$B$27,OR('Service Line Inventory'!S304="Lead",S304="Unknown SL")),"Tier 2",IF('Service Line Inventory'!S304="GRR","Tier 3",IF((AND('Service Line Inventory'!M304='Dropdown Answer Key'!$B$25,'Service Line Inventory'!Q304='Dropdown Answer Key'!$M$25,O304='Dropdown Answer Key'!$G$27,'Service Line Inventory'!P304='Dropdown Answer Key'!$J$27,S304="Non Lead")),"Tier 4",IF((AND('Service Line Inventory'!M304='Dropdown Answer Key'!$B$25,'Service Line Inventory'!Q304='Dropdown Answer Key'!$M$25,O304='Dropdown Answer Key'!$G$27,S304="Non Lead")),"Tier 4",IF((AND('Service Line Inventory'!M304='Dropdown Answer Key'!$B$25,'Service Line Inventory'!Q304='Dropdown Answer Key'!$M$25,'Service Line Inventory'!P304='Dropdown Answer Key'!$J$27,S304="Non Lead")),"Tier 4","Tier 5"))))))))</f>
        <v>BLANK</v>
      </c>
      <c r="U304" s="101" t="str">
        <f t="shared" si="21"/>
        <v>NO</v>
      </c>
      <c r="V304" s="76" t="str">
        <f t="shared" si="22"/>
        <v>NO</v>
      </c>
      <c r="W304" s="76" t="str">
        <f t="shared" si="23"/>
        <v>NO</v>
      </c>
      <c r="X304" s="107"/>
      <c r="Y304" s="77"/>
      <c r="Z304" s="78"/>
    </row>
    <row r="305" spans="1:26" x14ac:dyDescent="0.3">
      <c r="A305" s="47">
        <v>6400</v>
      </c>
      <c r="B305" s="73" t="s">
        <v>76</v>
      </c>
      <c r="C305" s="126" t="s">
        <v>445</v>
      </c>
      <c r="D305" s="74" t="s">
        <v>72</v>
      </c>
      <c r="E305" s="74" t="s">
        <v>81</v>
      </c>
      <c r="F305" s="74" t="s">
        <v>81</v>
      </c>
      <c r="G305" s="90" t="s">
        <v>1910</v>
      </c>
      <c r="H305" s="74" t="s">
        <v>72</v>
      </c>
      <c r="I305" s="74" t="s">
        <v>72</v>
      </c>
      <c r="J305" s="75" t="s">
        <v>1913</v>
      </c>
      <c r="K305" s="75" t="s">
        <v>1913</v>
      </c>
      <c r="L305" s="94" t="str">
        <f t="shared" si="20"/>
        <v>Non Lead</v>
      </c>
      <c r="M305" s="110"/>
      <c r="N305" s="74"/>
      <c r="O305" s="74"/>
      <c r="P305" s="74"/>
      <c r="Q305" s="82"/>
      <c r="R305" s="83"/>
      <c r="S305" s="113" t="str">
        <f>IF(OR(B305="",$C$3="",$G$3=""),"ERROR",IF(AND(B305='Dropdown Answer Key'!$B$12,OR(E305="Lead",E305="U, May have L",E305="COM",E305="")),"Lead",IF(AND(B305='Dropdown Answer Key'!$B$12,OR(AND(E305="GALV",H305="Y"),AND(E305="GALV",H305="UN"),AND(E305="GALV",H305=""))),"GRR",IF(AND(B305='Dropdown Answer Key'!$B$12,E305="Unknown"),"Unknown SL",IF(AND(B305='Dropdown Answer Key'!$B$13,OR(F305="Lead",F305="U, May have L",F305="COM",F305="")),"Lead",IF(AND(B305='Dropdown Answer Key'!$B$13,OR(AND(F305="GALV",H305="Y"),AND(F305="GALV",H305="UN"),AND(F305="GALV",H305=""))),"GRR",IF(AND(B305='Dropdown Answer Key'!$B$13,F305="Unknown"),"Unknown SL",IF(AND(B305='Dropdown Answer Key'!$B$14,OR(E305="Lead",E305="U, May have L",E305="COM",E305="")),"Lead",IF(AND(B305='Dropdown Answer Key'!$B$14,OR(F305="Lead",F305="U, May have L",F305="COM",F305="")),"Lead",IF(AND(B305='Dropdown Answer Key'!$B$14,OR(AND(E305="GALV",H305="Y"),AND(E305="GALV",H305="UN"),AND(E305="GALV",H305=""),AND(F305="GALV",H305="Y"),AND(F305="GALV",H305="UN"),AND(F305="GALV",H305=""),AND(F305="GALV",I305="Y"),AND(F305="GALV",I305="UN"),AND(F305="GALV",I305=""))),"GRR",IF(AND(B305='Dropdown Answer Key'!$B$14,OR(E305="Unknown",F305="Unknown")),"Unknown SL","Non Lead")))))))))))</f>
        <v>Non Lead</v>
      </c>
      <c r="T305" s="114" t="str">
        <f>IF(OR(M305="",Q305="",S305="ERROR"),"BLANK",IF((AND(M305='Dropdown Answer Key'!$B$25,OR('Service Line Inventory'!S305="Lead",S305="Unknown SL"))),"Tier 1",IF(AND('Service Line Inventory'!M305='Dropdown Answer Key'!$B$26,OR('Service Line Inventory'!S305="Lead",S305="Unknown SL")),"Tier 2",IF(AND('Service Line Inventory'!M305='Dropdown Answer Key'!$B$27,OR('Service Line Inventory'!S305="Lead",S305="Unknown SL")),"Tier 2",IF('Service Line Inventory'!S305="GRR","Tier 3",IF((AND('Service Line Inventory'!M305='Dropdown Answer Key'!$B$25,'Service Line Inventory'!Q305='Dropdown Answer Key'!$M$25,O305='Dropdown Answer Key'!$G$27,'Service Line Inventory'!P305='Dropdown Answer Key'!$J$27,S305="Non Lead")),"Tier 4",IF((AND('Service Line Inventory'!M305='Dropdown Answer Key'!$B$25,'Service Line Inventory'!Q305='Dropdown Answer Key'!$M$25,O305='Dropdown Answer Key'!$G$27,S305="Non Lead")),"Tier 4",IF((AND('Service Line Inventory'!M305='Dropdown Answer Key'!$B$25,'Service Line Inventory'!Q305='Dropdown Answer Key'!$M$25,'Service Line Inventory'!P305='Dropdown Answer Key'!$J$27,S305="Non Lead")),"Tier 4","Tier 5"))))))))</f>
        <v>BLANK</v>
      </c>
      <c r="U305" s="115" t="str">
        <f t="shared" si="21"/>
        <v>NO</v>
      </c>
      <c r="V305" s="114" t="str">
        <f t="shared" si="22"/>
        <v>NO</v>
      </c>
      <c r="W305" s="114" t="str">
        <f t="shared" si="23"/>
        <v>NO</v>
      </c>
      <c r="X305" s="108"/>
      <c r="Y305" s="97"/>
      <c r="Z305" s="78"/>
    </row>
    <row r="306" spans="1:26" x14ac:dyDescent="0.3">
      <c r="A306" s="47">
        <v>6425</v>
      </c>
      <c r="B306" s="73" t="s">
        <v>76</v>
      </c>
      <c r="C306" s="126" t="s">
        <v>446</v>
      </c>
      <c r="D306" s="74" t="s">
        <v>72</v>
      </c>
      <c r="E306" s="74" t="s">
        <v>81</v>
      </c>
      <c r="F306" s="74" t="s">
        <v>81</v>
      </c>
      <c r="G306" s="90" t="s">
        <v>1910</v>
      </c>
      <c r="H306" s="74" t="s">
        <v>72</v>
      </c>
      <c r="I306" s="74" t="s">
        <v>72</v>
      </c>
      <c r="J306" s="75" t="s">
        <v>1913</v>
      </c>
      <c r="K306" s="75" t="s">
        <v>1913</v>
      </c>
      <c r="L306" s="93" t="str">
        <f t="shared" si="20"/>
        <v>Non Lead</v>
      </c>
      <c r="M306" s="109"/>
      <c r="N306" s="74"/>
      <c r="O306" s="74"/>
      <c r="P306" s="74"/>
      <c r="Q306" s="73"/>
      <c r="R306" s="74"/>
      <c r="S306" s="98" t="str">
        <f>IF(OR(B306="",$C$3="",$G$3=""),"ERROR",IF(AND(B306='Dropdown Answer Key'!$B$12,OR(E306="Lead",E306="U, May have L",E306="COM",E306="")),"Lead",IF(AND(B306='Dropdown Answer Key'!$B$12,OR(AND(E306="GALV",H306="Y"),AND(E306="GALV",H306="UN"),AND(E306="GALV",H306=""))),"GRR",IF(AND(B306='Dropdown Answer Key'!$B$12,E306="Unknown"),"Unknown SL",IF(AND(B306='Dropdown Answer Key'!$B$13,OR(F306="Lead",F306="U, May have L",F306="COM",F306="")),"Lead",IF(AND(B306='Dropdown Answer Key'!$B$13,OR(AND(F306="GALV",H306="Y"),AND(F306="GALV",H306="UN"),AND(F306="GALV",H306=""))),"GRR",IF(AND(B306='Dropdown Answer Key'!$B$13,F306="Unknown"),"Unknown SL",IF(AND(B306='Dropdown Answer Key'!$B$14,OR(E306="Lead",E306="U, May have L",E306="COM",E306="")),"Lead",IF(AND(B306='Dropdown Answer Key'!$B$14,OR(F306="Lead",F306="U, May have L",F306="COM",F306="")),"Lead",IF(AND(B306='Dropdown Answer Key'!$B$14,OR(AND(E306="GALV",H306="Y"),AND(E306="GALV",H306="UN"),AND(E306="GALV",H306=""),AND(F306="GALV",H306="Y"),AND(F306="GALV",H306="UN"),AND(F306="GALV",H306=""),AND(F306="GALV",I306="Y"),AND(F306="GALV",I306="UN"),AND(F306="GALV",I306=""))),"GRR",IF(AND(B306='Dropdown Answer Key'!$B$14,OR(E306="Unknown",F306="Unknown")),"Unknown SL","Non Lead")))))))))))</f>
        <v>Non Lead</v>
      </c>
      <c r="T306" s="76" t="str">
        <f>IF(OR(M306="",Q306="",S306="ERROR"),"BLANK",IF((AND(M306='Dropdown Answer Key'!$B$25,OR('Service Line Inventory'!S306="Lead",S306="Unknown SL"))),"Tier 1",IF(AND('Service Line Inventory'!M306='Dropdown Answer Key'!$B$26,OR('Service Line Inventory'!S306="Lead",S306="Unknown SL")),"Tier 2",IF(AND('Service Line Inventory'!M306='Dropdown Answer Key'!$B$27,OR('Service Line Inventory'!S306="Lead",S306="Unknown SL")),"Tier 2",IF('Service Line Inventory'!S306="GRR","Tier 3",IF((AND('Service Line Inventory'!M306='Dropdown Answer Key'!$B$25,'Service Line Inventory'!Q306='Dropdown Answer Key'!$M$25,O306='Dropdown Answer Key'!$G$27,'Service Line Inventory'!P306='Dropdown Answer Key'!$J$27,S306="Non Lead")),"Tier 4",IF((AND('Service Line Inventory'!M306='Dropdown Answer Key'!$B$25,'Service Line Inventory'!Q306='Dropdown Answer Key'!$M$25,O306='Dropdown Answer Key'!$G$27,S306="Non Lead")),"Tier 4",IF((AND('Service Line Inventory'!M306='Dropdown Answer Key'!$B$25,'Service Line Inventory'!Q306='Dropdown Answer Key'!$M$25,'Service Line Inventory'!P306='Dropdown Answer Key'!$J$27,S306="Non Lead")),"Tier 4","Tier 5"))))))))</f>
        <v>BLANK</v>
      </c>
      <c r="U306" s="101" t="str">
        <f t="shared" si="21"/>
        <v>NO</v>
      </c>
      <c r="V306" s="76" t="str">
        <f t="shared" si="22"/>
        <v>NO</v>
      </c>
      <c r="W306" s="76" t="str">
        <f t="shared" si="23"/>
        <v>NO</v>
      </c>
      <c r="X306" s="107"/>
      <c r="Y306" s="77"/>
      <c r="Z306" s="78"/>
    </row>
    <row r="307" spans="1:26" x14ac:dyDescent="0.3">
      <c r="A307" s="47">
        <v>6450</v>
      </c>
      <c r="B307" s="73" t="s">
        <v>76</v>
      </c>
      <c r="C307" s="126" t="s">
        <v>447</v>
      </c>
      <c r="D307" s="74" t="s">
        <v>72</v>
      </c>
      <c r="E307" s="74" t="s">
        <v>81</v>
      </c>
      <c r="F307" s="74" t="s">
        <v>81</v>
      </c>
      <c r="G307" s="90" t="s">
        <v>1910</v>
      </c>
      <c r="H307" s="74" t="s">
        <v>72</v>
      </c>
      <c r="I307" s="74" t="s">
        <v>72</v>
      </c>
      <c r="J307" s="75" t="s">
        <v>1913</v>
      </c>
      <c r="K307" s="75" t="s">
        <v>1913</v>
      </c>
      <c r="L307" s="94" t="str">
        <f t="shared" si="20"/>
        <v>Non Lead</v>
      </c>
      <c r="M307" s="110"/>
      <c r="N307" s="74"/>
      <c r="O307" s="74"/>
      <c r="P307" s="74"/>
      <c r="Q307" s="82"/>
      <c r="R307" s="83"/>
      <c r="S307" s="113" t="str">
        <f>IF(OR(B307="",$C$3="",$G$3=""),"ERROR",IF(AND(B307='Dropdown Answer Key'!$B$12,OR(E307="Lead",E307="U, May have L",E307="COM",E307="")),"Lead",IF(AND(B307='Dropdown Answer Key'!$B$12,OR(AND(E307="GALV",H307="Y"),AND(E307="GALV",H307="UN"),AND(E307="GALV",H307=""))),"GRR",IF(AND(B307='Dropdown Answer Key'!$B$12,E307="Unknown"),"Unknown SL",IF(AND(B307='Dropdown Answer Key'!$B$13,OR(F307="Lead",F307="U, May have L",F307="COM",F307="")),"Lead",IF(AND(B307='Dropdown Answer Key'!$B$13,OR(AND(F307="GALV",H307="Y"),AND(F307="GALV",H307="UN"),AND(F307="GALV",H307=""))),"GRR",IF(AND(B307='Dropdown Answer Key'!$B$13,F307="Unknown"),"Unknown SL",IF(AND(B307='Dropdown Answer Key'!$B$14,OR(E307="Lead",E307="U, May have L",E307="COM",E307="")),"Lead",IF(AND(B307='Dropdown Answer Key'!$B$14,OR(F307="Lead",F307="U, May have L",F307="COM",F307="")),"Lead",IF(AND(B307='Dropdown Answer Key'!$B$14,OR(AND(E307="GALV",H307="Y"),AND(E307="GALV",H307="UN"),AND(E307="GALV",H307=""),AND(F307="GALV",H307="Y"),AND(F307="GALV",H307="UN"),AND(F307="GALV",H307=""),AND(F307="GALV",I307="Y"),AND(F307="GALV",I307="UN"),AND(F307="GALV",I307=""))),"GRR",IF(AND(B307='Dropdown Answer Key'!$B$14,OR(E307="Unknown",F307="Unknown")),"Unknown SL","Non Lead")))))))))))</f>
        <v>Non Lead</v>
      </c>
      <c r="T307" s="114" t="str">
        <f>IF(OR(M307="",Q307="",S307="ERROR"),"BLANK",IF((AND(M307='Dropdown Answer Key'!$B$25,OR('Service Line Inventory'!S307="Lead",S307="Unknown SL"))),"Tier 1",IF(AND('Service Line Inventory'!M307='Dropdown Answer Key'!$B$26,OR('Service Line Inventory'!S307="Lead",S307="Unknown SL")),"Tier 2",IF(AND('Service Line Inventory'!M307='Dropdown Answer Key'!$B$27,OR('Service Line Inventory'!S307="Lead",S307="Unknown SL")),"Tier 2",IF('Service Line Inventory'!S307="GRR","Tier 3",IF((AND('Service Line Inventory'!M307='Dropdown Answer Key'!$B$25,'Service Line Inventory'!Q307='Dropdown Answer Key'!$M$25,O307='Dropdown Answer Key'!$G$27,'Service Line Inventory'!P307='Dropdown Answer Key'!$J$27,S307="Non Lead")),"Tier 4",IF((AND('Service Line Inventory'!M307='Dropdown Answer Key'!$B$25,'Service Line Inventory'!Q307='Dropdown Answer Key'!$M$25,O307='Dropdown Answer Key'!$G$27,S307="Non Lead")),"Tier 4",IF((AND('Service Line Inventory'!M307='Dropdown Answer Key'!$B$25,'Service Line Inventory'!Q307='Dropdown Answer Key'!$M$25,'Service Line Inventory'!P307='Dropdown Answer Key'!$J$27,S307="Non Lead")),"Tier 4","Tier 5"))))))))</f>
        <v>BLANK</v>
      </c>
      <c r="U307" s="115" t="str">
        <f t="shared" si="21"/>
        <v>NO</v>
      </c>
      <c r="V307" s="114" t="str">
        <f t="shared" si="22"/>
        <v>NO</v>
      </c>
      <c r="W307" s="114" t="str">
        <f t="shared" si="23"/>
        <v>NO</v>
      </c>
      <c r="X307" s="108"/>
      <c r="Y307" s="97"/>
      <c r="Z307" s="78"/>
    </row>
    <row r="308" spans="1:26" x14ac:dyDescent="0.3">
      <c r="A308" s="47">
        <v>6500</v>
      </c>
      <c r="B308" s="73" t="s">
        <v>76</v>
      </c>
      <c r="C308" s="126" t="s">
        <v>448</v>
      </c>
      <c r="D308" s="74" t="s">
        <v>72</v>
      </c>
      <c r="E308" s="74" t="s">
        <v>81</v>
      </c>
      <c r="F308" s="74" t="s">
        <v>81</v>
      </c>
      <c r="G308" s="90" t="s">
        <v>1911</v>
      </c>
      <c r="H308" s="74" t="s">
        <v>72</v>
      </c>
      <c r="I308" s="74" t="s">
        <v>72</v>
      </c>
      <c r="J308" s="75" t="s">
        <v>1913</v>
      </c>
      <c r="K308" s="75" t="s">
        <v>1913</v>
      </c>
      <c r="L308" s="93" t="str">
        <f t="shared" si="20"/>
        <v>Non Lead</v>
      </c>
      <c r="M308" s="109"/>
      <c r="N308" s="74"/>
      <c r="O308" s="74"/>
      <c r="P308" s="74"/>
      <c r="Q308" s="73"/>
      <c r="R308" s="74"/>
      <c r="S308" s="98" t="str">
        <f>IF(OR(B308="",$C$3="",$G$3=""),"ERROR",IF(AND(B308='Dropdown Answer Key'!$B$12,OR(E308="Lead",E308="U, May have L",E308="COM",E308="")),"Lead",IF(AND(B308='Dropdown Answer Key'!$B$12,OR(AND(E308="GALV",H308="Y"),AND(E308="GALV",H308="UN"),AND(E308="GALV",H308=""))),"GRR",IF(AND(B308='Dropdown Answer Key'!$B$12,E308="Unknown"),"Unknown SL",IF(AND(B308='Dropdown Answer Key'!$B$13,OR(F308="Lead",F308="U, May have L",F308="COM",F308="")),"Lead",IF(AND(B308='Dropdown Answer Key'!$B$13,OR(AND(F308="GALV",H308="Y"),AND(F308="GALV",H308="UN"),AND(F308="GALV",H308=""))),"GRR",IF(AND(B308='Dropdown Answer Key'!$B$13,F308="Unknown"),"Unknown SL",IF(AND(B308='Dropdown Answer Key'!$B$14,OR(E308="Lead",E308="U, May have L",E308="COM",E308="")),"Lead",IF(AND(B308='Dropdown Answer Key'!$B$14,OR(F308="Lead",F308="U, May have L",F308="COM",F308="")),"Lead",IF(AND(B308='Dropdown Answer Key'!$B$14,OR(AND(E308="GALV",H308="Y"),AND(E308="GALV",H308="UN"),AND(E308="GALV",H308=""),AND(F308="GALV",H308="Y"),AND(F308="GALV",H308="UN"),AND(F308="GALV",H308=""),AND(F308="GALV",I308="Y"),AND(F308="GALV",I308="UN"),AND(F308="GALV",I308=""))),"GRR",IF(AND(B308='Dropdown Answer Key'!$B$14,OR(E308="Unknown",F308="Unknown")),"Unknown SL","Non Lead")))))))))))</f>
        <v>Non Lead</v>
      </c>
      <c r="T308" s="76" t="str">
        <f>IF(OR(M308="",Q308="",S308="ERROR"),"BLANK",IF((AND(M308='Dropdown Answer Key'!$B$25,OR('Service Line Inventory'!S308="Lead",S308="Unknown SL"))),"Tier 1",IF(AND('Service Line Inventory'!M308='Dropdown Answer Key'!$B$26,OR('Service Line Inventory'!S308="Lead",S308="Unknown SL")),"Tier 2",IF(AND('Service Line Inventory'!M308='Dropdown Answer Key'!$B$27,OR('Service Line Inventory'!S308="Lead",S308="Unknown SL")),"Tier 2",IF('Service Line Inventory'!S308="GRR","Tier 3",IF((AND('Service Line Inventory'!M308='Dropdown Answer Key'!$B$25,'Service Line Inventory'!Q308='Dropdown Answer Key'!$M$25,O308='Dropdown Answer Key'!$G$27,'Service Line Inventory'!P308='Dropdown Answer Key'!$J$27,S308="Non Lead")),"Tier 4",IF((AND('Service Line Inventory'!M308='Dropdown Answer Key'!$B$25,'Service Line Inventory'!Q308='Dropdown Answer Key'!$M$25,O308='Dropdown Answer Key'!$G$27,S308="Non Lead")),"Tier 4",IF((AND('Service Line Inventory'!M308='Dropdown Answer Key'!$B$25,'Service Line Inventory'!Q308='Dropdown Answer Key'!$M$25,'Service Line Inventory'!P308='Dropdown Answer Key'!$J$27,S308="Non Lead")),"Tier 4","Tier 5"))))))))</f>
        <v>BLANK</v>
      </c>
      <c r="U308" s="101" t="str">
        <f t="shared" si="21"/>
        <v>NO</v>
      </c>
      <c r="V308" s="76" t="str">
        <f t="shared" si="22"/>
        <v>NO</v>
      </c>
      <c r="W308" s="76" t="str">
        <f t="shared" si="23"/>
        <v>NO</v>
      </c>
      <c r="X308" s="107"/>
      <c r="Y308" s="77"/>
      <c r="Z308" s="78"/>
    </row>
    <row r="309" spans="1:26" x14ac:dyDescent="0.3">
      <c r="A309" s="47">
        <v>6550</v>
      </c>
      <c r="B309" s="73" t="s">
        <v>76</v>
      </c>
      <c r="C309" s="126" t="s">
        <v>449</v>
      </c>
      <c r="D309" s="74" t="s">
        <v>72</v>
      </c>
      <c r="E309" s="74" t="s">
        <v>81</v>
      </c>
      <c r="F309" s="74" t="s">
        <v>81</v>
      </c>
      <c r="G309" s="90" t="s">
        <v>1911</v>
      </c>
      <c r="H309" s="74" t="s">
        <v>72</v>
      </c>
      <c r="I309" s="74" t="s">
        <v>72</v>
      </c>
      <c r="J309" s="75" t="s">
        <v>1913</v>
      </c>
      <c r="K309" s="75" t="s">
        <v>1913</v>
      </c>
      <c r="L309" s="94" t="str">
        <f t="shared" si="20"/>
        <v>Non Lead</v>
      </c>
      <c r="M309" s="110"/>
      <c r="N309" s="74"/>
      <c r="O309" s="74"/>
      <c r="P309" s="74"/>
      <c r="Q309" s="82"/>
      <c r="R309" s="83"/>
      <c r="S309" s="113" t="str">
        <f>IF(OR(B309="",$C$3="",$G$3=""),"ERROR",IF(AND(B309='Dropdown Answer Key'!$B$12,OR(E309="Lead",E309="U, May have L",E309="COM",E309="")),"Lead",IF(AND(B309='Dropdown Answer Key'!$B$12,OR(AND(E309="GALV",H309="Y"),AND(E309="GALV",H309="UN"),AND(E309="GALV",H309=""))),"GRR",IF(AND(B309='Dropdown Answer Key'!$B$12,E309="Unknown"),"Unknown SL",IF(AND(B309='Dropdown Answer Key'!$B$13,OR(F309="Lead",F309="U, May have L",F309="COM",F309="")),"Lead",IF(AND(B309='Dropdown Answer Key'!$B$13,OR(AND(F309="GALV",H309="Y"),AND(F309="GALV",H309="UN"),AND(F309="GALV",H309=""))),"GRR",IF(AND(B309='Dropdown Answer Key'!$B$13,F309="Unknown"),"Unknown SL",IF(AND(B309='Dropdown Answer Key'!$B$14,OR(E309="Lead",E309="U, May have L",E309="COM",E309="")),"Lead",IF(AND(B309='Dropdown Answer Key'!$B$14,OR(F309="Lead",F309="U, May have L",F309="COM",F309="")),"Lead",IF(AND(B309='Dropdown Answer Key'!$B$14,OR(AND(E309="GALV",H309="Y"),AND(E309="GALV",H309="UN"),AND(E309="GALV",H309=""),AND(F309="GALV",H309="Y"),AND(F309="GALV",H309="UN"),AND(F309="GALV",H309=""),AND(F309="GALV",I309="Y"),AND(F309="GALV",I309="UN"),AND(F309="GALV",I309=""))),"GRR",IF(AND(B309='Dropdown Answer Key'!$B$14,OR(E309="Unknown",F309="Unknown")),"Unknown SL","Non Lead")))))))))))</f>
        <v>Non Lead</v>
      </c>
      <c r="T309" s="114" t="str">
        <f>IF(OR(M309="",Q309="",S309="ERROR"),"BLANK",IF((AND(M309='Dropdown Answer Key'!$B$25,OR('Service Line Inventory'!S309="Lead",S309="Unknown SL"))),"Tier 1",IF(AND('Service Line Inventory'!M309='Dropdown Answer Key'!$B$26,OR('Service Line Inventory'!S309="Lead",S309="Unknown SL")),"Tier 2",IF(AND('Service Line Inventory'!M309='Dropdown Answer Key'!$B$27,OR('Service Line Inventory'!S309="Lead",S309="Unknown SL")),"Tier 2",IF('Service Line Inventory'!S309="GRR","Tier 3",IF((AND('Service Line Inventory'!M309='Dropdown Answer Key'!$B$25,'Service Line Inventory'!Q309='Dropdown Answer Key'!$M$25,O309='Dropdown Answer Key'!$G$27,'Service Line Inventory'!P309='Dropdown Answer Key'!$J$27,S309="Non Lead")),"Tier 4",IF((AND('Service Line Inventory'!M309='Dropdown Answer Key'!$B$25,'Service Line Inventory'!Q309='Dropdown Answer Key'!$M$25,O309='Dropdown Answer Key'!$G$27,S309="Non Lead")),"Tier 4",IF((AND('Service Line Inventory'!M309='Dropdown Answer Key'!$B$25,'Service Line Inventory'!Q309='Dropdown Answer Key'!$M$25,'Service Line Inventory'!P309='Dropdown Answer Key'!$J$27,S309="Non Lead")),"Tier 4","Tier 5"))))))))</f>
        <v>BLANK</v>
      </c>
      <c r="U309" s="115" t="str">
        <f t="shared" si="21"/>
        <v>NO</v>
      </c>
      <c r="V309" s="114" t="str">
        <f t="shared" si="22"/>
        <v>NO</v>
      </c>
      <c r="W309" s="114" t="str">
        <f t="shared" si="23"/>
        <v>NO</v>
      </c>
      <c r="X309" s="108"/>
      <c r="Y309" s="97"/>
      <c r="Z309" s="78"/>
    </row>
    <row r="310" spans="1:26" x14ac:dyDescent="0.3">
      <c r="A310" s="47">
        <v>6600</v>
      </c>
      <c r="B310" s="73" t="s">
        <v>76</v>
      </c>
      <c r="C310" s="126" t="s">
        <v>450</v>
      </c>
      <c r="D310" s="74" t="s">
        <v>72</v>
      </c>
      <c r="E310" s="74" t="s">
        <v>81</v>
      </c>
      <c r="F310" s="74" t="s">
        <v>81</v>
      </c>
      <c r="G310" s="90" t="s">
        <v>1911</v>
      </c>
      <c r="H310" s="74" t="s">
        <v>72</v>
      </c>
      <c r="I310" s="74" t="s">
        <v>72</v>
      </c>
      <c r="J310" s="75" t="s">
        <v>1913</v>
      </c>
      <c r="K310" s="75" t="s">
        <v>1913</v>
      </c>
      <c r="L310" s="93" t="str">
        <f t="shared" si="20"/>
        <v>Non Lead</v>
      </c>
      <c r="M310" s="109"/>
      <c r="N310" s="74"/>
      <c r="O310" s="74"/>
      <c r="P310" s="74"/>
      <c r="Q310" s="73"/>
      <c r="R310" s="74"/>
      <c r="S310" s="98" t="str">
        <f>IF(OR(B310="",$C$3="",$G$3=""),"ERROR",IF(AND(B310='Dropdown Answer Key'!$B$12,OR(E310="Lead",E310="U, May have L",E310="COM",E310="")),"Lead",IF(AND(B310='Dropdown Answer Key'!$B$12,OR(AND(E310="GALV",H310="Y"),AND(E310="GALV",H310="UN"),AND(E310="GALV",H310=""))),"GRR",IF(AND(B310='Dropdown Answer Key'!$B$12,E310="Unknown"),"Unknown SL",IF(AND(B310='Dropdown Answer Key'!$B$13,OR(F310="Lead",F310="U, May have L",F310="COM",F310="")),"Lead",IF(AND(B310='Dropdown Answer Key'!$B$13,OR(AND(F310="GALV",H310="Y"),AND(F310="GALV",H310="UN"),AND(F310="GALV",H310=""))),"GRR",IF(AND(B310='Dropdown Answer Key'!$B$13,F310="Unknown"),"Unknown SL",IF(AND(B310='Dropdown Answer Key'!$B$14,OR(E310="Lead",E310="U, May have L",E310="COM",E310="")),"Lead",IF(AND(B310='Dropdown Answer Key'!$B$14,OR(F310="Lead",F310="U, May have L",F310="COM",F310="")),"Lead",IF(AND(B310='Dropdown Answer Key'!$B$14,OR(AND(E310="GALV",H310="Y"),AND(E310="GALV",H310="UN"),AND(E310="GALV",H310=""),AND(F310="GALV",H310="Y"),AND(F310="GALV",H310="UN"),AND(F310="GALV",H310=""),AND(F310="GALV",I310="Y"),AND(F310="GALV",I310="UN"),AND(F310="GALV",I310=""))),"GRR",IF(AND(B310='Dropdown Answer Key'!$B$14,OR(E310="Unknown",F310="Unknown")),"Unknown SL","Non Lead")))))))))))</f>
        <v>Non Lead</v>
      </c>
      <c r="T310" s="76" t="str">
        <f>IF(OR(M310="",Q310="",S310="ERROR"),"BLANK",IF((AND(M310='Dropdown Answer Key'!$B$25,OR('Service Line Inventory'!S310="Lead",S310="Unknown SL"))),"Tier 1",IF(AND('Service Line Inventory'!M310='Dropdown Answer Key'!$B$26,OR('Service Line Inventory'!S310="Lead",S310="Unknown SL")),"Tier 2",IF(AND('Service Line Inventory'!M310='Dropdown Answer Key'!$B$27,OR('Service Line Inventory'!S310="Lead",S310="Unknown SL")),"Tier 2",IF('Service Line Inventory'!S310="GRR","Tier 3",IF((AND('Service Line Inventory'!M310='Dropdown Answer Key'!$B$25,'Service Line Inventory'!Q310='Dropdown Answer Key'!$M$25,O310='Dropdown Answer Key'!$G$27,'Service Line Inventory'!P310='Dropdown Answer Key'!$J$27,S310="Non Lead")),"Tier 4",IF((AND('Service Line Inventory'!M310='Dropdown Answer Key'!$B$25,'Service Line Inventory'!Q310='Dropdown Answer Key'!$M$25,O310='Dropdown Answer Key'!$G$27,S310="Non Lead")),"Tier 4",IF((AND('Service Line Inventory'!M310='Dropdown Answer Key'!$B$25,'Service Line Inventory'!Q310='Dropdown Answer Key'!$M$25,'Service Line Inventory'!P310='Dropdown Answer Key'!$J$27,S310="Non Lead")),"Tier 4","Tier 5"))))))))</f>
        <v>BLANK</v>
      </c>
      <c r="U310" s="101" t="str">
        <f t="shared" si="21"/>
        <v>NO</v>
      </c>
      <c r="V310" s="76" t="str">
        <f t="shared" si="22"/>
        <v>NO</v>
      </c>
      <c r="W310" s="76" t="str">
        <f t="shared" si="23"/>
        <v>NO</v>
      </c>
      <c r="X310" s="107"/>
      <c r="Y310" s="77"/>
      <c r="Z310" s="78"/>
    </row>
    <row r="311" spans="1:26" x14ac:dyDescent="0.3">
      <c r="A311" s="47">
        <v>6650</v>
      </c>
      <c r="B311" s="73" t="s">
        <v>76</v>
      </c>
      <c r="C311" s="126" t="s">
        <v>451</v>
      </c>
      <c r="D311" s="74" t="s">
        <v>72</v>
      </c>
      <c r="E311" s="74" t="s">
        <v>81</v>
      </c>
      <c r="F311" s="74" t="s">
        <v>81</v>
      </c>
      <c r="G311" s="90" t="s">
        <v>1911</v>
      </c>
      <c r="H311" s="74" t="s">
        <v>72</v>
      </c>
      <c r="I311" s="74" t="s">
        <v>72</v>
      </c>
      <c r="J311" s="75" t="s">
        <v>1913</v>
      </c>
      <c r="K311" s="75" t="s">
        <v>1913</v>
      </c>
      <c r="L311" s="94" t="str">
        <f t="shared" si="20"/>
        <v>Non Lead</v>
      </c>
      <c r="M311" s="110"/>
      <c r="N311" s="74"/>
      <c r="O311" s="74"/>
      <c r="P311" s="74"/>
      <c r="Q311" s="82"/>
      <c r="R311" s="83"/>
      <c r="S311" s="113" t="str">
        <f>IF(OR(B311="",$C$3="",$G$3=""),"ERROR",IF(AND(B311='Dropdown Answer Key'!$B$12,OR(E311="Lead",E311="U, May have L",E311="COM",E311="")),"Lead",IF(AND(B311='Dropdown Answer Key'!$B$12,OR(AND(E311="GALV",H311="Y"),AND(E311="GALV",H311="UN"),AND(E311="GALV",H311=""))),"GRR",IF(AND(B311='Dropdown Answer Key'!$B$12,E311="Unknown"),"Unknown SL",IF(AND(B311='Dropdown Answer Key'!$B$13,OR(F311="Lead",F311="U, May have L",F311="COM",F311="")),"Lead",IF(AND(B311='Dropdown Answer Key'!$B$13,OR(AND(F311="GALV",H311="Y"),AND(F311="GALV",H311="UN"),AND(F311="GALV",H311=""))),"GRR",IF(AND(B311='Dropdown Answer Key'!$B$13,F311="Unknown"),"Unknown SL",IF(AND(B311='Dropdown Answer Key'!$B$14,OR(E311="Lead",E311="U, May have L",E311="COM",E311="")),"Lead",IF(AND(B311='Dropdown Answer Key'!$B$14,OR(F311="Lead",F311="U, May have L",F311="COM",F311="")),"Lead",IF(AND(B311='Dropdown Answer Key'!$B$14,OR(AND(E311="GALV",H311="Y"),AND(E311="GALV",H311="UN"),AND(E311="GALV",H311=""),AND(F311="GALV",H311="Y"),AND(F311="GALV",H311="UN"),AND(F311="GALV",H311=""),AND(F311="GALV",I311="Y"),AND(F311="GALV",I311="UN"),AND(F311="GALV",I311=""))),"GRR",IF(AND(B311='Dropdown Answer Key'!$B$14,OR(E311="Unknown",F311="Unknown")),"Unknown SL","Non Lead")))))))))))</f>
        <v>Non Lead</v>
      </c>
      <c r="T311" s="114" t="str">
        <f>IF(OR(M311="",Q311="",S311="ERROR"),"BLANK",IF((AND(M311='Dropdown Answer Key'!$B$25,OR('Service Line Inventory'!S311="Lead",S311="Unknown SL"))),"Tier 1",IF(AND('Service Line Inventory'!M311='Dropdown Answer Key'!$B$26,OR('Service Line Inventory'!S311="Lead",S311="Unknown SL")),"Tier 2",IF(AND('Service Line Inventory'!M311='Dropdown Answer Key'!$B$27,OR('Service Line Inventory'!S311="Lead",S311="Unknown SL")),"Tier 2",IF('Service Line Inventory'!S311="GRR","Tier 3",IF((AND('Service Line Inventory'!M311='Dropdown Answer Key'!$B$25,'Service Line Inventory'!Q311='Dropdown Answer Key'!$M$25,O311='Dropdown Answer Key'!$G$27,'Service Line Inventory'!P311='Dropdown Answer Key'!$J$27,S311="Non Lead")),"Tier 4",IF((AND('Service Line Inventory'!M311='Dropdown Answer Key'!$B$25,'Service Line Inventory'!Q311='Dropdown Answer Key'!$M$25,O311='Dropdown Answer Key'!$G$27,S311="Non Lead")),"Tier 4",IF((AND('Service Line Inventory'!M311='Dropdown Answer Key'!$B$25,'Service Line Inventory'!Q311='Dropdown Answer Key'!$M$25,'Service Line Inventory'!P311='Dropdown Answer Key'!$J$27,S311="Non Lead")),"Tier 4","Tier 5"))))))))</f>
        <v>BLANK</v>
      </c>
      <c r="U311" s="115" t="str">
        <f t="shared" si="21"/>
        <v>NO</v>
      </c>
      <c r="V311" s="114" t="str">
        <f t="shared" si="22"/>
        <v>NO</v>
      </c>
      <c r="W311" s="114" t="str">
        <f t="shared" si="23"/>
        <v>NO</v>
      </c>
      <c r="X311" s="108"/>
      <c r="Y311" s="97"/>
      <c r="Z311" s="78"/>
    </row>
    <row r="312" spans="1:26" x14ac:dyDescent="0.3">
      <c r="A312" s="47">
        <v>6700</v>
      </c>
      <c r="B312" s="73" t="s">
        <v>76</v>
      </c>
      <c r="C312" s="126" t="s">
        <v>452</v>
      </c>
      <c r="D312" s="74" t="s">
        <v>72</v>
      </c>
      <c r="E312" s="74" t="s">
        <v>81</v>
      </c>
      <c r="F312" s="74" t="s">
        <v>81</v>
      </c>
      <c r="G312" s="90" t="s">
        <v>1910</v>
      </c>
      <c r="H312" s="74" t="s">
        <v>72</v>
      </c>
      <c r="I312" s="74" t="s">
        <v>72</v>
      </c>
      <c r="J312" s="75" t="s">
        <v>1913</v>
      </c>
      <c r="K312" s="75" t="s">
        <v>1913</v>
      </c>
      <c r="L312" s="93" t="str">
        <f t="shared" si="20"/>
        <v>Non Lead</v>
      </c>
      <c r="M312" s="109"/>
      <c r="N312" s="74"/>
      <c r="O312" s="74"/>
      <c r="P312" s="74"/>
      <c r="Q312" s="73"/>
      <c r="R312" s="74"/>
      <c r="S312" s="98" t="str">
        <f>IF(OR(B312="",$C$3="",$G$3=""),"ERROR",IF(AND(B312='Dropdown Answer Key'!$B$12,OR(E312="Lead",E312="U, May have L",E312="COM",E312="")),"Lead",IF(AND(B312='Dropdown Answer Key'!$B$12,OR(AND(E312="GALV",H312="Y"),AND(E312="GALV",H312="UN"),AND(E312="GALV",H312=""))),"GRR",IF(AND(B312='Dropdown Answer Key'!$B$12,E312="Unknown"),"Unknown SL",IF(AND(B312='Dropdown Answer Key'!$B$13,OR(F312="Lead",F312="U, May have L",F312="COM",F312="")),"Lead",IF(AND(B312='Dropdown Answer Key'!$B$13,OR(AND(F312="GALV",H312="Y"),AND(F312="GALV",H312="UN"),AND(F312="GALV",H312=""))),"GRR",IF(AND(B312='Dropdown Answer Key'!$B$13,F312="Unknown"),"Unknown SL",IF(AND(B312='Dropdown Answer Key'!$B$14,OR(E312="Lead",E312="U, May have L",E312="COM",E312="")),"Lead",IF(AND(B312='Dropdown Answer Key'!$B$14,OR(F312="Lead",F312="U, May have L",F312="COM",F312="")),"Lead",IF(AND(B312='Dropdown Answer Key'!$B$14,OR(AND(E312="GALV",H312="Y"),AND(E312="GALV",H312="UN"),AND(E312="GALV",H312=""),AND(F312="GALV",H312="Y"),AND(F312="GALV",H312="UN"),AND(F312="GALV",H312=""),AND(F312="GALV",I312="Y"),AND(F312="GALV",I312="UN"),AND(F312="GALV",I312=""))),"GRR",IF(AND(B312='Dropdown Answer Key'!$B$14,OR(E312="Unknown",F312="Unknown")),"Unknown SL","Non Lead")))))))))))</f>
        <v>Non Lead</v>
      </c>
      <c r="T312" s="76" t="str">
        <f>IF(OR(M312="",Q312="",S312="ERROR"),"BLANK",IF((AND(M312='Dropdown Answer Key'!$B$25,OR('Service Line Inventory'!S312="Lead",S312="Unknown SL"))),"Tier 1",IF(AND('Service Line Inventory'!M312='Dropdown Answer Key'!$B$26,OR('Service Line Inventory'!S312="Lead",S312="Unknown SL")),"Tier 2",IF(AND('Service Line Inventory'!M312='Dropdown Answer Key'!$B$27,OR('Service Line Inventory'!S312="Lead",S312="Unknown SL")),"Tier 2",IF('Service Line Inventory'!S312="GRR","Tier 3",IF((AND('Service Line Inventory'!M312='Dropdown Answer Key'!$B$25,'Service Line Inventory'!Q312='Dropdown Answer Key'!$M$25,O312='Dropdown Answer Key'!$G$27,'Service Line Inventory'!P312='Dropdown Answer Key'!$J$27,S312="Non Lead")),"Tier 4",IF((AND('Service Line Inventory'!M312='Dropdown Answer Key'!$B$25,'Service Line Inventory'!Q312='Dropdown Answer Key'!$M$25,O312='Dropdown Answer Key'!$G$27,S312="Non Lead")),"Tier 4",IF((AND('Service Line Inventory'!M312='Dropdown Answer Key'!$B$25,'Service Line Inventory'!Q312='Dropdown Answer Key'!$M$25,'Service Line Inventory'!P312='Dropdown Answer Key'!$J$27,S312="Non Lead")),"Tier 4","Tier 5"))))))))</f>
        <v>BLANK</v>
      </c>
      <c r="U312" s="101" t="str">
        <f t="shared" si="21"/>
        <v>NO</v>
      </c>
      <c r="V312" s="76" t="str">
        <f t="shared" si="22"/>
        <v>NO</v>
      </c>
      <c r="W312" s="76" t="str">
        <f t="shared" si="23"/>
        <v>NO</v>
      </c>
      <c r="X312" s="107"/>
      <c r="Y312" s="77"/>
      <c r="Z312" s="78"/>
    </row>
    <row r="313" spans="1:26" x14ac:dyDescent="0.3">
      <c r="A313" s="47">
        <v>6750</v>
      </c>
      <c r="B313" s="73" t="s">
        <v>76</v>
      </c>
      <c r="C313" s="126" t="s">
        <v>453</v>
      </c>
      <c r="D313" s="74" t="s">
        <v>72</v>
      </c>
      <c r="E313" s="74" t="s">
        <v>81</v>
      </c>
      <c r="F313" s="74" t="s">
        <v>81</v>
      </c>
      <c r="G313" s="90" t="s">
        <v>1910</v>
      </c>
      <c r="H313" s="74" t="s">
        <v>72</v>
      </c>
      <c r="I313" s="74" t="s">
        <v>72</v>
      </c>
      <c r="J313" s="75" t="s">
        <v>1913</v>
      </c>
      <c r="K313" s="75" t="s">
        <v>1913</v>
      </c>
      <c r="L313" s="94" t="str">
        <f t="shared" si="20"/>
        <v>Non Lead</v>
      </c>
      <c r="M313" s="110"/>
      <c r="N313" s="74"/>
      <c r="O313" s="74"/>
      <c r="P313" s="74"/>
      <c r="Q313" s="82"/>
      <c r="R313" s="83"/>
      <c r="S313" s="113" t="str">
        <f>IF(OR(B313="",$C$3="",$G$3=""),"ERROR",IF(AND(B313='Dropdown Answer Key'!$B$12,OR(E313="Lead",E313="U, May have L",E313="COM",E313="")),"Lead",IF(AND(B313='Dropdown Answer Key'!$B$12,OR(AND(E313="GALV",H313="Y"),AND(E313="GALV",H313="UN"),AND(E313="GALV",H313=""))),"GRR",IF(AND(B313='Dropdown Answer Key'!$B$12,E313="Unknown"),"Unknown SL",IF(AND(B313='Dropdown Answer Key'!$B$13,OR(F313="Lead",F313="U, May have L",F313="COM",F313="")),"Lead",IF(AND(B313='Dropdown Answer Key'!$B$13,OR(AND(F313="GALV",H313="Y"),AND(F313="GALV",H313="UN"),AND(F313="GALV",H313=""))),"GRR",IF(AND(B313='Dropdown Answer Key'!$B$13,F313="Unknown"),"Unknown SL",IF(AND(B313='Dropdown Answer Key'!$B$14,OR(E313="Lead",E313="U, May have L",E313="COM",E313="")),"Lead",IF(AND(B313='Dropdown Answer Key'!$B$14,OR(F313="Lead",F313="U, May have L",F313="COM",F313="")),"Lead",IF(AND(B313='Dropdown Answer Key'!$B$14,OR(AND(E313="GALV",H313="Y"),AND(E313="GALV",H313="UN"),AND(E313="GALV",H313=""),AND(F313="GALV",H313="Y"),AND(F313="GALV",H313="UN"),AND(F313="GALV",H313=""),AND(F313="GALV",I313="Y"),AND(F313="GALV",I313="UN"),AND(F313="GALV",I313=""))),"GRR",IF(AND(B313='Dropdown Answer Key'!$B$14,OR(E313="Unknown",F313="Unknown")),"Unknown SL","Non Lead")))))))))))</f>
        <v>Non Lead</v>
      </c>
      <c r="T313" s="114" t="str">
        <f>IF(OR(M313="",Q313="",S313="ERROR"),"BLANK",IF((AND(M313='Dropdown Answer Key'!$B$25,OR('Service Line Inventory'!S313="Lead",S313="Unknown SL"))),"Tier 1",IF(AND('Service Line Inventory'!M313='Dropdown Answer Key'!$B$26,OR('Service Line Inventory'!S313="Lead",S313="Unknown SL")),"Tier 2",IF(AND('Service Line Inventory'!M313='Dropdown Answer Key'!$B$27,OR('Service Line Inventory'!S313="Lead",S313="Unknown SL")),"Tier 2",IF('Service Line Inventory'!S313="GRR","Tier 3",IF((AND('Service Line Inventory'!M313='Dropdown Answer Key'!$B$25,'Service Line Inventory'!Q313='Dropdown Answer Key'!$M$25,O313='Dropdown Answer Key'!$G$27,'Service Line Inventory'!P313='Dropdown Answer Key'!$J$27,S313="Non Lead")),"Tier 4",IF((AND('Service Line Inventory'!M313='Dropdown Answer Key'!$B$25,'Service Line Inventory'!Q313='Dropdown Answer Key'!$M$25,O313='Dropdown Answer Key'!$G$27,S313="Non Lead")),"Tier 4",IF((AND('Service Line Inventory'!M313='Dropdown Answer Key'!$B$25,'Service Line Inventory'!Q313='Dropdown Answer Key'!$M$25,'Service Line Inventory'!P313='Dropdown Answer Key'!$J$27,S313="Non Lead")),"Tier 4","Tier 5"))))))))</f>
        <v>BLANK</v>
      </c>
      <c r="U313" s="115" t="str">
        <f t="shared" si="21"/>
        <v>NO</v>
      </c>
      <c r="V313" s="114" t="str">
        <f t="shared" si="22"/>
        <v>NO</v>
      </c>
      <c r="W313" s="114" t="str">
        <f t="shared" si="23"/>
        <v>NO</v>
      </c>
      <c r="X313" s="108"/>
      <c r="Y313" s="97"/>
      <c r="Z313" s="78"/>
    </row>
    <row r="314" spans="1:26" x14ac:dyDescent="0.3">
      <c r="A314" s="47">
        <v>6800</v>
      </c>
      <c r="B314" s="73" t="s">
        <v>76</v>
      </c>
      <c r="C314" s="126" t="s">
        <v>454</v>
      </c>
      <c r="D314" s="74" t="s">
        <v>72</v>
      </c>
      <c r="E314" s="74" t="s">
        <v>81</v>
      </c>
      <c r="F314" s="74" t="s">
        <v>81</v>
      </c>
      <c r="G314" s="90" t="s">
        <v>1910</v>
      </c>
      <c r="H314" s="74" t="s">
        <v>72</v>
      </c>
      <c r="I314" s="74" t="s">
        <v>72</v>
      </c>
      <c r="J314" s="75" t="s">
        <v>1913</v>
      </c>
      <c r="K314" s="75" t="s">
        <v>1913</v>
      </c>
      <c r="L314" s="93" t="str">
        <f t="shared" si="20"/>
        <v>Non Lead</v>
      </c>
      <c r="M314" s="109"/>
      <c r="N314" s="74"/>
      <c r="O314" s="74"/>
      <c r="P314" s="74"/>
      <c r="Q314" s="73"/>
      <c r="R314" s="74"/>
      <c r="S314" s="98" t="str">
        <f>IF(OR(B314="",$C$3="",$G$3=""),"ERROR",IF(AND(B314='Dropdown Answer Key'!$B$12,OR(E314="Lead",E314="U, May have L",E314="COM",E314="")),"Lead",IF(AND(B314='Dropdown Answer Key'!$B$12,OR(AND(E314="GALV",H314="Y"),AND(E314="GALV",H314="UN"),AND(E314="GALV",H314=""))),"GRR",IF(AND(B314='Dropdown Answer Key'!$B$12,E314="Unknown"),"Unknown SL",IF(AND(B314='Dropdown Answer Key'!$B$13,OR(F314="Lead",F314="U, May have L",F314="COM",F314="")),"Lead",IF(AND(B314='Dropdown Answer Key'!$B$13,OR(AND(F314="GALV",H314="Y"),AND(F314="GALV",H314="UN"),AND(F314="GALV",H314=""))),"GRR",IF(AND(B314='Dropdown Answer Key'!$B$13,F314="Unknown"),"Unknown SL",IF(AND(B314='Dropdown Answer Key'!$B$14,OR(E314="Lead",E314="U, May have L",E314="COM",E314="")),"Lead",IF(AND(B314='Dropdown Answer Key'!$B$14,OR(F314="Lead",F314="U, May have L",F314="COM",F314="")),"Lead",IF(AND(B314='Dropdown Answer Key'!$B$14,OR(AND(E314="GALV",H314="Y"),AND(E314="GALV",H314="UN"),AND(E314="GALV",H314=""),AND(F314="GALV",H314="Y"),AND(F314="GALV",H314="UN"),AND(F314="GALV",H314=""),AND(F314="GALV",I314="Y"),AND(F314="GALV",I314="UN"),AND(F314="GALV",I314=""))),"GRR",IF(AND(B314='Dropdown Answer Key'!$B$14,OR(E314="Unknown",F314="Unknown")),"Unknown SL","Non Lead")))))))))))</f>
        <v>Non Lead</v>
      </c>
      <c r="T314" s="76" t="str">
        <f>IF(OR(M314="",Q314="",S314="ERROR"),"BLANK",IF((AND(M314='Dropdown Answer Key'!$B$25,OR('Service Line Inventory'!S314="Lead",S314="Unknown SL"))),"Tier 1",IF(AND('Service Line Inventory'!M314='Dropdown Answer Key'!$B$26,OR('Service Line Inventory'!S314="Lead",S314="Unknown SL")),"Tier 2",IF(AND('Service Line Inventory'!M314='Dropdown Answer Key'!$B$27,OR('Service Line Inventory'!S314="Lead",S314="Unknown SL")),"Tier 2",IF('Service Line Inventory'!S314="GRR","Tier 3",IF((AND('Service Line Inventory'!M314='Dropdown Answer Key'!$B$25,'Service Line Inventory'!Q314='Dropdown Answer Key'!$M$25,O314='Dropdown Answer Key'!$G$27,'Service Line Inventory'!P314='Dropdown Answer Key'!$J$27,S314="Non Lead")),"Tier 4",IF((AND('Service Line Inventory'!M314='Dropdown Answer Key'!$B$25,'Service Line Inventory'!Q314='Dropdown Answer Key'!$M$25,O314='Dropdown Answer Key'!$G$27,S314="Non Lead")),"Tier 4",IF((AND('Service Line Inventory'!M314='Dropdown Answer Key'!$B$25,'Service Line Inventory'!Q314='Dropdown Answer Key'!$M$25,'Service Line Inventory'!P314='Dropdown Answer Key'!$J$27,S314="Non Lead")),"Tier 4","Tier 5"))))))))</f>
        <v>BLANK</v>
      </c>
      <c r="U314" s="101" t="str">
        <f t="shared" si="21"/>
        <v>NO</v>
      </c>
      <c r="V314" s="76" t="str">
        <f t="shared" si="22"/>
        <v>NO</v>
      </c>
      <c r="W314" s="76" t="str">
        <f t="shared" si="23"/>
        <v>NO</v>
      </c>
      <c r="X314" s="107"/>
      <c r="Y314" s="77"/>
      <c r="Z314" s="78"/>
    </row>
    <row r="315" spans="1:26" x14ac:dyDescent="0.3">
      <c r="A315" s="47">
        <v>6850</v>
      </c>
      <c r="B315" s="73" t="s">
        <v>76</v>
      </c>
      <c r="C315" s="126" t="s">
        <v>455</v>
      </c>
      <c r="D315" s="74" t="s">
        <v>72</v>
      </c>
      <c r="E315" s="74" t="s">
        <v>81</v>
      </c>
      <c r="F315" s="74" t="s">
        <v>81</v>
      </c>
      <c r="G315" s="90" t="s">
        <v>1910</v>
      </c>
      <c r="H315" s="74" t="s">
        <v>72</v>
      </c>
      <c r="I315" s="74" t="s">
        <v>72</v>
      </c>
      <c r="J315" s="75" t="s">
        <v>1913</v>
      </c>
      <c r="K315" s="75" t="s">
        <v>1913</v>
      </c>
      <c r="L315" s="94" t="str">
        <f t="shared" si="20"/>
        <v>Non Lead</v>
      </c>
      <c r="M315" s="110"/>
      <c r="N315" s="74"/>
      <c r="O315" s="74"/>
      <c r="P315" s="74"/>
      <c r="Q315" s="82"/>
      <c r="R315" s="83"/>
      <c r="S315" s="113" t="str">
        <f>IF(OR(B315="",$C$3="",$G$3=""),"ERROR",IF(AND(B315='Dropdown Answer Key'!$B$12,OR(E315="Lead",E315="U, May have L",E315="COM",E315="")),"Lead",IF(AND(B315='Dropdown Answer Key'!$B$12,OR(AND(E315="GALV",H315="Y"),AND(E315="GALV",H315="UN"),AND(E315="GALV",H315=""))),"GRR",IF(AND(B315='Dropdown Answer Key'!$B$12,E315="Unknown"),"Unknown SL",IF(AND(B315='Dropdown Answer Key'!$B$13,OR(F315="Lead",F315="U, May have L",F315="COM",F315="")),"Lead",IF(AND(B315='Dropdown Answer Key'!$B$13,OR(AND(F315="GALV",H315="Y"),AND(F315="GALV",H315="UN"),AND(F315="GALV",H315=""))),"GRR",IF(AND(B315='Dropdown Answer Key'!$B$13,F315="Unknown"),"Unknown SL",IF(AND(B315='Dropdown Answer Key'!$B$14,OR(E315="Lead",E315="U, May have L",E315="COM",E315="")),"Lead",IF(AND(B315='Dropdown Answer Key'!$B$14,OR(F315="Lead",F315="U, May have L",F315="COM",F315="")),"Lead",IF(AND(B315='Dropdown Answer Key'!$B$14,OR(AND(E315="GALV",H315="Y"),AND(E315="GALV",H315="UN"),AND(E315="GALV",H315=""),AND(F315="GALV",H315="Y"),AND(F315="GALV",H315="UN"),AND(F315="GALV",H315=""),AND(F315="GALV",I315="Y"),AND(F315="GALV",I315="UN"),AND(F315="GALV",I315=""))),"GRR",IF(AND(B315='Dropdown Answer Key'!$B$14,OR(E315="Unknown",F315="Unknown")),"Unknown SL","Non Lead")))))))))))</f>
        <v>Non Lead</v>
      </c>
      <c r="T315" s="114" t="str">
        <f>IF(OR(M315="",Q315="",S315="ERROR"),"BLANK",IF((AND(M315='Dropdown Answer Key'!$B$25,OR('Service Line Inventory'!S315="Lead",S315="Unknown SL"))),"Tier 1",IF(AND('Service Line Inventory'!M315='Dropdown Answer Key'!$B$26,OR('Service Line Inventory'!S315="Lead",S315="Unknown SL")),"Tier 2",IF(AND('Service Line Inventory'!M315='Dropdown Answer Key'!$B$27,OR('Service Line Inventory'!S315="Lead",S315="Unknown SL")),"Tier 2",IF('Service Line Inventory'!S315="GRR","Tier 3",IF((AND('Service Line Inventory'!M315='Dropdown Answer Key'!$B$25,'Service Line Inventory'!Q315='Dropdown Answer Key'!$M$25,O315='Dropdown Answer Key'!$G$27,'Service Line Inventory'!P315='Dropdown Answer Key'!$J$27,S315="Non Lead")),"Tier 4",IF((AND('Service Line Inventory'!M315='Dropdown Answer Key'!$B$25,'Service Line Inventory'!Q315='Dropdown Answer Key'!$M$25,O315='Dropdown Answer Key'!$G$27,S315="Non Lead")),"Tier 4",IF((AND('Service Line Inventory'!M315='Dropdown Answer Key'!$B$25,'Service Line Inventory'!Q315='Dropdown Answer Key'!$M$25,'Service Line Inventory'!P315='Dropdown Answer Key'!$J$27,S315="Non Lead")),"Tier 4","Tier 5"))))))))</f>
        <v>BLANK</v>
      </c>
      <c r="U315" s="115" t="str">
        <f t="shared" si="21"/>
        <v>NO</v>
      </c>
      <c r="V315" s="114" t="str">
        <f t="shared" si="22"/>
        <v>NO</v>
      </c>
      <c r="W315" s="114" t="str">
        <f t="shared" si="23"/>
        <v>NO</v>
      </c>
      <c r="X315" s="108"/>
      <c r="Y315" s="97"/>
      <c r="Z315" s="78"/>
    </row>
    <row r="316" spans="1:26" x14ac:dyDescent="0.3">
      <c r="A316" s="47">
        <v>6900</v>
      </c>
      <c r="B316" s="73" t="s">
        <v>76</v>
      </c>
      <c r="C316" s="126" t="s">
        <v>456</v>
      </c>
      <c r="D316" s="74" t="s">
        <v>72</v>
      </c>
      <c r="E316" s="74" t="s">
        <v>81</v>
      </c>
      <c r="F316" s="74" t="s">
        <v>81</v>
      </c>
      <c r="G316" s="90" t="s">
        <v>1910</v>
      </c>
      <c r="H316" s="74" t="s">
        <v>72</v>
      </c>
      <c r="I316" s="74" t="s">
        <v>72</v>
      </c>
      <c r="J316" s="75" t="s">
        <v>1913</v>
      </c>
      <c r="K316" s="75" t="s">
        <v>1913</v>
      </c>
      <c r="L316" s="93" t="str">
        <f t="shared" si="20"/>
        <v>Non Lead</v>
      </c>
      <c r="M316" s="109"/>
      <c r="N316" s="74"/>
      <c r="O316" s="74"/>
      <c r="P316" s="74"/>
      <c r="Q316" s="73"/>
      <c r="R316" s="74"/>
      <c r="S316" s="98" t="str">
        <f>IF(OR(B316="",$C$3="",$G$3=""),"ERROR",IF(AND(B316='Dropdown Answer Key'!$B$12,OR(E316="Lead",E316="U, May have L",E316="COM",E316="")),"Lead",IF(AND(B316='Dropdown Answer Key'!$B$12,OR(AND(E316="GALV",H316="Y"),AND(E316="GALV",H316="UN"),AND(E316="GALV",H316=""))),"GRR",IF(AND(B316='Dropdown Answer Key'!$B$12,E316="Unknown"),"Unknown SL",IF(AND(B316='Dropdown Answer Key'!$B$13,OR(F316="Lead",F316="U, May have L",F316="COM",F316="")),"Lead",IF(AND(B316='Dropdown Answer Key'!$B$13,OR(AND(F316="GALV",H316="Y"),AND(F316="GALV",H316="UN"),AND(F316="GALV",H316=""))),"GRR",IF(AND(B316='Dropdown Answer Key'!$B$13,F316="Unknown"),"Unknown SL",IF(AND(B316='Dropdown Answer Key'!$B$14,OR(E316="Lead",E316="U, May have L",E316="COM",E316="")),"Lead",IF(AND(B316='Dropdown Answer Key'!$B$14,OR(F316="Lead",F316="U, May have L",F316="COM",F316="")),"Lead",IF(AND(B316='Dropdown Answer Key'!$B$14,OR(AND(E316="GALV",H316="Y"),AND(E316="GALV",H316="UN"),AND(E316="GALV",H316=""),AND(F316="GALV",H316="Y"),AND(F316="GALV",H316="UN"),AND(F316="GALV",H316=""),AND(F316="GALV",I316="Y"),AND(F316="GALV",I316="UN"),AND(F316="GALV",I316=""))),"GRR",IF(AND(B316='Dropdown Answer Key'!$B$14,OR(E316="Unknown",F316="Unknown")),"Unknown SL","Non Lead")))))))))))</f>
        <v>Non Lead</v>
      </c>
      <c r="T316" s="76" t="str">
        <f>IF(OR(M316="",Q316="",S316="ERROR"),"BLANK",IF((AND(M316='Dropdown Answer Key'!$B$25,OR('Service Line Inventory'!S316="Lead",S316="Unknown SL"))),"Tier 1",IF(AND('Service Line Inventory'!M316='Dropdown Answer Key'!$B$26,OR('Service Line Inventory'!S316="Lead",S316="Unknown SL")),"Tier 2",IF(AND('Service Line Inventory'!M316='Dropdown Answer Key'!$B$27,OR('Service Line Inventory'!S316="Lead",S316="Unknown SL")),"Tier 2",IF('Service Line Inventory'!S316="GRR","Tier 3",IF((AND('Service Line Inventory'!M316='Dropdown Answer Key'!$B$25,'Service Line Inventory'!Q316='Dropdown Answer Key'!$M$25,O316='Dropdown Answer Key'!$G$27,'Service Line Inventory'!P316='Dropdown Answer Key'!$J$27,S316="Non Lead")),"Tier 4",IF((AND('Service Line Inventory'!M316='Dropdown Answer Key'!$B$25,'Service Line Inventory'!Q316='Dropdown Answer Key'!$M$25,O316='Dropdown Answer Key'!$G$27,S316="Non Lead")),"Tier 4",IF((AND('Service Line Inventory'!M316='Dropdown Answer Key'!$B$25,'Service Line Inventory'!Q316='Dropdown Answer Key'!$M$25,'Service Line Inventory'!P316='Dropdown Answer Key'!$J$27,S316="Non Lead")),"Tier 4","Tier 5"))))))))</f>
        <v>BLANK</v>
      </c>
      <c r="U316" s="101" t="str">
        <f t="shared" si="21"/>
        <v>NO</v>
      </c>
      <c r="V316" s="76" t="str">
        <f t="shared" si="22"/>
        <v>NO</v>
      </c>
      <c r="W316" s="76" t="str">
        <f t="shared" si="23"/>
        <v>NO</v>
      </c>
      <c r="X316" s="107"/>
      <c r="Y316" s="77"/>
      <c r="Z316" s="78"/>
    </row>
    <row r="317" spans="1:26" x14ac:dyDescent="0.3">
      <c r="A317" s="47">
        <v>6950</v>
      </c>
      <c r="B317" s="73" t="s">
        <v>76</v>
      </c>
      <c r="C317" s="126" t="s">
        <v>457</v>
      </c>
      <c r="D317" s="74" t="s">
        <v>72</v>
      </c>
      <c r="E317" s="74" t="s">
        <v>81</v>
      </c>
      <c r="F317" s="74" t="s">
        <v>81</v>
      </c>
      <c r="G317" s="90" t="s">
        <v>1910</v>
      </c>
      <c r="H317" s="74" t="s">
        <v>72</v>
      </c>
      <c r="I317" s="74" t="s">
        <v>72</v>
      </c>
      <c r="J317" s="75" t="s">
        <v>1913</v>
      </c>
      <c r="K317" s="75" t="s">
        <v>1913</v>
      </c>
      <c r="L317" s="94" t="str">
        <f t="shared" si="20"/>
        <v>Non Lead</v>
      </c>
      <c r="M317" s="110"/>
      <c r="N317" s="74"/>
      <c r="O317" s="74"/>
      <c r="P317" s="74"/>
      <c r="Q317" s="82"/>
      <c r="R317" s="83"/>
      <c r="S317" s="113" t="str">
        <f>IF(OR(B317="",$C$3="",$G$3=""),"ERROR",IF(AND(B317='Dropdown Answer Key'!$B$12,OR(E317="Lead",E317="U, May have L",E317="COM",E317="")),"Lead",IF(AND(B317='Dropdown Answer Key'!$B$12,OR(AND(E317="GALV",H317="Y"),AND(E317="GALV",H317="UN"),AND(E317="GALV",H317=""))),"GRR",IF(AND(B317='Dropdown Answer Key'!$B$12,E317="Unknown"),"Unknown SL",IF(AND(B317='Dropdown Answer Key'!$B$13,OR(F317="Lead",F317="U, May have L",F317="COM",F317="")),"Lead",IF(AND(B317='Dropdown Answer Key'!$B$13,OR(AND(F317="GALV",H317="Y"),AND(F317="GALV",H317="UN"),AND(F317="GALV",H317=""))),"GRR",IF(AND(B317='Dropdown Answer Key'!$B$13,F317="Unknown"),"Unknown SL",IF(AND(B317='Dropdown Answer Key'!$B$14,OR(E317="Lead",E317="U, May have L",E317="COM",E317="")),"Lead",IF(AND(B317='Dropdown Answer Key'!$B$14,OR(F317="Lead",F317="U, May have L",F317="COM",F317="")),"Lead",IF(AND(B317='Dropdown Answer Key'!$B$14,OR(AND(E317="GALV",H317="Y"),AND(E317="GALV",H317="UN"),AND(E317="GALV",H317=""),AND(F317="GALV",H317="Y"),AND(F317="GALV",H317="UN"),AND(F317="GALV",H317=""),AND(F317="GALV",I317="Y"),AND(F317="GALV",I317="UN"),AND(F317="GALV",I317=""))),"GRR",IF(AND(B317='Dropdown Answer Key'!$B$14,OR(E317="Unknown",F317="Unknown")),"Unknown SL","Non Lead")))))))))))</f>
        <v>Non Lead</v>
      </c>
      <c r="T317" s="114" t="str">
        <f>IF(OR(M317="",Q317="",S317="ERROR"),"BLANK",IF((AND(M317='Dropdown Answer Key'!$B$25,OR('Service Line Inventory'!S317="Lead",S317="Unknown SL"))),"Tier 1",IF(AND('Service Line Inventory'!M317='Dropdown Answer Key'!$B$26,OR('Service Line Inventory'!S317="Lead",S317="Unknown SL")),"Tier 2",IF(AND('Service Line Inventory'!M317='Dropdown Answer Key'!$B$27,OR('Service Line Inventory'!S317="Lead",S317="Unknown SL")),"Tier 2",IF('Service Line Inventory'!S317="GRR","Tier 3",IF((AND('Service Line Inventory'!M317='Dropdown Answer Key'!$B$25,'Service Line Inventory'!Q317='Dropdown Answer Key'!$M$25,O317='Dropdown Answer Key'!$G$27,'Service Line Inventory'!P317='Dropdown Answer Key'!$J$27,S317="Non Lead")),"Tier 4",IF((AND('Service Line Inventory'!M317='Dropdown Answer Key'!$B$25,'Service Line Inventory'!Q317='Dropdown Answer Key'!$M$25,O317='Dropdown Answer Key'!$G$27,S317="Non Lead")),"Tier 4",IF((AND('Service Line Inventory'!M317='Dropdown Answer Key'!$B$25,'Service Line Inventory'!Q317='Dropdown Answer Key'!$M$25,'Service Line Inventory'!P317='Dropdown Answer Key'!$J$27,S317="Non Lead")),"Tier 4","Tier 5"))))))))</f>
        <v>BLANK</v>
      </c>
      <c r="U317" s="115" t="str">
        <f t="shared" si="21"/>
        <v>NO</v>
      </c>
      <c r="V317" s="114" t="str">
        <f t="shared" si="22"/>
        <v>NO</v>
      </c>
      <c r="W317" s="114" t="str">
        <f t="shared" si="23"/>
        <v>NO</v>
      </c>
      <c r="X317" s="108"/>
      <c r="Y317" s="97"/>
      <c r="Z317" s="78"/>
    </row>
    <row r="318" spans="1:26" x14ac:dyDescent="0.3">
      <c r="A318" s="47">
        <v>7000</v>
      </c>
      <c r="B318" s="73" t="s">
        <v>76</v>
      </c>
      <c r="C318" s="126" t="s">
        <v>458</v>
      </c>
      <c r="D318" s="74" t="s">
        <v>72</v>
      </c>
      <c r="E318" s="74" t="s">
        <v>81</v>
      </c>
      <c r="F318" s="74" t="s">
        <v>81</v>
      </c>
      <c r="G318" s="90" t="s">
        <v>1910</v>
      </c>
      <c r="H318" s="74" t="s">
        <v>72</v>
      </c>
      <c r="I318" s="74" t="s">
        <v>72</v>
      </c>
      <c r="J318" s="75" t="s">
        <v>1913</v>
      </c>
      <c r="K318" s="75" t="s">
        <v>1913</v>
      </c>
      <c r="L318" s="93" t="str">
        <f t="shared" si="20"/>
        <v>Non Lead</v>
      </c>
      <c r="M318" s="109"/>
      <c r="N318" s="74"/>
      <c r="O318" s="74"/>
      <c r="P318" s="74"/>
      <c r="Q318" s="73"/>
      <c r="R318" s="74"/>
      <c r="S318" s="98" t="str">
        <f>IF(OR(B318="",$C$3="",$G$3=""),"ERROR",IF(AND(B318='Dropdown Answer Key'!$B$12,OR(E318="Lead",E318="U, May have L",E318="COM",E318="")),"Lead",IF(AND(B318='Dropdown Answer Key'!$B$12,OR(AND(E318="GALV",H318="Y"),AND(E318="GALV",H318="UN"),AND(E318="GALV",H318=""))),"GRR",IF(AND(B318='Dropdown Answer Key'!$B$12,E318="Unknown"),"Unknown SL",IF(AND(B318='Dropdown Answer Key'!$B$13,OR(F318="Lead",F318="U, May have L",F318="COM",F318="")),"Lead",IF(AND(B318='Dropdown Answer Key'!$B$13,OR(AND(F318="GALV",H318="Y"),AND(F318="GALV",H318="UN"),AND(F318="GALV",H318=""))),"GRR",IF(AND(B318='Dropdown Answer Key'!$B$13,F318="Unknown"),"Unknown SL",IF(AND(B318='Dropdown Answer Key'!$B$14,OR(E318="Lead",E318="U, May have L",E318="COM",E318="")),"Lead",IF(AND(B318='Dropdown Answer Key'!$B$14,OR(F318="Lead",F318="U, May have L",F318="COM",F318="")),"Lead",IF(AND(B318='Dropdown Answer Key'!$B$14,OR(AND(E318="GALV",H318="Y"),AND(E318="GALV",H318="UN"),AND(E318="GALV",H318=""),AND(F318="GALV",H318="Y"),AND(F318="GALV",H318="UN"),AND(F318="GALV",H318=""),AND(F318="GALV",I318="Y"),AND(F318="GALV",I318="UN"),AND(F318="GALV",I318=""))),"GRR",IF(AND(B318='Dropdown Answer Key'!$B$14,OR(E318="Unknown",F318="Unknown")),"Unknown SL","Non Lead")))))))))))</f>
        <v>Non Lead</v>
      </c>
      <c r="T318" s="76" t="str">
        <f>IF(OR(M318="",Q318="",S318="ERROR"),"BLANK",IF((AND(M318='Dropdown Answer Key'!$B$25,OR('Service Line Inventory'!S318="Lead",S318="Unknown SL"))),"Tier 1",IF(AND('Service Line Inventory'!M318='Dropdown Answer Key'!$B$26,OR('Service Line Inventory'!S318="Lead",S318="Unknown SL")),"Tier 2",IF(AND('Service Line Inventory'!M318='Dropdown Answer Key'!$B$27,OR('Service Line Inventory'!S318="Lead",S318="Unknown SL")),"Tier 2",IF('Service Line Inventory'!S318="GRR","Tier 3",IF((AND('Service Line Inventory'!M318='Dropdown Answer Key'!$B$25,'Service Line Inventory'!Q318='Dropdown Answer Key'!$M$25,O318='Dropdown Answer Key'!$G$27,'Service Line Inventory'!P318='Dropdown Answer Key'!$J$27,S318="Non Lead")),"Tier 4",IF((AND('Service Line Inventory'!M318='Dropdown Answer Key'!$B$25,'Service Line Inventory'!Q318='Dropdown Answer Key'!$M$25,O318='Dropdown Answer Key'!$G$27,S318="Non Lead")),"Tier 4",IF((AND('Service Line Inventory'!M318='Dropdown Answer Key'!$B$25,'Service Line Inventory'!Q318='Dropdown Answer Key'!$M$25,'Service Line Inventory'!P318='Dropdown Answer Key'!$J$27,S318="Non Lead")),"Tier 4","Tier 5"))))))))</f>
        <v>BLANK</v>
      </c>
      <c r="U318" s="101" t="str">
        <f t="shared" si="21"/>
        <v>NO</v>
      </c>
      <c r="V318" s="76" t="str">
        <f t="shared" si="22"/>
        <v>NO</v>
      </c>
      <c r="W318" s="76" t="str">
        <f t="shared" si="23"/>
        <v>NO</v>
      </c>
      <c r="X318" s="107"/>
      <c r="Y318" s="77"/>
      <c r="Z318" s="78"/>
    </row>
    <row r="319" spans="1:26" x14ac:dyDescent="0.3">
      <c r="A319" s="47">
        <v>7050</v>
      </c>
      <c r="B319" s="73" t="s">
        <v>76</v>
      </c>
      <c r="C319" s="126" t="s">
        <v>459</v>
      </c>
      <c r="D319" s="74" t="s">
        <v>72</v>
      </c>
      <c r="E319" s="74" t="s">
        <v>81</v>
      </c>
      <c r="F319" s="74" t="s">
        <v>81</v>
      </c>
      <c r="G319" s="90" t="s">
        <v>1910</v>
      </c>
      <c r="H319" s="74" t="s">
        <v>72</v>
      </c>
      <c r="I319" s="74" t="s">
        <v>72</v>
      </c>
      <c r="J319" s="75" t="s">
        <v>1913</v>
      </c>
      <c r="K319" s="75" t="s">
        <v>1913</v>
      </c>
      <c r="L319" s="94" t="str">
        <f t="shared" si="20"/>
        <v>Non Lead</v>
      </c>
      <c r="M319" s="110"/>
      <c r="N319" s="74"/>
      <c r="O319" s="74"/>
      <c r="P319" s="74"/>
      <c r="Q319" s="82"/>
      <c r="R319" s="83"/>
      <c r="S319" s="113" t="str">
        <f>IF(OR(B319="",$C$3="",$G$3=""),"ERROR",IF(AND(B319='Dropdown Answer Key'!$B$12,OR(E319="Lead",E319="U, May have L",E319="COM",E319="")),"Lead",IF(AND(B319='Dropdown Answer Key'!$B$12,OR(AND(E319="GALV",H319="Y"),AND(E319="GALV",H319="UN"),AND(E319="GALV",H319=""))),"GRR",IF(AND(B319='Dropdown Answer Key'!$B$12,E319="Unknown"),"Unknown SL",IF(AND(B319='Dropdown Answer Key'!$B$13,OR(F319="Lead",F319="U, May have L",F319="COM",F319="")),"Lead",IF(AND(B319='Dropdown Answer Key'!$B$13,OR(AND(F319="GALV",H319="Y"),AND(F319="GALV",H319="UN"),AND(F319="GALV",H319=""))),"GRR",IF(AND(B319='Dropdown Answer Key'!$B$13,F319="Unknown"),"Unknown SL",IF(AND(B319='Dropdown Answer Key'!$B$14,OR(E319="Lead",E319="U, May have L",E319="COM",E319="")),"Lead",IF(AND(B319='Dropdown Answer Key'!$B$14,OR(F319="Lead",F319="U, May have L",F319="COM",F319="")),"Lead",IF(AND(B319='Dropdown Answer Key'!$B$14,OR(AND(E319="GALV",H319="Y"),AND(E319="GALV",H319="UN"),AND(E319="GALV",H319=""),AND(F319="GALV",H319="Y"),AND(F319="GALV",H319="UN"),AND(F319="GALV",H319=""),AND(F319="GALV",I319="Y"),AND(F319="GALV",I319="UN"),AND(F319="GALV",I319=""))),"GRR",IF(AND(B319='Dropdown Answer Key'!$B$14,OR(E319="Unknown",F319="Unknown")),"Unknown SL","Non Lead")))))))))))</f>
        <v>Non Lead</v>
      </c>
      <c r="T319" s="114" t="str">
        <f>IF(OR(M319="",Q319="",S319="ERROR"),"BLANK",IF((AND(M319='Dropdown Answer Key'!$B$25,OR('Service Line Inventory'!S319="Lead",S319="Unknown SL"))),"Tier 1",IF(AND('Service Line Inventory'!M319='Dropdown Answer Key'!$B$26,OR('Service Line Inventory'!S319="Lead",S319="Unknown SL")),"Tier 2",IF(AND('Service Line Inventory'!M319='Dropdown Answer Key'!$B$27,OR('Service Line Inventory'!S319="Lead",S319="Unknown SL")),"Tier 2",IF('Service Line Inventory'!S319="GRR","Tier 3",IF((AND('Service Line Inventory'!M319='Dropdown Answer Key'!$B$25,'Service Line Inventory'!Q319='Dropdown Answer Key'!$M$25,O319='Dropdown Answer Key'!$G$27,'Service Line Inventory'!P319='Dropdown Answer Key'!$J$27,S319="Non Lead")),"Tier 4",IF((AND('Service Line Inventory'!M319='Dropdown Answer Key'!$B$25,'Service Line Inventory'!Q319='Dropdown Answer Key'!$M$25,O319='Dropdown Answer Key'!$G$27,S319="Non Lead")),"Tier 4",IF((AND('Service Line Inventory'!M319='Dropdown Answer Key'!$B$25,'Service Line Inventory'!Q319='Dropdown Answer Key'!$M$25,'Service Line Inventory'!P319='Dropdown Answer Key'!$J$27,S319="Non Lead")),"Tier 4","Tier 5"))))))))</f>
        <v>BLANK</v>
      </c>
      <c r="U319" s="115" t="str">
        <f t="shared" si="21"/>
        <v>NO</v>
      </c>
      <c r="V319" s="114" t="str">
        <f t="shared" si="22"/>
        <v>NO</v>
      </c>
      <c r="W319" s="114" t="str">
        <f t="shared" si="23"/>
        <v>NO</v>
      </c>
      <c r="X319" s="108"/>
      <c r="Y319" s="97"/>
      <c r="Z319" s="78"/>
    </row>
    <row r="320" spans="1:26" x14ac:dyDescent="0.3">
      <c r="A320" s="47">
        <v>7100</v>
      </c>
      <c r="B320" s="73" t="s">
        <v>76</v>
      </c>
      <c r="C320" s="126" t="s">
        <v>460</v>
      </c>
      <c r="D320" s="74" t="s">
        <v>72</v>
      </c>
      <c r="E320" s="74" t="s">
        <v>81</v>
      </c>
      <c r="F320" s="74" t="s">
        <v>81</v>
      </c>
      <c r="G320" s="90" t="s">
        <v>1910</v>
      </c>
      <c r="H320" s="74" t="s">
        <v>72</v>
      </c>
      <c r="I320" s="74" t="s">
        <v>72</v>
      </c>
      <c r="J320" s="75" t="s">
        <v>1913</v>
      </c>
      <c r="K320" s="75" t="s">
        <v>1913</v>
      </c>
      <c r="L320" s="93" t="str">
        <f t="shared" si="20"/>
        <v>Non Lead</v>
      </c>
      <c r="M320" s="109"/>
      <c r="N320" s="74"/>
      <c r="O320" s="74"/>
      <c r="P320" s="74"/>
      <c r="Q320" s="73"/>
      <c r="R320" s="74"/>
      <c r="S320" s="98" t="str">
        <f>IF(OR(B320="",$C$3="",$G$3=""),"ERROR",IF(AND(B320='Dropdown Answer Key'!$B$12,OR(E320="Lead",E320="U, May have L",E320="COM",E320="")),"Lead",IF(AND(B320='Dropdown Answer Key'!$B$12,OR(AND(E320="GALV",H320="Y"),AND(E320="GALV",H320="UN"),AND(E320="GALV",H320=""))),"GRR",IF(AND(B320='Dropdown Answer Key'!$B$12,E320="Unknown"),"Unknown SL",IF(AND(B320='Dropdown Answer Key'!$B$13,OR(F320="Lead",F320="U, May have L",F320="COM",F320="")),"Lead",IF(AND(B320='Dropdown Answer Key'!$B$13,OR(AND(F320="GALV",H320="Y"),AND(F320="GALV",H320="UN"),AND(F320="GALV",H320=""))),"GRR",IF(AND(B320='Dropdown Answer Key'!$B$13,F320="Unknown"),"Unknown SL",IF(AND(B320='Dropdown Answer Key'!$B$14,OR(E320="Lead",E320="U, May have L",E320="COM",E320="")),"Lead",IF(AND(B320='Dropdown Answer Key'!$B$14,OR(F320="Lead",F320="U, May have L",F320="COM",F320="")),"Lead",IF(AND(B320='Dropdown Answer Key'!$B$14,OR(AND(E320="GALV",H320="Y"),AND(E320="GALV",H320="UN"),AND(E320="GALV",H320=""),AND(F320="GALV",H320="Y"),AND(F320="GALV",H320="UN"),AND(F320="GALV",H320=""),AND(F320="GALV",I320="Y"),AND(F320="GALV",I320="UN"),AND(F320="GALV",I320=""))),"GRR",IF(AND(B320='Dropdown Answer Key'!$B$14,OR(E320="Unknown",F320="Unknown")),"Unknown SL","Non Lead")))))))))))</f>
        <v>Non Lead</v>
      </c>
      <c r="T320" s="76" t="str">
        <f>IF(OR(M320="",Q320="",S320="ERROR"),"BLANK",IF((AND(M320='Dropdown Answer Key'!$B$25,OR('Service Line Inventory'!S320="Lead",S320="Unknown SL"))),"Tier 1",IF(AND('Service Line Inventory'!M320='Dropdown Answer Key'!$B$26,OR('Service Line Inventory'!S320="Lead",S320="Unknown SL")),"Tier 2",IF(AND('Service Line Inventory'!M320='Dropdown Answer Key'!$B$27,OR('Service Line Inventory'!S320="Lead",S320="Unknown SL")),"Tier 2",IF('Service Line Inventory'!S320="GRR","Tier 3",IF((AND('Service Line Inventory'!M320='Dropdown Answer Key'!$B$25,'Service Line Inventory'!Q320='Dropdown Answer Key'!$M$25,O320='Dropdown Answer Key'!$G$27,'Service Line Inventory'!P320='Dropdown Answer Key'!$J$27,S320="Non Lead")),"Tier 4",IF((AND('Service Line Inventory'!M320='Dropdown Answer Key'!$B$25,'Service Line Inventory'!Q320='Dropdown Answer Key'!$M$25,O320='Dropdown Answer Key'!$G$27,S320="Non Lead")),"Tier 4",IF((AND('Service Line Inventory'!M320='Dropdown Answer Key'!$B$25,'Service Line Inventory'!Q320='Dropdown Answer Key'!$M$25,'Service Line Inventory'!P320='Dropdown Answer Key'!$J$27,S320="Non Lead")),"Tier 4","Tier 5"))))))))</f>
        <v>BLANK</v>
      </c>
      <c r="U320" s="101" t="str">
        <f t="shared" si="21"/>
        <v>NO</v>
      </c>
      <c r="V320" s="76" t="str">
        <f t="shared" si="22"/>
        <v>NO</v>
      </c>
      <c r="W320" s="76" t="str">
        <f t="shared" si="23"/>
        <v>NO</v>
      </c>
      <c r="X320" s="107"/>
      <c r="Y320" s="77"/>
      <c r="Z320" s="78"/>
    </row>
    <row r="321" spans="1:26" x14ac:dyDescent="0.3">
      <c r="A321" s="47">
        <v>7150</v>
      </c>
      <c r="B321" s="73" t="s">
        <v>76</v>
      </c>
      <c r="C321" s="126" t="s">
        <v>461</v>
      </c>
      <c r="D321" s="74" t="s">
        <v>72</v>
      </c>
      <c r="E321" s="74" t="s">
        <v>81</v>
      </c>
      <c r="F321" s="74" t="s">
        <v>81</v>
      </c>
      <c r="G321" s="90" t="s">
        <v>1910</v>
      </c>
      <c r="H321" s="74" t="s">
        <v>72</v>
      </c>
      <c r="I321" s="74" t="s">
        <v>72</v>
      </c>
      <c r="J321" s="75" t="s">
        <v>1913</v>
      </c>
      <c r="K321" s="75" t="s">
        <v>1913</v>
      </c>
      <c r="L321" s="93" t="str">
        <f t="shared" si="20"/>
        <v>Non Lead</v>
      </c>
      <c r="M321" s="109"/>
      <c r="N321" s="74"/>
      <c r="O321" s="74"/>
      <c r="P321" s="74"/>
      <c r="Q321" s="73"/>
      <c r="R321" s="74"/>
      <c r="S321" s="98" t="str">
        <f>IF(OR(B321="",$C$3="",$G$3=""),"ERROR",IF(AND(B321='Dropdown Answer Key'!$B$12,OR(E321="Lead",E321="U, May have L",E321="COM",E321="")),"Lead",IF(AND(B321='Dropdown Answer Key'!$B$12,OR(AND(E321="GALV",H321="Y"),AND(E321="GALV",H321="UN"),AND(E321="GALV",H321=""))),"GRR",IF(AND(B321='Dropdown Answer Key'!$B$12,E321="Unknown"),"Unknown SL",IF(AND(B321='Dropdown Answer Key'!$B$13,OR(F321="Lead",F321="U, May have L",F321="COM",F321="")),"Lead",IF(AND(B321='Dropdown Answer Key'!$B$13,OR(AND(F321="GALV",H321="Y"),AND(F321="GALV",H321="UN"),AND(F321="GALV",H321=""))),"GRR",IF(AND(B321='Dropdown Answer Key'!$B$13,F321="Unknown"),"Unknown SL",IF(AND(B321='Dropdown Answer Key'!$B$14,OR(E321="Lead",E321="U, May have L",E321="COM",E321="")),"Lead",IF(AND(B321='Dropdown Answer Key'!$B$14,OR(F321="Lead",F321="U, May have L",F321="COM",F321="")),"Lead",IF(AND(B321='Dropdown Answer Key'!$B$14,OR(AND(E321="GALV",H321="Y"),AND(E321="GALV",H321="UN"),AND(E321="GALV",H321=""),AND(F321="GALV",H321="Y"),AND(F321="GALV",H321="UN"),AND(F321="GALV",H321=""),AND(F321="GALV",I321="Y"),AND(F321="GALV",I321="UN"),AND(F321="GALV",I321=""))),"GRR",IF(AND(B321='Dropdown Answer Key'!$B$14,OR(E321="Unknown",F321="Unknown")),"Unknown SL","Non Lead")))))))))))</f>
        <v>Non Lead</v>
      </c>
      <c r="T321" s="76" t="str">
        <f>IF(OR(M321="",Q321="",S321="ERROR"),"BLANK",IF((AND(M321='Dropdown Answer Key'!$B$25,OR('Service Line Inventory'!S321="Lead",S321="Unknown SL"))),"Tier 1",IF(AND('Service Line Inventory'!M321='Dropdown Answer Key'!$B$26,OR('Service Line Inventory'!S321="Lead",S321="Unknown SL")),"Tier 2",IF(AND('Service Line Inventory'!M321='Dropdown Answer Key'!$B$27,OR('Service Line Inventory'!S321="Lead",S321="Unknown SL")),"Tier 2",IF('Service Line Inventory'!S321="GRR","Tier 3",IF((AND('Service Line Inventory'!M321='Dropdown Answer Key'!$B$25,'Service Line Inventory'!Q321='Dropdown Answer Key'!$M$25,O321='Dropdown Answer Key'!$G$27,'Service Line Inventory'!P321='Dropdown Answer Key'!$J$27,S321="Non Lead")),"Tier 4",IF((AND('Service Line Inventory'!M321='Dropdown Answer Key'!$B$25,'Service Line Inventory'!Q321='Dropdown Answer Key'!$M$25,O321='Dropdown Answer Key'!$G$27,S321="Non Lead")),"Tier 4",IF((AND('Service Line Inventory'!M321='Dropdown Answer Key'!$B$25,'Service Line Inventory'!Q321='Dropdown Answer Key'!$M$25,'Service Line Inventory'!P321='Dropdown Answer Key'!$J$27,S321="Non Lead")),"Tier 4","Tier 5"))))))))</f>
        <v>BLANK</v>
      </c>
      <c r="U321" s="101" t="str">
        <f t="shared" si="21"/>
        <v>NO</v>
      </c>
      <c r="V321" s="76" t="str">
        <f t="shared" si="22"/>
        <v>NO</v>
      </c>
      <c r="W321" s="76" t="str">
        <f t="shared" si="23"/>
        <v>NO</v>
      </c>
      <c r="X321" s="107"/>
      <c r="Y321" s="77"/>
      <c r="Z321" s="78"/>
    </row>
    <row r="322" spans="1:26" x14ac:dyDescent="0.3">
      <c r="A322" s="47">
        <v>7200</v>
      </c>
      <c r="B322" s="73" t="s">
        <v>76</v>
      </c>
      <c r="C322" s="126" t="s">
        <v>462</v>
      </c>
      <c r="D322" s="74" t="s">
        <v>72</v>
      </c>
      <c r="E322" s="74" t="s">
        <v>81</v>
      </c>
      <c r="F322" s="74" t="s">
        <v>81</v>
      </c>
      <c r="G322" s="90" t="s">
        <v>1910</v>
      </c>
      <c r="H322" s="74" t="s">
        <v>72</v>
      </c>
      <c r="I322" s="74" t="s">
        <v>72</v>
      </c>
      <c r="J322" s="75" t="s">
        <v>1913</v>
      </c>
      <c r="K322" s="75" t="s">
        <v>1913</v>
      </c>
      <c r="L322" s="94" t="str">
        <f t="shared" si="20"/>
        <v>Non Lead</v>
      </c>
      <c r="M322" s="110"/>
      <c r="N322" s="74"/>
      <c r="O322" s="74"/>
      <c r="P322" s="74"/>
      <c r="Q322" s="82"/>
      <c r="R322" s="83"/>
      <c r="S322" s="113" t="str">
        <f>IF(OR(B322="",$C$3="",$G$3=""),"ERROR",IF(AND(B322='Dropdown Answer Key'!$B$12,OR(E322="Lead",E322="U, May have L",E322="COM",E322="")),"Lead",IF(AND(B322='Dropdown Answer Key'!$B$12,OR(AND(E322="GALV",H322="Y"),AND(E322="GALV",H322="UN"),AND(E322="GALV",H322=""))),"GRR",IF(AND(B322='Dropdown Answer Key'!$B$12,E322="Unknown"),"Unknown SL",IF(AND(B322='Dropdown Answer Key'!$B$13,OR(F322="Lead",F322="U, May have L",F322="COM",F322="")),"Lead",IF(AND(B322='Dropdown Answer Key'!$B$13,OR(AND(F322="GALV",H322="Y"),AND(F322="GALV",H322="UN"),AND(F322="GALV",H322=""))),"GRR",IF(AND(B322='Dropdown Answer Key'!$B$13,F322="Unknown"),"Unknown SL",IF(AND(B322='Dropdown Answer Key'!$B$14,OR(E322="Lead",E322="U, May have L",E322="COM",E322="")),"Lead",IF(AND(B322='Dropdown Answer Key'!$B$14,OR(F322="Lead",F322="U, May have L",F322="COM",F322="")),"Lead",IF(AND(B322='Dropdown Answer Key'!$B$14,OR(AND(E322="GALV",H322="Y"),AND(E322="GALV",H322="UN"),AND(E322="GALV",H322=""),AND(F322="GALV",H322="Y"),AND(F322="GALV",H322="UN"),AND(F322="GALV",H322=""),AND(F322="GALV",I322="Y"),AND(F322="GALV",I322="UN"),AND(F322="GALV",I322=""))),"GRR",IF(AND(B322='Dropdown Answer Key'!$B$14,OR(E322="Unknown",F322="Unknown")),"Unknown SL","Non Lead")))))))))))</f>
        <v>Non Lead</v>
      </c>
      <c r="T322" s="114" t="str">
        <f>IF(OR(M322="",Q322="",S322="ERROR"),"BLANK",IF((AND(M322='Dropdown Answer Key'!$B$25,OR('Service Line Inventory'!S322="Lead",S322="Unknown SL"))),"Tier 1",IF(AND('Service Line Inventory'!M322='Dropdown Answer Key'!$B$26,OR('Service Line Inventory'!S322="Lead",S322="Unknown SL")),"Tier 2",IF(AND('Service Line Inventory'!M322='Dropdown Answer Key'!$B$27,OR('Service Line Inventory'!S322="Lead",S322="Unknown SL")),"Tier 2",IF('Service Line Inventory'!S322="GRR","Tier 3",IF((AND('Service Line Inventory'!M322='Dropdown Answer Key'!$B$25,'Service Line Inventory'!Q322='Dropdown Answer Key'!$M$25,O322='Dropdown Answer Key'!$G$27,'Service Line Inventory'!P322='Dropdown Answer Key'!$J$27,S322="Non Lead")),"Tier 4",IF((AND('Service Line Inventory'!M322='Dropdown Answer Key'!$B$25,'Service Line Inventory'!Q322='Dropdown Answer Key'!$M$25,O322='Dropdown Answer Key'!$G$27,S322="Non Lead")),"Tier 4",IF((AND('Service Line Inventory'!M322='Dropdown Answer Key'!$B$25,'Service Line Inventory'!Q322='Dropdown Answer Key'!$M$25,'Service Line Inventory'!P322='Dropdown Answer Key'!$J$27,S322="Non Lead")),"Tier 4","Tier 5"))))))))</f>
        <v>BLANK</v>
      </c>
      <c r="U322" s="115" t="str">
        <f t="shared" si="21"/>
        <v>NO</v>
      </c>
      <c r="V322" s="114" t="str">
        <f t="shared" si="22"/>
        <v>NO</v>
      </c>
      <c r="W322" s="114" t="str">
        <f t="shared" si="23"/>
        <v>NO</v>
      </c>
      <c r="X322" s="108"/>
      <c r="Y322" s="97"/>
      <c r="Z322" s="78"/>
    </row>
    <row r="323" spans="1:26" x14ac:dyDescent="0.3">
      <c r="A323" s="47">
        <v>7250</v>
      </c>
      <c r="B323" s="73" t="s">
        <v>76</v>
      </c>
      <c r="C323" s="126" t="s">
        <v>463</v>
      </c>
      <c r="D323" s="74" t="s">
        <v>72</v>
      </c>
      <c r="E323" s="74" t="s">
        <v>81</v>
      </c>
      <c r="F323" s="74" t="s">
        <v>81</v>
      </c>
      <c r="G323" s="90" t="s">
        <v>1910</v>
      </c>
      <c r="H323" s="74" t="s">
        <v>72</v>
      </c>
      <c r="I323" s="74" t="s">
        <v>72</v>
      </c>
      <c r="J323" s="75" t="s">
        <v>1913</v>
      </c>
      <c r="K323" s="75" t="s">
        <v>1913</v>
      </c>
      <c r="L323" s="93" t="str">
        <f t="shared" si="20"/>
        <v>Non Lead</v>
      </c>
      <c r="M323" s="109"/>
      <c r="N323" s="74"/>
      <c r="O323" s="74"/>
      <c r="P323" s="74"/>
      <c r="Q323" s="73"/>
      <c r="R323" s="74"/>
      <c r="S323" s="98" t="str">
        <f>IF(OR(B323="",$C$3="",$G$3=""),"ERROR",IF(AND(B323='Dropdown Answer Key'!$B$12,OR(E323="Lead",E323="U, May have L",E323="COM",E323="")),"Lead",IF(AND(B323='Dropdown Answer Key'!$B$12,OR(AND(E323="GALV",H323="Y"),AND(E323="GALV",H323="UN"),AND(E323="GALV",H323=""))),"GRR",IF(AND(B323='Dropdown Answer Key'!$B$12,E323="Unknown"),"Unknown SL",IF(AND(B323='Dropdown Answer Key'!$B$13,OR(F323="Lead",F323="U, May have L",F323="COM",F323="")),"Lead",IF(AND(B323='Dropdown Answer Key'!$B$13,OR(AND(F323="GALV",H323="Y"),AND(F323="GALV",H323="UN"),AND(F323="GALV",H323=""))),"GRR",IF(AND(B323='Dropdown Answer Key'!$B$13,F323="Unknown"),"Unknown SL",IF(AND(B323='Dropdown Answer Key'!$B$14,OR(E323="Lead",E323="U, May have L",E323="COM",E323="")),"Lead",IF(AND(B323='Dropdown Answer Key'!$B$14,OR(F323="Lead",F323="U, May have L",F323="COM",F323="")),"Lead",IF(AND(B323='Dropdown Answer Key'!$B$14,OR(AND(E323="GALV",H323="Y"),AND(E323="GALV",H323="UN"),AND(E323="GALV",H323=""),AND(F323="GALV",H323="Y"),AND(F323="GALV",H323="UN"),AND(F323="GALV",H323=""),AND(F323="GALV",I323="Y"),AND(F323="GALV",I323="UN"),AND(F323="GALV",I323=""))),"GRR",IF(AND(B323='Dropdown Answer Key'!$B$14,OR(E323="Unknown",F323="Unknown")),"Unknown SL","Non Lead")))))))))))</f>
        <v>Non Lead</v>
      </c>
      <c r="T323" s="76" t="str">
        <f>IF(OR(M323="",Q323="",S323="ERROR"),"BLANK",IF((AND(M323='Dropdown Answer Key'!$B$25,OR('Service Line Inventory'!S323="Lead",S323="Unknown SL"))),"Tier 1",IF(AND('Service Line Inventory'!M323='Dropdown Answer Key'!$B$26,OR('Service Line Inventory'!S323="Lead",S323="Unknown SL")),"Tier 2",IF(AND('Service Line Inventory'!M323='Dropdown Answer Key'!$B$27,OR('Service Line Inventory'!S323="Lead",S323="Unknown SL")),"Tier 2",IF('Service Line Inventory'!S323="GRR","Tier 3",IF((AND('Service Line Inventory'!M323='Dropdown Answer Key'!$B$25,'Service Line Inventory'!Q323='Dropdown Answer Key'!$M$25,O323='Dropdown Answer Key'!$G$27,'Service Line Inventory'!P323='Dropdown Answer Key'!$J$27,S323="Non Lead")),"Tier 4",IF((AND('Service Line Inventory'!M323='Dropdown Answer Key'!$B$25,'Service Line Inventory'!Q323='Dropdown Answer Key'!$M$25,O323='Dropdown Answer Key'!$G$27,S323="Non Lead")),"Tier 4",IF((AND('Service Line Inventory'!M323='Dropdown Answer Key'!$B$25,'Service Line Inventory'!Q323='Dropdown Answer Key'!$M$25,'Service Line Inventory'!P323='Dropdown Answer Key'!$J$27,S323="Non Lead")),"Tier 4","Tier 5"))))))))</f>
        <v>BLANK</v>
      </c>
      <c r="U323" s="101" t="str">
        <f t="shared" si="21"/>
        <v>NO</v>
      </c>
      <c r="V323" s="76" t="str">
        <f t="shared" si="22"/>
        <v>NO</v>
      </c>
      <c r="W323" s="76" t="str">
        <f t="shared" si="23"/>
        <v>NO</v>
      </c>
      <c r="X323" s="107"/>
      <c r="Y323" s="77"/>
      <c r="Z323" s="78"/>
    </row>
    <row r="324" spans="1:26" x14ac:dyDescent="0.3">
      <c r="A324" s="47">
        <v>7300</v>
      </c>
      <c r="B324" s="73" t="s">
        <v>76</v>
      </c>
      <c r="C324" s="126" t="s">
        <v>464</v>
      </c>
      <c r="D324" s="74" t="s">
        <v>72</v>
      </c>
      <c r="E324" s="74" t="s">
        <v>81</v>
      </c>
      <c r="F324" s="74" t="s">
        <v>81</v>
      </c>
      <c r="G324" s="90" t="s">
        <v>1910</v>
      </c>
      <c r="H324" s="74" t="s">
        <v>72</v>
      </c>
      <c r="I324" s="74" t="s">
        <v>72</v>
      </c>
      <c r="J324" s="75" t="s">
        <v>1913</v>
      </c>
      <c r="K324" s="75" t="s">
        <v>1913</v>
      </c>
      <c r="L324" s="94" t="str">
        <f t="shared" si="20"/>
        <v>Non Lead</v>
      </c>
      <c r="M324" s="110"/>
      <c r="N324" s="74"/>
      <c r="O324" s="74"/>
      <c r="P324" s="74"/>
      <c r="Q324" s="82"/>
      <c r="R324" s="83"/>
      <c r="S324" s="113" t="str">
        <f>IF(OR(B324="",$C$3="",$G$3=""),"ERROR",IF(AND(B324='Dropdown Answer Key'!$B$12,OR(E324="Lead",E324="U, May have L",E324="COM",E324="")),"Lead",IF(AND(B324='Dropdown Answer Key'!$B$12,OR(AND(E324="GALV",H324="Y"),AND(E324="GALV",H324="UN"),AND(E324="GALV",H324=""))),"GRR",IF(AND(B324='Dropdown Answer Key'!$B$12,E324="Unknown"),"Unknown SL",IF(AND(B324='Dropdown Answer Key'!$B$13,OR(F324="Lead",F324="U, May have L",F324="COM",F324="")),"Lead",IF(AND(B324='Dropdown Answer Key'!$B$13,OR(AND(F324="GALV",H324="Y"),AND(F324="GALV",H324="UN"),AND(F324="GALV",H324=""))),"GRR",IF(AND(B324='Dropdown Answer Key'!$B$13,F324="Unknown"),"Unknown SL",IF(AND(B324='Dropdown Answer Key'!$B$14,OR(E324="Lead",E324="U, May have L",E324="COM",E324="")),"Lead",IF(AND(B324='Dropdown Answer Key'!$B$14,OR(F324="Lead",F324="U, May have L",F324="COM",F324="")),"Lead",IF(AND(B324='Dropdown Answer Key'!$B$14,OR(AND(E324="GALV",H324="Y"),AND(E324="GALV",H324="UN"),AND(E324="GALV",H324=""),AND(F324="GALV",H324="Y"),AND(F324="GALV",H324="UN"),AND(F324="GALV",H324=""),AND(F324="GALV",I324="Y"),AND(F324="GALV",I324="UN"),AND(F324="GALV",I324=""))),"GRR",IF(AND(B324='Dropdown Answer Key'!$B$14,OR(E324="Unknown",F324="Unknown")),"Unknown SL","Non Lead")))))))))))</f>
        <v>Non Lead</v>
      </c>
      <c r="T324" s="114" t="str">
        <f>IF(OR(M324="",Q324="",S324="ERROR"),"BLANK",IF((AND(M324='Dropdown Answer Key'!$B$25,OR('Service Line Inventory'!S324="Lead",S324="Unknown SL"))),"Tier 1",IF(AND('Service Line Inventory'!M324='Dropdown Answer Key'!$B$26,OR('Service Line Inventory'!S324="Lead",S324="Unknown SL")),"Tier 2",IF(AND('Service Line Inventory'!M324='Dropdown Answer Key'!$B$27,OR('Service Line Inventory'!S324="Lead",S324="Unknown SL")),"Tier 2",IF('Service Line Inventory'!S324="GRR","Tier 3",IF((AND('Service Line Inventory'!M324='Dropdown Answer Key'!$B$25,'Service Line Inventory'!Q324='Dropdown Answer Key'!$M$25,O324='Dropdown Answer Key'!$G$27,'Service Line Inventory'!P324='Dropdown Answer Key'!$J$27,S324="Non Lead")),"Tier 4",IF((AND('Service Line Inventory'!M324='Dropdown Answer Key'!$B$25,'Service Line Inventory'!Q324='Dropdown Answer Key'!$M$25,O324='Dropdown Answer Key'!$G$27,S324="Non Lead")),"Tier 4",IF((AND('Service Line Inventory'!M324='Dropdown Answer Key'!$B$25,'Service Line Inventory'!Q324='Dropdown Answer Key'!$M$25,'Service Line Inventory'!P324='Dropdown Answer Key'!$J$27,S324="Non Lead")),"Tier 4","Tier 5"))))))))</f>
        <v>BLANK</v>
      </c>
      <c r="U324" s="115" t="str">
        <f t="shared" si="21"/>
        <v>NO</v>
      </c>
      <c r="V324" s="114" t="str">
        <f t="shared" si="22"/>
        <v>NO</v>
      </c>
      <c r="W324" s="114" t="str">
        <f t="shared" si="23"/>
        <v>NO</v>
      </c>
      <c r="X324" s="108"/>
      <c r="Y324" s="97"/>
      <c r="Z324" s="78"/>
    </row>
    <row r="325" spans="1:26" x14ac:dyDescent="0.3">
      <c r="A325" s="47">
        <v>7400</v>
      </c>
      <c r="B325" s="73" t="s">
        <v>76</v>
      </c>
      <c r="C325" s="126" t="s">
        <v>465</v>
      </c>
      <c r="D325" s="74" t="s">
        <v>72</v>
      </c>
      <c r="E325" s="74" t="s">
        <v>81</v>
      </c>
      <c r="F325" s="74" t="s">
        <v>81</v>
      </c>
      <c r="G325" s="90" t="s">
        <v>1910</v>
      </c>
      <c r="H325" s="74" t="s">
        <v>72</v>
      </c>
      <c r="I325" s="74" t="s">
        <v>72</v>
      </c>
      <c r="J325" s="75" t="s">
        <v>1913</v>
      </c>
      <c r="K325" s="75" t="s">
        <v>1913</v>
      </c>
      <c r="L325" s="93" t="str">
        <f t="shared" si="20"/>
        <v>Non Lead</v>
      </c>
      <c r="M325" s="109"/>
      <c r="N325" s="74"/>
      <c r="O325" s="74"/>
      <c r="P325" s="74"/>
      <c r="Q325" s="73"/>
      <c r="R325" s="74"/>
      <c r="S325" s="98" t="str">
        <f>IF(OR(B325="",$C$3="",$G$3=""),"ERROR",IF(AND(B325='Dropdown Answer Key'!$B$12,OR(E325="Lead",E325="U, May have L",E325="COM",E325="")),"Lead",IF(AND(B325='Dropdown Answer Key'!$B$12,OR(AND(E325="GALV",H325="Y"),AND(E325="GALV",H325="UN"),AND(E325="GALV",H325=""))),"GRR",IF(AND(B325='Dropdown Answer Key'!$B$12,E325="Unknown"),"Unknown SL",IF(AND(B325='Dropdown Answer Key'!$B$13,OR(F325="Lead",F325="U, May have L",F325="COM",F325="")),"Lead",IF(AND(B325='Dropdown Answer Key'!$B$13,OR(AND(F325="GALV",H325="Y"),AND(F325="GALV",H325="UN"),AND(F325="GALV",H325=""))),"GRR",IF(AND(B325='Dropdown Answer Key'!$B$13,F325="Unknown"),"Unknown SL",IF(AND(B325='Dropdown Answer Key'!$B$14,OR(E325="Lead",E325="U, May have L",E325="COM",E325="")),"Lead",IF(AND(B325='Dropdown Answer Key'!$B$14,OR(F325="Lead",F325="U, May have L",F325="COM",F325="")),"Lead",IF(AND(B325='Dropdown Answer Key'!$B$14,OR(AND(E325="GALV",H325="Y"),AND(E325="GALV",H325="UN"),AND(E325="GALV",H325=""),AND(F325="GALV",H325="Y"),AND(F325="GALV",H325="UN"),AND(F325="GALV",H325=""),AND(F325="GALV",I325="Y"),AND(F325="GALV",I325="UN"),AND(F325="GALV",I325=""))),"GRR",IF(AND(B325='Dropdown Answer Key'!$B$14,OR(E325="Unknown",F325="Unknown")),"Unknown SL","Non Lead")))))))))))</f>
        <v>Non Lead</v>
      </c>
      <c r="T325" s="76" t="str">
        <f>IF(OR(M325="",Q325="",S325="ERROR"),"BLANK",IF((AND(M325='Dropdown Answer Key'!$B$25,OR('Service Line Inventory'!S325="Lead",S325="Unknown SL"))),"Tier 1",IF(AND('Service Line Inventory'!M325='Dropdown Answer Key'!$B$26,OR('Service Line Inventory'!S325="Lead",S325="Unknown SL")),"Tier 2",IF(AND('Service Line Inventory'!M325='Dropdown Answer Key'!$B$27,OR('Service Line Inventory'!S325="Lead",S325="Unknown SL")),"Tier 2",IF('Service Line Inventory'!S325="GRR","Tier 3",IF((AND('Service Line Inventory'!M325='Dropdown Answer Key'!$B$25,'Service Line Inventory'!Q325='Dropdown Answer Key'!$M$25,O325='Dropdown Answer Key'!$G$27,'Service Line Inventory'!P325='Dropdown Answer Key'!$J$27,S325="Non Lead")),"Tier 4",IF((AND('Service Line Inventory'!M325='Dropdown Answer Key'!$B$25,'Service Line Inventory'!Q325='Dropdown Answer Key'!$M$25,O325='Dropdown Answer Key'!$G$27,S325="Non Lead")),"Tier 4",IF((AND('Service Line Inventory'!M325='Dropdown Answer Key'!$B$25,'Service Line Inventory'!Q325='Dropdown Answer Key'!$M$25,'Service Line Inventory'!P325='Dropdown Answer Key'!$J$27,S325="Non Lead")),"Tier 4","Tier 5"))))))))</f>
        <v>BLANK</v>
      </c>
      <c r="U325" s="101" t="str">
        <f t="shared" si="21"/>
        <v>NO</v>
      </c>
      <c r="V325" s="76" t="str">
        <f t="shared" si="22"/>
        <v>NO</v>
      </c>
      <c r="W325" s="76" t="str">
        <f t="shared" si="23"/>
        <v>NO</v>
      </c>
      <c r="X325" s="107"/>
      <c r="Y325" s="77"/>
      <c r="Z325" s="78"/>
    </row>
    <row r="326" spans="1:26" x14ac:dyDescent="0.3">
      <c r="A326" s="47">
        <v>7450</v>
      </c>
      <c r="B326" s="73" t="s">
        <v>76</v>
      </c>
      <c r="C326" s="126" t="s">
        <v>466</v>
      </c>
      <c r="D326" s="74" t="s">
        <v>72</v>
      </c>
      <c r="E326" s="74" t="s">
        <v>81</v>
      </c>
      <c r="F326" s="74" t="s">
        <v>81</v>
      </c>
      <c r="G326" s="90" t="s">
        <v>1910</v>
      </c>
      <c r="H326" s="74" t="s">
        <v>72</v>
      </c>
      <c r="I326" s="74" t="s">
        <v>72</v>
      </c>
      <c r="J326" s="75" t="s">
        <v>1913</v>
      </c>
      <c r="K326" s="75" t="s">
        <v>1913</v>
      </c>
      <c r="L326" s="94" t="str">
        <f t="shared" si="20"/>
        <v>Non Lead</v>
      </c>
      <c r="M326" s="110"/>
      <c r="N326" s="74"/>
      <c r="O326" s="74"/>
      <c r="P326" s="74"/>
      <c r="Q326" s="82"/>
      <c r="R326" s="83"/>
      <c r="S326" s="113" t="str">
        <f>IF(OR(B326="",$C$3="",$G$3=""),"ERROR",IF(AND(B326='Dropdown Answer Key'!$B$12,OR(E326="Lead",E326="U, May have L",E326="COM",E326="")),"Lead",IF(AND(B326='Dropdown Answer Key'!$B$12,OR(AND(E326="GALV",H326="Y"),AND(E326="GALV",H326="UN"),AND(E326="GALV",H326=""))),"GRR",IF(AND(B326='Dropdown Answer Key'!$B$12,E326="Unknown"),"Unknown SL",IF(AND(B326='Dropdown Answer Key'!$B$13,OR(F326="Lead",F326="U, May have L",F326="COM",F326="")),"Lead",IF(AND(B326='Dropdown Answer Key'!$B$13,OR(AND(F326="GALV",H326="Y"),AND(F326="GALV",H326="UN"),AND(F326="GALV",H326=""))),"GRR",IF(AND(B326='Dropdown Answer Key'!$B$13,F326="Unknown"),"Unknown SL",IF(AND(B326='Dropdown Answer Key'!$B$14,OR(E326="Lead",E326="U, May have L",E326="COM",E326="")),"Lead",IF(AND(B326='Dropdown Answer Key'!$B$14,OR(F326="Lead",F326="U, May have L",F326="COM",F326="")),"Lead",IF(AND(B326='Dropdown Answer Key'!$B$14,OR(AND(E326="GALV",H326="Y"),AND(E326="GALV",H326="UN"),AND(E326="GALV",H326=""),AND(F326="GALV",H326="Y"),AND(F326="GALV",H326="UN"),AND(F326="GALV",H326=""),AND(F326="GALV",I326="Y"),AND(F326="GALV",I326="UN"),AND(F326="GALV",I326=""))),"GRR",IF(AND(B326='Dropdown Answer Key'!$B$14,OR(E326="Unknown",F326="Unknown")),"Unknown SL","Non Lead")))))))))))</f>
        <v>Non Lead</v>
      </c>
      <c r="T326" s="114" t="str">
        <f>IF(OR(M326="",Q326="",S326="ERROR"),"BLANK",IF((AND(M326='Dropdown Answer Key'!$B$25,OR('Service Line Inventory'!S326="Lead",S326="Unknown SL"))),"Tier 1",IF(AND('Service Line Inventory'!M326='Dropdown Answer Key'!$B$26,OR('Service Line Inventory'!S326="Lead",S326="Unknown SL")),"Tier 2",IF(AND('Service Line Inventory'!M326='Dropdown Answer Key'!$B$27,OR('Service Line Inventory'!S326="Lead",S326="Unknown SL")),"Tier 2",IF('Service Line Inventory'!S326="GRR","Tier 3",IF((AND('Service Line Inventory'!M326='Dropdown Answer Key'!$B$25,'Service Line Inventory'!Q326='Dropdown Answer Key'!$M$25,O326='Dropdown Answer Key'!$G$27,'Service Line Inventory'!P326='Dropdown Answer Key'!$J$27,S326="Non Lead")),"Tier 4",IF((AND('Service Line Inventory'!M326='Dropdown Answer Key'!$B$25,'Service Line Inventory'!Q326='Dropdown Answer Key'!$M$25,O326='Dropdown Answer Key'!$G$27,S326="Non Lead")),"Tier 4",IF((AND('Service Line Inventory'!M326='Dropdown Answer Key'!$B$25,'Service Line Inventory'!Q326='Dropdown Answer Key'!$M$25,'Service Line Inventory'!P326='Dropdown Answer Key'!$J$27,S326="Non Lead")),"Tier 4","Tier 5"))))))))</f>
        <v>BLANK</v>
      </c>
      <c r="U326" s="115" t="str">
        <f t="shared" si="21"/>
        <v>NO</v>
      </c>
      <c r="V326" s="114" t="str">
        <f t="shared" si="22"/>
        <v>NO</v>
      </c>
      <c r="W326" s="114" t="str">
        <f t="shared" si="23"/>
        <v>NO</v>
      </c>
      <c r="X326" s="108"/>
      <c r="Y326" s="97"/>
      <c r="Z326" s="78"/>
    </row>
    <row r="327" spans="1:26" x14ac:dyDescent="0.3">
      <c r="A327" s="47">
        <v>7500</v>
      </c>
      <c r="B327" s="73" t="s">
        <v>76</v>
      </c>
      <c r="C327" s="126" t="s">
        <v>467</v>
      </c>
      <c r="D327" s="74" t="s">
        <v>72</v>
      </c>
      <c r="E327" s="74" t="s">
        <v>81</v>
      </c>
      <c r="F327" s="74" t="s">
        <v>81</v>
      </c>
      <c r="G327" s="90" t="s">
        <v>1910</v>
      </c>
      <c r="H327" s="74" t="s">
        <v>72</v>
      </c>
      <c r="I327" s="74" t="s">
        <v>72</v>
      </c>
      <c r="J327" s="75" t="s">
        <v>1913</v>
      </c>
      <c r="K327" s="75" t="s">
        <v>1913</v>
      </c>
      <c r="L327" s="93" t="str">
        <f t="shared" si="20"/>
        <v>Non Lead</v>
      </c>
      <c r="M327" s="109"/>
      <c r="N327" s="74"/>
      <c r="O327" s="74"/>
      <c r="P327" s="74"/>
      <c r="Q327" s="73"/>
      <c r="R327" s="74"/>
      <c r="S327" s="98" t="str">
        <f>IF(OR(B327="",$C$3="",$G$3=""),"ERROR",IF(AND(B327='Dropdown Answer Key'!$B$12,OR(E327="Lead",E327="U, May have L",E327="COM",E327="")),"Lead",IF(AND(B327='Dropdown Answer Key'!$B$12,OR(AND(E327="GALV",H327="Y"),AND(E327="GALV",H327="UN"),AND(E327="GALV",H327=""))),"GRR",IF(AND(B327='Dropdown Answer Key'!$B$12,E327="Unknown"),"Unknown SL",IF(AND(B327='Dropdown Answer Key'!$B$13,OR(F327="Lead",F327="U, May have L",F327="COM",F327="")),"Lead",IF(AND(B327='Dropdown Answer Key'!$B$13,OR(AND(F327="GALV",H327="Y"),AND(F327="GALV",H327="UN"),AND(F327="GALV",H327=""))),"GRR",IF(AND(B327='Dropdown Answer Key'!$B$13,F327="Unknown"),"Unknown SL",IF(AND(B327='Dropdown Answer Key'!$B$14,OR(E327="Lead",E327="U, May have L",E327="COM",E327="")),"Lead",IF(AND(B327='Dropdown Answer Key'!$B$14,OR(F327="Lead",F327="U, May have L",F327="COM",F327="")),"Lead",IF(AND(B327='Dropdown Answer Key'!$B$14,OR(AND(E327="GALV",H327="Y"),AND(E327="GALV",H327="UN"),AND(E327="GALV",H327=""),AND(F327="GALV",H327="Y"),AND(F327="GALV",H327="UN"),AND(F327="GALV",H327=""),AND(F327="GALV",I327="Y"),AND(F327="GALV",I327="UN"),AND(F327="GALV",I327=""))),"GRR",IF(AND(B327='Dropdown Answer Key'!$B$14,OR(E327="Unknown",F327="Unknown")),"Unknown SL","Non Lead")))))))))))</f>
        <v>Non Lead</v>
      </c>
      <c r="T327" s="76" t="str">
        <f>IF(OR(M327="",Q327="",S327="ERROR"),"BLANK",IF((AND(M327='Dropdown Answer Key'!$B$25,OR('Service Line Inventory'!S327="Lead",S327="Unknown SL"))),"Tier 1",IF(AND('Service Line Inventory'!M327='Dropdown Answer Key'!$B$26,OR('Service Line Inventory'!S327="Lead",S327="Unknown SL")),"Tier 2",IF(AND('Service Line Inventory'!M327='Dropdown Answer Key'!$B$27,OR('Service Line Inventory'!S327="Lead",S327="Unknown SL")),"Tier 2",IF('Service Line Inventory'!S327="GRR","Tier 3",IF((AND('Service Line Inventory'!M327='Dropdown Answer Key'!$B$25,'Service Line Inventory'!Q327='Dropdown Answer Key'!$M$25,O327='Dropdown Answer Key'!$G$27,'Service Line Inventory'!P327='Dropdown Answer Key'!$J$27,S327="Non Lead")),"Tier 4",IF((AND('Service Line Inventory'!M327='Dropdown Answer Key'!$B$25,'Service Line Inventory'!Q327='Dropdown Answer Key'!$M$25,O327='Dropdown Answer Key'!$G$27,S327="Non Lead")),"Tier 4",IF((AND('Service Line Inventory'!M327='Dropdown Answer Key'!$B$25,'Service Line Inventory'!Q327='Dropdown Answer Key'!$M$25,'Service Line Inventory'!P327='Dropdown Answer Key'!$J$27,S327="Non Lead")),"Tier 4","Tier 5"))))))))</f>
        <v>BLANK</v>
      </c>
      <c r="U327" s="101" t="str">
        <f t="shared" si="21"/>
        <v>NO</v>
      </c>
      <c r="V327" s="76" t="str">
        <f t="shared" si="22"/>
        <v>NO</v>
      </c>
      <c r="W327" s="76" t="str">
        <f t="shared" si="23"/>
        <v>NO</v>
      </c>
      <c r="X327" s="107"/>
      <c r="Y327" s="77"/>
      <c r="Z327" s="78"/>
    </row>
    <row r="328" spans="1:26" x14ac:dyDescent="0.3">
      <c r="A328" s="47">
        <v>7525</v>
      </c>
      <c r="B328" s="73" t="s">
        <v>76</v>
      </c>
      <c r="C328" s="126" t="s">
        <v>468</v>
      </c>
      <c r="D328" s="74" t="s">
        <v>72</v>
      </c>
      <c r="E328" s="74" t="s">
        <v>81</v>
      </c>
      <c r="F328" s="74" t="s">
        <v>81</v>
      </c>
      <c r="G328" s="90" t="s">
        <v>1910</v>
      </c>
      <c r="H328" s="74" t="s">
        <v>72</v>
      </c>
      <c r="I328" s="74" t="s">
        <v>72</v>
      </c>
      <c r="J328" s="75" t="s">
        <v>1913</v>
      </c>
      <c r="K328" s="75" t="s">
        <v>1913</v>
      </c>
      <c r="L328" s="94" t="str">
        <f t="shared" si="20"/>
        <v>Non Lead</v>
      </c>
      <c r="M328" s="110"/>
      <c r="N328" s="74"/>
      <c r="O328" s="74"/>
      <c r="P328" s="74"/>
      <c r="Q328" s="82"/>
      <c r="R328" s="83"/>
      <c r="S328" s="113" t="str">
        <f>IF(OR(B328="",$C$3="",$G$3=""),"ERROR",IF(AND(B328='Dropdown Answer Key'!$B$12,OR(E328="Lead",E328="U, May have L",E328="COM",E328="")),"Lead",IF(AND(B328='Dropdown Answer Key'!$B$12,OR(AND(E328="GALV",H328="Y"),AND(E328="GALV",H328="UN"),AND(E328="GALV",H328=""))),"GRR",IF(AND(B328='Dropdown Answer Key'!$B$12,E328="Unknown"),"Unknown SL",IF(AND(B328='Dropdown Answer Key'!$B$13,OR(F328="Lead",F328="U, May have L",F328="COM",F328="")),"Lead",IF(AND(B328='Dropdown Answer Key'!$B$13,OR(AND(F328="GALV",H328="Y"),AND(F328="GALV",H328="UN"),AND(F328="GALV",H328=""))),"GRR",IF(AND(B328='Dropdown Answer Key'!$B$13,F328="Unknown"),"Unknown SL",IF(AND(B328='Dropdown Answer Key'!$B$14,OR(E328="Lead",E328="U, May have L",E328="COM",E328="")),"Lead",IF(AND(B328='Dropdown Answer Key'!$B$14,OR(F328="Lead",F328="U, May have L",F328="COM",F328="")),"Lead",IF(AND(B328='Dropdown Answer Key'!$B$14,OR(AND(E328="GALV",H328="Y"),AND(E328="GALV",H328="UN"),AND(E328="GALV",H328=""),AND(F328="GALV",H328="Y"),AND(F328="GALV",H328="UN"),AND(F328="GALV",H328=""),AND(F328="GALV",I328="Y"),AND(F328="GALV",I328="UN"),AND(F328="GALV",I328=""))),"GRR",IF(AND(B328='Dropdown Answer Key'!$B$14,OR(E328="Unknown",F328="Unknown")),"Unknown SL","Non Lead")))))))))))</f>
        <v>Non Lead</v>
      </c>
      <c r="T328" s="114" t="str">
        <f>IF(OR(M328="",Q328="",S328="ERROR"),"BLANK",IF((AND(M328='Dropdown Answer Key'!$B$25,OR('Service Line Inventory'!S328="Lead",S328="Unknown SL"))),"Tier 1",IF(AND('Service Line Inventory'!M328='Dropdown Answer Key'!$B$26,OR('Service Line Inventory'!S328="Lead",S328="Unknown SL")),"Tier 2",IF(AND('Service Line Inventory'!M328='Dropdown Answer Key'!$B$27,OR('Service Line Inventory'!S328="Lead",S328="Unknown SL")),"Tier 2",IF('Service Line Inventory'!S328="GRR","Tier 3",IF((AND('Service Line Inventory'!M328='Dropdown Answer Key'!$B$25,'Service Line Inventory'!Q328='Dropdown Answer Key'!$M$25,O328='Dropdown Answer Key'!$G$27,'Service Line Inventory'!P328='Dropdown Answer Key'!$J$27,S328="Non Lead")),"Tier 4",IF((AND('Service Line Inventory'!M328='Dropdown Answer Key'!$B$25,'Service Line Inventory'!Q328='Dropdown Answer Key'!$M$25,O328='Dropdown Answer Key'!$G$27,S328="Non Lead")),"Tier 4",IF((AND('Service Line Inventory'!M328='Dropdown Answer Key'!$B$25,'Service Line Inventory'!Q328='Dropdown Answer Key'!$M$25,'Service Line Inventory'!P328='Dropdown Answer Key'!$J$27,S328="Non Lead")),"Tier 4","Tier 5"))))))))</f>
        <v>BLANK</v>
      </c>
      <c r="U328" s="115" t="str">
        <f t="shared" si="21"/>
        <v>NO</v>
      </c>
      <c r="V328" s="114" t="str">
        <f t="shared" si="22"/>
        <v>NO</v>
      </c>
      <c r="W328" s="114" t="str">
        <f t="shared" si="23"/>
        <v>NO</v>
      </c>
      <c r="X328" s="108"/>
      <c r="Y328" s="97"/>
      <c r="Z328" s="78"/>
    </row>
    <row r="329" spans="1:26" x14ac:dyDescent="0.3">
      <c r="A329" s="47">
        <v>7550</v>
      </c>
      <c r="B329" s="73" t="s">
        <v>76</v>
      </c>
      <c r="C329" s="126" t="s">
        <v>469</v>
      </c>
      <c r="D329" s="74" t="s">
        <v>72</v>
      </c>
      <c r="E329" s="74" t="s">
        <v>81</v>
      </c>
      <c r="F329" s="74" t="s">
        <v>81</v>
      </c>
      <c r="G329" s="90" t="s">
        <v>1910</v>
      </c>
      <c r="H329" s="74" t="s">
        <v>72</v>
      </c>
      <c r="I329" s="74" t="s">
        <v>72</v>
      </c>
      <c r="J329" s="75" t="s">
        <v>1913</v>
      </c>
      <c r="K329" s="75" t="s">
        <v>1913</v>
      </c>
      <c r="L329" s="93" t="str">
        <f t="shared" ref="L329:L392" si="24">S329</f>
        <v>Non Lead</v>
      </c>
      <c r="M329" s="109"/>
      <c r="N329" s="74"/>
      <c r="O329" s="74"/>
      <c r="P329" s="74"/>
      <c r="Q329" s="73"/>
      <c r="R329" s="74"/>
      <c r="S329" s="98" t="str">
        <f>IF(OR(B329="",$C$3="",$G$3=""),"ERROR",IF(AND(B329='Dropdown Answer Key'!$B$12,OR(E329="Lead",E329="U, May have L",E329="COM",E329="")),"Lead",IF(AND(B329='Dropdown Answer Key'!$B$12,OR(AND(E329="GALV",H329="Y"),AND(E329="GALV",H329="UN"),AND(E329="GALV",H329=""))),"GRR",IF(AND(B329='Dropdown Answer Key'!$B$12,E329="Unknown"),"Unknown SL",IF(AND(B329='Dropdown Answer Key'!$B$13,OR(F329="Lead",F329="U, May have L",F329="COM",F329="")),"Lead",IF(AND(B329='Dropdown Answer Key'!$B$13,OR(AND(F329="GALV",H329="Y"),AND(F329="GALV",H329="UN"),AND(F329="GALV",H329=""))),"GRR",IF(AND(B329='Dropdown Answer Key'!$B$13,F329="Unknown"),"Unknown SL",IF(AND(B329='Dropdown Answer Key'!$B$14,OR(E329="Lead",E329="U, May have L",E329="COM",E329="")),"Lead",IF(AND(B329='Dropdown Answer Key'!$B$14,OR(F329="Lead",F329="U, May have L",F329="COM",F329="")),"Lead",IF(AND(B329='Dropdown Answer Key'!$B$14,OR(AND(E329="GALV",H329="Y"),AND(E329="GALV",H329="UN"),AND(E329="GALV",H329=""),AND(F329="GALV",H329="Y"),AND(F329="GALV",H329="UN"),AND(F329="GALV",H329=""),AND(F329="GALV",I329="Y"),AND(F329="GALV",I329="UN"),AND(F329="GALV",I329=""))),"GRR",IF(AND(B329='Dropdown Answer Key'!$B$14,OR(E329="Unknown",F329="Unknown")),"Unknown SL","Non Lead")))))))))))</f>
        <v>Non Lead</v>
      </c>
      <c r="T329" s="76" t="str">
        <f>IF(OR(M329="",Q329="",S329="ERROR"),"BLANK",IF((AND(M329='Dropdown Answer Key'!$B$25,OR('Service Line Inventory'!S329="Lead",S329="Unknown SL"))),"Tier 1",IF(AND('Service Line Inventory'!M329='Dropdown Answer Key'!$B$26,OR('Service Line Inventory'!S329="Lead",S329="Unknown SL")),"Tier 2",IF(AND('Service Line Inventory'!M329='Dropdown Answer Key'!$B$27,OR('Service Line Inventory'!S329="Lead",S329="Unknown SL")),"Tier 2",IF('Service Line Inventory'!S329="GRR","Tier 3",IF((AND('Service Line Inventory'!M329='Dropdown Answer Key'!$B$25,'Service Line Inventory'!Q329='Dropdown Answer Key'!$M$25,O329='Dropdown Answer Key'!$G$27,'Service Line Inventory'!P329='Dropdown Answer Key'!$J$27,S329="Non Lead")),"Tier 4",IF((AND('Service Line Inventory'!M329='Dropdown Answer Key'!$B$25,'Service Line Inventory'!Q329='Dropdown Answer Key'!$M$25,O329='Dropdown Answer Key'!$G$27,S329="Non Lead")),"Tier 4",IF((AND('Service Line Inventory'!M329='Dropdown Answer Key'!$B$25,'Service Line Inventory'!Q329='Dropdown Answer Key'!$M$25,'Service Line Inventory'!P329='Dropdown Answer Key'!$J$27,S329="Non Lead")),"Tier 4","Tier 5"))))))))</f>
        <v>BLANK</v>
      </c>
      <c r="U329" s="101" t="str">
        <f t="shared" si="21"/>
        <v>NO</v>
      </c>
      <c r="V329" s="76" t="str">
        <f t="shared" si="22"/>
        <v>NO</v>
      </c>
      <c r="W329" s="76" t="str">
        <f t="shared" si="23"/>
        <v>NO</v>
      </c>
      <c r="X329" s="107"/>
      <c r="Y329" s="77"/>
      <c r="Z329" s="78"/>
    </row>
    <row r="330" spans="1:26" x14ac:dyDescent="0.3">
      <c r="A330" s="47">
        <v>7600</v>
      </c>
      <c r="B330" s="73" t="s">
        <v>76</v>
      </c>
      <c r="C330" s="126" t="s">
        <v>470</v>
      </c>
      <c r="D330" s="74" t="s">
        <v>72</v>
      </c>
      <c r="E330" s="74" t="s">
        <v>81</v>
      </c>
      <c r="F330" s="74" t="s">
        <v>81</v>
      </c>
      <c r="G330" s="90" t="s">
        <v>1910</v>
      </c>
      <c r="H330" s="74" t="s">
        <v>72</v>
      </c>
      <c r="I330" s="74" t="s">
        <v>72</v>
      </c>
      <c r="J330" s="75" t="s">
        <v>1913</v>
      </c>
      <c r="K330" s="75" t="s">
        <v>1913</v>
      </c>
      <c r="L330" s="94" t="str">
        <f t="shared" si="24"/>
        <v>Non Lead</v>
      </c>
      <c r="M330" s="110"/>
      <c r="N330" s="74"/>
      <c r="O330" s="74"/>
      <c r="P330" s="74"/>
      <c r="Q330" s="82"/>
      <c r="R330" s="83"/>
      <c r="S330" s="113" t="str">
        <f>IF(OR(B330="",$C$3="",$G$3=""),"ERROR",IF(AND(B330='Dropdown Answer Key'!$B$12,OR(E330="Lead",E330="U, May have L",E330="COM",E330="")),"Lead",IF(AND(B330='Dropdown Answer Key'!$B$12,OR(AND(E330="GALV",H330="Y"),AND(E330="GALV",H330="UN"),AND(E330="GALV",H330=""))),"GRR",IF(AND(B330='Dropdown Answer Key'!$B$12,E330="Unknown"),"Unknown SL",IF(AND(B330='Dropdown Answer Key'!$B$13,OR(F330="Lead",F330="U, May have L",F330="COM",F330="")),"Lead",IF(AND(B330='Dropdown Answer Key'!$B$13,OR(AND(F330="GALV",H330="Y"),AND(F330="GALV",H330="UN"),AND(F330="GALV",H330=""))),"GRR",IF(AND(B330='Dropdown Answer Key'!$B$13,F330="Unknown"),"Unknown SL",IF(AND(B330='Dropdown Answer Key'!$B$14,OR(E330="Lead",E330="U, May have L",E330="COM",E330="")),"Lead",IF(AND(B330='Dropdown Answer Key'!$B$14,OR(F330="Lead",F330="U, May have L",F330="COM",F330="")),"Lead",IF(AND(B330='Dropdown Answer Key'!$B$14,OR(AND(E330="GALV",H330="Y"),AND(E330="GALV",H330="UN"),AND(E330="GALV",H330=""),AND(F330="GALV",H330="Y"),AND(F330="GALV",H330="UN"),AND(F330="GALV",H330=""),AND(F330="GALV",I330="Y"),AND(F330="GALV",I330="UN"),AND(F330="GALV",I330=""))),"GRR",IF(AND(B330='Dropdown Answer Key'!$B$14,OR(E330="Unknown",F330="Unknown")),"Unknown SL","Non Lead")))))))))))</f>
        <v>Non Lead</v>
      </c>
      <c r="T330" s="114" t="str">
        <f>IF(OR(M330="",Q330="",S330="ERROR"),"BLANK",IF((AND(M330='Dropdown Answer Key'!$B$25,OR('Service Line Inventory'!S330="Lead",S330="Unknown SL"))),"Tier 1",IF(AND('Service Line Inventory'!M330='Dropdown Answer Key'!$B$26,OR('Service Line Inventory'!S330="Lead",S330="Unknown SL")),"Tier 2",IF(AND('Service Line Inventory'!M330='Dropdown Answer Key'!$B$27,OR('Service Line Inventory'!S330="Lead",S330="Unknown SL")),"Tier 2",IF('Service Line Inventory'!S330="GRR","Tier 3",IF((AND('Service Line Inventory'!M330='Dropdown Answer Key'!$B$25,'Service Line Inventory'!Q330='Dropdown Answer Key'!$M$25,O330='Dropdown Answer Key'!$G$27,'Service Line Inventory'!P330='Dropdown Answer Key'!$J$27,S330="Non Lead")),"Tier 4",IF((AND('Service Line Inventory'!M330='Dropdown Answer Key'!$B$25,'Service Line Inventory'!Q330='Dropdown Answer Key'!$M$25,O330='Dropdown Answer Key'!$G$27,S330="Non Lead")),"Tier 4",IF((AND('Service Line Inventory'!M330='Dropdown Answer Key'!$B$25,'Service Line Inventory'!Q330='Dropdown Answer Key'!$M$25,'Service Line Inventory'!P330='Dropdown Answer Key'!$J$27,S330="Non Lead")),"Tier 4","Tier 5"))))))))</f>
        <v>BLANK</v>
      </c>
      <c r="U330" s="115" t="str">
        <f t="shared" ref="U330:U393" si="25">IF(OR(S330="LEAD",S330="GRR",S330="Unknown SL"),"YES",IF(S330="ERROR","ERROR","NO"))</f>
        <v>NO</v>
      </c>
      <c r="V330" s="114" t="str">
        <f t="shared" ref="V330:V393" si="26">IF((OR(S330="LEAD",S330="GRR",S330="Unknown SL")),"YES",IF(S330="ERROR","ERROR","NO"))</f>
        <v>NO</v>
      </c>
      <c r="W330" s="114" t="str">
        <f t="shared" ref="W330:W393" si="27">IF(V330="YES","YES","NO")</f>
        <v>NO</v>
      </c>
      <c r="X330" s="108"/>
      <c r="Y330" s="97"/>
      <c r="Z330" s="78"/>
    </row>
    <row r="331" spans="1:26" x14ac:dyDescent="0.3">
      <c r="A331" s="47">
        <v>7700</v>
      </c>
      <c r="B331" s="73" t="s">
        <v>76</v>
      </c>
      <c r="C331" s="126" t="s">
        <v>471</v>
      </c>
      <c r="D331" s="74" t="s">
        <v>72</v>
      </c>
      <c r="E331" s="74" t="s">
        <v>81</v>
      </c>
      <c r="F331" s="74" t="s">
        <v>81</v>
      </c>
      <c r="G331" s="90" t="s">
        <v>1910</v>
      </c>
      <c r="H331" s="74" t="s">
        <v>72</v>
      </c>
      <c r="I331" s="74" t="s">
        <v>72</v>
      </c>
      <c r="J331" s="75" t="s">
        <v>1913</v>
      </c>
      <c r="K331" s="75" t="s">
        <v>1913</v>
      </c>
      <c r="L331" s="93" t="str">
        <f t="shared" si="24"/>
        <v>Non Lead</v>
      </c>
      <c r="M331" s="109"/>
      <c r="N331" s="74"/>
      <c r="O331" s="74"/>
      <c r="P331" s="74"/>
      <c r="Q331" s="73"/>
      <c r="R331" s="74"/>
      <c r="S331" s="98" t="str">
        <f>IF(OR(B331="",$C$3="",$G$3=""),"ERROR",IF(AND(B331='Dropdown Answer Key'!$B$12,OR(E331="Lead",E331="U, May have L",E331="COM",E331="")),"Lead",IF(AND(B331='Dropdown Answer Key'!$B$12,OR(AND(E331="GALV",H331="Y"),AND(E331="GALV",H331="UN"),AND(E331="GALV",H331=""))),"GRR",IF(AND(B331='Dropdown Answer Key'!$B$12,E331="Unknown"),"Unknown SL",IF(AND(B331='Dropdown Answer Key'!$B$13,OR(F331="Lead",F331="U, May have L",F331="COM",F331="")),"Lead",IF(AND(B331='Dropdown Answer Key'!$B$13,OR(AND(F331="GALV",H331="Y"),AND(F331="GALV",H331="UN"),AND(F331="GALV",H331=""))),"GRR",IF(AND(B331='Dropdown Answer Key'!$B$13,F331="Unknown"),"Unknown SL",IF(AND(B331='Dropdown Answer Key'!$B$14,OR(E331="Lead",E331="U, May have L",E331="COM",E331="")),"Lead",IF(AND(B331='Dropdown Answer Key'!$B$14,OR(F331="Lead",F331="U, May have L",F331="COM",F331="")),"Lead",IF(AND(B331='Dropdown Answer Key'!$B$14,OR(AND(E331="GALV",H331="Y"),AND(E331="GALV",H331="UN"),AND(E331="GALV",H331=""),AND(F331="GALV",H331="Y"),AND(F331="GALV",H331="UN"),AND(F331="GALV",H331=""),AND(F331="GALV",I331="Y"),AND(F331="GALV",I331="UN"),AND(F331="GALV",I331=""))),"GRR",IF(AND(B331='Dropdown Answer Key'!$B$14,OR(E331="Unknown",F331="Unknown")),"Unknown SL","Non Lead")))))))))))</f>
        <v>Non Lead</v>
      </c>
      <c r="T331" s="76" t="str">
        <f>IF(OR(M331="",Q331="",S331="ERROR"),"BLANK",IF((AND(M331='Dropdown Answer Key'!$B$25,OR('Service Line Inventory'!S331="Lead",S331="Unknown SL"))),"Tier 1",IF(AND('Service Line Inventory'!M331='Dropdown Answer Key'!$B$26,OR('Service Line Inventory'!S331="Lead",S331="Unknown SL")),"Tier 2",IF(AND('Service Line Inventory'!M331='Dropdown Answer Key'!$B$27,OR('Service Line Inventory'!S331="Lead",S331="Unknown SL")),"Tier 2",IF('Service Line Inventory'!S331="GRR","Tier 3",IF((AND('Service Line Inventory'!M331='Dropdown Answer Key'!$B$25,'Service Line Inventory'!Q331='Dropdown Answer Key'!$M$25,O331='Dropdown Answer Key'!$G$27,'Service Line Inventory'!P331='Dropdown Answer Key'!$J$27,S331="Non Lead")),"Tier 4",IF((AND('Service Line Inventory'!M331='Dropdown Answer Key'!$B$25,'Service Line Inventory'!Q331='Dropdown Answer Key'!$M$25,O331='Dropdown Answer Key'!$G$27,S331="Non Lead")),"Tier 4",IF((AND('Service Line Inventory'!M331='Dropdown Answer Key'!$B$25,'Service Line Inventory'!Q331='Dropdown Answer Key'!$M$25,'Service Line Inventory'!P331='Dropdown Answer Key'!$J$27,S331="Non Lead")),"Tier 4","Tier 5"))))))))</f>
        <v>BLANK</v>
      </c>
      <c r="U331" s="101" t="str">
        <f t="shared" si="25"/>
        <v>NO</v>
      </c>
      <c r="V331" s="76" t="str">
        <f t="shared" si="26"/>
        <v>NO</v>
      </c>
      <c r="W331" s="76" t="str">
        <f t="shared" si="27"/>
        <v>NO</v>
      </c>
      <c r="X331" s="107"/>
      <c r="Y331" s="77"/>
      <c r="Z331" s="78"/>
    </row>
    <row r="332" spans="1:26" x14ac:dyDescent="0.3">
      <c r="A332" s="47">
        <v>7750</v>
      </c>
      <c r="B332" s="73" t="s">
        <v>76</v>
      </c>
      <c r="C332" s="126" t="s">
        <v>472</v>
      </c>
      <c r="D332" s="74" t="s">
        <v>72</v>
      </c>
      <c r="E332" s="74" t="s">
        <v>81</v>
      </c>
      <c r="F332" s="74" t="s">
        <v>81</v>
      </c>
      <c r="G332" s="90" t="s">
        <v>1910</v>
      </c>
      <c r="H332" s="74" t="s">
        <v>72</v>
      </c>
      <c r="I332" s="74" t="s">
        <v>72</v>
      </c>
      <c r="J332" s="75" t="s">
        <v>1913</v>
      </c>
      <c r="K332" s="75" t="s">
        <v>1913</v>
      </c>
      <c r="L332" s="94" t="str">
        <f t="shared" si="24"/>
        <v>Non Lead</v>
      </c>
      <c r="M332" s="110"/>
      <c r="N332" s="74"/>
      <c r="O332" s="74"/>
      <c r="P332" s="74"/>
      <c r="Q332" s="82"/>
      <c r="R332" s="83"/>
      <c r="S332" s="113" t="str">
        <f>IF(OR(B332="",$C$3="",$G$3=""),"ERROR",IF(AND(B332='Dropdown Answer Key'!$B$12,OR(E332="Lead",E332="U, May have L",E332="COM",E332="")),"Lead",IF(AND(B332='Dropdown Answer Key'!$B$12,OR(AND(E332="GALV",H332="Y"),AND(E332="GALV",H332="UN"),AND(E332="GALV",H332=""))),"GRR",IF(AND(B332='Dropdown Answer Key'!$B$12,E332="Unknown"),"Unknown SL",IF(AND(B332='Dropdown Answer Key'!$B$13,OR(F332="Lead",F332="U, May have L",F332="COM",F332="")),"Lead",IF(AND(B332='Dropdown Answer Key'!$B$13,OR(AND(F332="GALV",H332="Y"),AND(F332="GALV",H332="UN"),AND(F332="GALV",H332=""))),"GRR",IF(AND(B332='Dropdown Answer Key'!$B$13,F332="Unknown"),"Unknown SL",IF(AND(B332='Dropdown Answer Key'!$B$14,OR(E332="Lead",E332="U, May have L",E332="COM",E332="")),"Lead",IF(AND(B332='Dropdown Answer Key'!$B$14,OR(F332="Lead",F332="U, May have L",F332="COM",F332="")),"Lead",IF(AND(B332='Dropdown Answer Key'!$B$14,OR(AND(E332="GALV",H332="Y"),AND(E332="GALV",H332="UN"),AND(E332="GALV",H332=""),AND(F332="GALV",H332="Y"),AND(F332="GALV",H332="UN"),AND(F332="GALV",H332=""),AND(F332="GALV",I332="Y"),AND(F332="GALV",I332="UN"),AND(F332="GALV",I332=""))),"GRR",IF(AND(B332='Dropdown Answer Key'!$B$14,OR(E332="Unknown",F332="Unknown")),"Unknown SL","Non Lead")))))))))))</f>
        <v>Non Lead</v>
      </c>
      <c r="T332" s="114" t="str">
        <f>IF(OR(M332="",Q332="",S332="ERROR"),"BLANK",IF((AND(M332='Dropdown Answer Key'!$B$25,OR('Service Line Inventory'!S332="Lead",S332="Unknown SL"))),"Tier 1",IF(AND('Service Line Inventory'!M332='Dropdown Answer Key'!$B$26,OR('Service Line Inventory'!S332="Lead",S332="Unknown SL")),"Tier 2",IF(AND('Service Line Inventory'!M332='Dropdown Answer Key'!$B$27,OR('Service Line Inventory'!S332="Lead",S332="Unknown SL")),"Tier 2",IF('Service Line Inventory'!S332="GRR","Tier 3",IF((AND('Service Line Inventory'!M332='Dropdown Answer Key'!$B$25,'Service Line Inventory'!Q332='Dropdown Answer Key'!$M$25,O332='Dropdown Answer Key'!$G$27,'Service Line Inventory'!P332='Dropdown Answer Key'!$J$27,S332="Non Lead")),"Tier 4",IF((AND('Service Line Inventory'!M332='Dropdown Answer Key'!$B$25,'Service Line Inventory'!Q332='Dropdown Answer Key'!$M$25,O332='Dropdown Answer Key'!$G$27,S332="Non Lead")),"Tier 4",IF((AND('Service Line Inventory'!M332='Dropdown Answer Key'!$B$25,'Service Line Inventory'!Q332='Dropdown Answer Key'!$M$25,'Service Line Inventory'!P332='Dropdown Answer Key'!$J$27,S332="Non Lead")),"Tier 4","Tier 5"))))))))</f>
        <v>BLANK</v>
      </c>
      <c r="U332" s="115" t="str">
        <f t="shared" si="25"/>
        <v>NO</v>
      </c>
      <c r="V332" s="114" t="str">
        <f t="shared" si="26"/>
        <v>NO</v>
      </c>
      <c r="W332" s="114" t="str">
        <f t="shared" si="27"/>
        <v>NO</v>
      </c>
      <c r="X332" s="108"/>
      <c r="Y332" s="97"/>
      <c r="Z332" s="78"/>
    </row>
    <row r="333" spans="1:26" x14ac:dyDescent="0.3">
      <c r="A333" s="47">
        <v>7800</v>
      </c>
      <c r="B333" s="73" t="s">
        <v>76</v>
      </c>
      <c r="C333" s="126" t="s">
        <v>473</v>
      </c>
      <c r="D333" s="74" t="s">
        <v>72</v>
      </c>
      <c r="E333" s="74" t="s">
        <v>81</v>
      </c>
      <c r="F333" s="74" t="s">
        <v>81</v>
      </c>
      <c r="G333" s="90" t="s">
        <v>1910</v>
      </c>
      <c r="H333" s="74" t="s">
        <v>72</v>
      </c>
      <c r="I333" s="74" t="s">
        <v>72</v>
      </c>
      <c r="J333" s="75" t="s">
        <v>1913</v>
      </c>
      <c r="K333" s="75" t="s">
        <v>1913</v>
      </c>
      <c r="L333" s="93" t="str">
        <f t="shared" si="24"/>
        <v>Non Lead</v>
      </c>
      <c r="M333" s="109"/>
      <c r="N333" s="74"/>
      <c r="O333" s="74"/>
      <c r="P333" s="74"/>
      <c r="Q333" s="73"/>
      <c r="R333" s="74"/>
      <c r="S333" s="98" t="str">
        <f>IF(OR(B333="",$C$3="",$G$3=""),"ERROR",IF(AND(B333='Dropdown Answer Key'!$B$12,OR(E333="Lead",E333="U, May have L",E333="COM",E333="")),"Lead",IF(AND(B333='Dropdown Answer Key'!$B$12,OR(AND(E333="GALV",H333="Y"),AND(E333="GALV",H333="UN"),AND(E333="GALV",H333=""))),"GRR",IF(AND(B333='Dropdown Answer Key'!$B$12,E333="Unknown"),"Unknown SL",IF(AND(B333='Dropdown Answer Key'!$B$13,OR(F333="Lead",F333="U, May have L",F333="COM",F333="")),"Lead",IF(AND(B333='Dropdown Answer Key'!$B$13,OR(AND(F333="GALV",H333="Y"),AND(F333="GALV",H333="UN"),AND(F333="GALV",H333=""))),"GRR",IF(AND(B333='Dropdown Answer Key'!$B$13,F333="Unknown"),"Unknown SL",IF(AND(B333='Dropdown Answer Key'!$B$14,OR(E333="Lead",E333="U, May have L",E333="COM",E333="")),"Lead",IF(AND(B333='Dropdown Answer Key'!$B$14,OR(F333="Lead",F333="U, May have L",F333="COM",F333="")),"Lead",IF(AND(B333='Dropdown Answer Key'!$B$14,OR(AND(E333="GALV",H333="Y"),AND(E333="GALV",H333="UN"),AND(E333="GALV",H333=""),AND(F333="GALV",H333="Y"),AND(F333="GALV",H333="UN"),AND(F333="GALV",H333=""),AND(F333="GALV",I333="Y"),AND(F333="GALV",I333="UN"),AND(F333="GALV",I333=""))),"GRR",IF(AND(B333='Dropdown Answer Key'!$B$14,OR(E333="Unknown",F333="Unknown")),"Unknown SL","Non Lead")))))))))))</f>
        <v>Non Lead</v>
      </c>
      <c r="T333" s="76" t="str">
        <f>IF(OR(M333="",Q333="",S333="ERROR"),"BLANK",IF((AND(M333='Dropdown Answer Key'!$B$25,OR('Service Line Inventory'!S333="Lead",S333="Unknown SL"))),"Tier 1",IF(AND('Service Line Inventory'!M333='Dropdown Answer Key'!$B$26,OR('Service Line Inventory'!S333="Lead",S333="Unknown SL")),"Tier 2",IF(AND('Service Line Inventory'!M333='Dropdown Answer Key'!$B$27,OR('Service Line Inventory'!S333="Lead",S333="Unknown SL")),"Tier 2",IF('Service Line Inventory'!S333="GRR","Tier 3",IF((AND('Service Line Inventory'!M333='Dropdown Answer Key'!$B$25,'Service Line Inventory'!Q333='Dropdown Answer Key'!$M$25,O333='Dropdown Answer Key'!$G$27,'Service Line Inventory'!P333='Dropdown Answer Key'!$J$27,S333="Non Lead")),"Tier 4",IF((AND('Service Line Inventory'!M333='Dropdown Answer Key'!$B$25,'Service Line Inventory'!Q333='Dropdown Answer Key'!$M$25,O333='Dropdown Answer Key'!$G$27,S333="Non Lead")),"Tier 4",IF((AND('Service Line Inventory'!M333='Dropdown Answer Key'!$B$25,'Service Line Inventory'!Q333='Dropdown Answer Key'!$M$25,'Service Line Inventory'!P333='Dropdown Answer Key'!$J$27,S333="Non Lead")),"Tier 4","Tier 5"))))))))</f>
        <v>BLANK</v>
      </c>
      <c r="U333" s="101" t="str">
        <f t="shared" si="25"/>
        <v>NO</v>
      </c>
      <c r="V333" s="76" t="str">
        <f t="shared" si="26"/>
        <v>NO</v>
      </c>
      <c r="W333" s="76" t="str">
        <f t="shared" si="27"/>
        <v>NO</v>
      </c>
      <c r="X333" s="107"/>
      <c r="Y333" s="77"/>
      <c r="Z333" s="78"/>
    </row>
    <row r="334" spans="1:26" x14ac:dyDescent="0.3">
      <c r="A334" s="47">
        <v>7850</v>
      </c>
      <c r="B334" s="73" t="s">
        <v>76</v>
      </c>
      <c r="C334" s="126" t="s">
        <v>474</v>
      </c>
      <c r="D334" s="74" t="s">
        <v>72</v>
      </c>
      <c r="E334" s="74" t="s">
        <v>81</v>
      </c>
      <c r="F334" s="74" t="s">
        <v>81</v>
      </c>
      <c r="G334" s="90" t="s">
        <v>1910</v>
      </c>
      <c r="H334" s="74" t="s">
        <v>72</v>
      </c>
      <c r="I334" s="74" t="s">
        <v>72</v>
      </c>
      <c r="J334" s="75" t="s">
        <v>1913</v>
      </c>
      <c r="K334" s="75" t="s">
        <v>1913</v>
      </c>
      <c r="L334" s="94" t="str">
        <f t="shared" si="24"/>
        <v>Non Lead</v>
      </c>
      <c r="M334" s="110"/>
      <c r="N334" s="74"/>
      <c r="O334" s="74"/>
      <c r="P334" s="74"/>
      <c r="Q334" s="82"/>
      <c r="R334" s="83"/>
      <c r="S334" s="113" t="str">
        <f>IF(OR(B334="",$C$3="",$G$3=""),"ERROR",IF(AND(B334='Dropdown Answer Key'!$B$12,OR(E334="Lead",E334="U, May have L",E334="COM",E334="")),"Lead",IF(AND(B334='Dropdown Answer Key'!$B$12,OR(AND(E334="GALV",H334="Y"),AND(E334="GALV",H334="UN"),AND(E334="GALV",H334=""))),"GRR",IF(AND(B334='Dropdown Answer Key'!$B$12,E334="Unknown"),"Unknown SL",IF(AND(B334='Dropdown Answer Key'!$B$13,OR(F334="Lead",F334="U, May have L",F334="COM",F334="")),"Lead",IF(AND(B334='Dropdown Answer Key'!$B$13,OR(AND(F334="GALV",H334="Y"),AND(F334="GALV",H334="UN"),AND(F334="GALV",H334=""))),"GRR",IF(AND(B334='Dropdown Answer Key'!$B$13,F334="Unknown"),"Unknown SL",IF(AND(B334='Dropdown Answer Key'!$B$14,OR(E334="Lead",E334="U, May have L",E334="COM",E334="")),"Lead",IF(AND(B334='Dropdown Answer Key'!$B$14,OR(F334="Lead",F334="U, May have L",F334="COM",F334="")),"Lead",IF(AND(B334='Dropdown Answer Key'!$B$14,OR(AND(E334="GALV",H334="Y"),AND(E334="GALV",H334="UN"),AND(E334="GALV",H334=""),AND(F334="GALV",H334="Y"),AND(F334="GALV",H334="UN"),AND(F334="GALV",H334=""),AND(F334="GALV",I334="Y"),AND(F334="GALV",I334="UN"),AND(F334="GALV",I334=""))),"GRR",IF(AND(B334='Dropdown Answer Key'!$B$14,OR(E334="Unknown",F334="Unknown")),"Unknown SL","Non Lead")))))))))))</f>
        <v>Non Lead</v>
      </c>
      <c r="T334" s="114" t="str">
        <f>IF(OR(M334="",Q334="",S334="ERROR"),"BLANK",IF((AND(M334='Dropdown Answer Key'!$B$25,OR('Service Line Inventory'!S334="Lead",S334="Unknown SL"))),"Tier 1",IF(AND('Service Line Inventory'!M334='Dropdown Answer Key'!$B$26,OR('Service Line Inventory'!S334="Lead",S334="Unknown SL")),"Tier 2",IF(AND('Service Line Inventory'!M334='Dropdown Answer Key'!$B$27,OR('Service Line Inventory'!S334="Lead",S334="Unknown SL")),"Tier 2",IF('Service Line Inventory'!S334="GRR","Tier 3",IF((AND('Service Line Inventory'!M334='Dropdown Answer Key'!$B$25,'Service Line Inventory'!Q334='Dropdown Answer Key'!$M$25,O334='Dropdown Answer Key'!$G$27,'Service Line Inventory'!P334='Dropdown Answer Key'!$J$27,S334="Non Lead")),"Tier 4",IF((AND('Service Line Inventory'!M334='Dropdown Answer Key'!$B$25,'Service Line Inventory'!Q334='Dropdown Answer Key'!$M$25,O334='Dropdown Answer Key'!$G$27,S334="Non Lead")),"Tier 4",IF((AND('Service Line Inventory'!M334='Dropdown Answer Key'!$B$25,'Service Line Inventory'!Q334='Dropdown Answer Key'!$M$25,'Service Line Inventory'!P334='Dropdown Answer Key'!$J$27,S334="Non Lead")),"Tier 4","Tier 5"))))))))</f>
        <v>BLANK</v>
      </c>
      <c r="U334" s="115" t="str">
        <f t="shared" si="25"/>
        <v>NO</v>
      </c>
      <c r="V334" s="114" t="str">
        <f t="shared" si="26"/>
        <v>NO</v>
      </c>
      <c r="W334" s="114" t="str">
        <f t="shared" si="27"/>
        <v>NO</v>
      </c>
      <c r="X334" s="108"/>
      <c r="Y334" s="97"/>
      <c r="Z334" s="78"/>
    </row>
    <row r="335" spans="1:26" x14ac:dyDescent="0.3">
      <c r="A335" s="47">
        <v>7900</v>
      </c>
      <c r="B335" s="73" t="s">
        <v>76</v>
      </c>
      <c r="C335" s="126" t="s">
        <v>475</v>
      </c>
      <c r="D335" s="74" t="s">
        <v>72</v>
      </c>
      <c r="E335" s="74" t="s">
        <v>81</v>
      </c>
      <c r="F335" s="74" t="s">
        <v>81</v>
      </c>
      <c r="G335" s="90" t="s">
        <v>1910</v>
      </c>
      <c r="H335" s="74" t="s">
        <v>72</v>
      </c>
      <c r="I335" s="74" t="s">
        <v>72</v>
      </c>
      <c r="J335" s="75" t="s">
        <v>1913</v>
      </c>
      <c r="K335" s="75" t="s">
        <v>1913</v>
      </c>
      <c r="L335" s="93" t="str">
        <f t="shared" si="24"/>
        <v>Non Lead</v>
      </c>
      <c r="M335" s="109"/>
      <c r="N335" s="74"/>
      <c r="O335" s="74"/>
      <c r="P335" s="74"/>
      <c r="Q335" s="73"/>
      <c r="R335" s="74"/>
      <c r="S335" s="98" t="str">
        <f>IF(OR(B335="",$C$3="",$G$3=""),"ERROR",IF(AND(B335='Dropdown Answer Key'!$B$12,OR(E335="Lead",E335="U, May have L",E335="COM",E335="")),"Lead",IF(AND(B335='Dropdown Answer Key'!$B$12,OR(AND(E335="GALV",H335="Y"),AND(E335="GALV",H335="UN"),AND(E335="GALV",H335=""))),"GRR",IF(AND(B335='Dropdown Answer Key'!$B$12,E335="Unknown"),"Unknown SL",IF(AND(B335='Dropdown Answer Key'!$B$13,OR(F335="Lead",F335="U, May have L",F335="COM",F335="")),"Lead",IF(AND(B335='Dropdown Answer Key'!$B$13,OR(AND(F335="GALV",H335="Y"),AND(F335="GALV",H335="UN"),AND(F335="GALV",H335=""))),"GRR",IF(AND(B335='Dropdown Answer Key'!$B$13,F335="Unknown"),"Unknown SL",IF(AND(B335='Dropdown Answer Key'!$B$14,OR(E335="Lead",E335="U, May have L",E335="COM",E335="")),"Lead",IF(AND(B335='Dropdown Answer Key'!$B$14,OR(F335="Lead",F335="U, May have L",F335="COM",F335="")),"Lead",IF(AND(B335='Dropdown Answer Key'!$B$14,OR(AND(E335="GALV",H335="Y"),AND(E335="GALV",H335="UN"),AND(E335="GALV",H335=""),AND(F335="GALV",H335="Y"),AND(F335="GALV",H335="UN"),AND(F335="GALV",H335=""),AND(F335="GALV",I335="Y"),AND(F335="GALV",I335="UN"),AND(F335="GALV",I335=""))),"GRR",IF(AND(B335='Dropdown Answer Key'!$B$14,OR(E335="Unknown",F335="Unknown")),"Unknown SL","Non Lead")))))))))))</f>
        <v>Non Lead</v>
      </c>
      <c r="T335" s="76" t="str">
        <f>IF(OR(M335="",Q335="",S335="ERROR"),"BLANK",IF((AND(M335='Dropdown Answer Key'!$B$25,OR('Service Line Inventory'!S335="Lead",S335="Unknown SL"))),"Tier 1",IF(AND('Service Line Inventory'!M335='Dropdown Answer Key'!$B$26,OR('Service Line Inventory'!S335="Lead",S335="Unknown SL")),"Tier 2",IF(AND('Service Line Inventory'!M335='Dropdown Answer Key'!$B$27,OR('Service Line Inventory'!S335="Lead",S335="Unknown SL")),"Tier 2",IF('Service Line Inventory'!S335="GRR","Tier 3",IF((AND('Service Line Inventory'!M335='Dropdown Answer Key'!$B$25,'Service Line Inventory'!Q335='Dropdown Answer Key'!$M$25,O335='Dropdown Answer Key'!$G$27,'Service Line Inventory'!P335='Dropdown Answer Key'!$J$27,S335="Non Lead")),"Tier 4",IF((AND('Service Line Inventory'!M335='Dropdown Answer Key'!$B$25,'Service Line Inventory'!Q335='Dropdown Answer Key'!$M$25,O335='Dropdown Answer Key'!$G$27,S335="Non Lead")),"Tier 4",IF((AND('Service Line Inventory'!M335='Dropdown Answer Key'!$B$25,'Service Line Inventory'!Q335='Dropdown Answer Key'!$M$25,'Service Line Inventory'!P335='Dropdown Answer Key'!$J$27,S335="Non Lead")),"Tier 4","Tier 5"))))))))</f>
        <v>BLANK</v>
      </c>
      <c r="U335" s="101" t="str">
        <f t="shared" si="25"/>
        <v>NO</v>
      </c>
      <c r="V335" s="76" t="str">
        <f t="shared" si="26"/>
        <v>NO</v>
      </c>
      <c r="W335" s="76" t="str">
        <f t="shared" si="27"/>
        <v>NO</v>
      </c>
      <c r="X335" s="107"/>
      <c r="Y335" s="77"/>
      <c r="Z335" s="78"/>
    </row>
    <row r="336" spans="1:26" x14ac:dyDescent="0.3">
      <c r="A336" s="47">
        <v>8000</v>
      </c>
      <c r="B336" s="73" t="s">
        <v>76</v>
      </c>
      <c r="C336" s="126" t="s">
        <v>476</v>
      </c>
      <c r="D336" s="74" t="s">
        <v>72</v>
      </c>
      <c r="E336" s="74" t="s">
        <v>81</v>
      </c>
      <c r="F336" s="74" t="s">
        <v>81</v>
      </c>
      <c r="G336" s="90" t="s">
        <v>1910</v>
      </c>
      <c r="H336" s="74" t="s">
        <v>72</v>
      </c>
      <c r="I336" s="74" t="s">
        <v>72</v>
      </c>
      <c r="J336" s="75" t="s">
        <v>1913</v>
      </c>
      <c r="K336" s="75" t="s">
        <v>1913</v>
      </c>
      <c r="L336" s="94" t="str">
        <f t="shared" si="24"/>
        <v>Non Lead</v>
      </c>
      <c r="M336" s="110"/>
      <c r="N336" s="74"/>
      <c r="O336" s="74"/>
      <c r="P336" s="74"/>
      <c r="Q336" s="82"/>
      <c r="R336" s="83"/>
      <c r="S336" s="113" t="str">
        <f>IF(OR(B336="",$C$3="",$G$3=""),"ERROR",IF(AND(B336='Dropdown Answer Key'!$B$12,OR(E336="Lead",E336="U, May have L",E336="COM",E336="")),"Lead",IF(AND(B336='Dropdown Answer Key'!$B$12,OR(AND(E336="GALV",H336="Y"),AND(E336="GALV",H336="UN"),AND(E336="GALV",H336=""))),"GRR",IF(AND(B336='Dropdown Answer Key'!$B$12,E336="Unknown"),"Unknown SL",IF(AND(B336='Dropdown Answer Key'!$B$13,OR(F336="Lead",F336="U, May have L",F336="COM",F336="")),"Lead",IF(AND(B336='Dropdown Answer Key'!$B$13,OR(AND(F336="GALV",H336="Y"),AND(F336="GALV",H336="UN"),AND(F336="GALV",H336=""))),"GRR",IF(AND(B336='Dropdown Answer Key'!$B$13,F336="Unknown"),"Unknown SL",IF(AND(B336='Dropdown Answer Key'!$B$14,OR(E336="Lead",E336="U, May have L",E336="COM",E336="")),"Lead",IF(AND(B336='Dropdown Answer Key'!$B$14,OR(F336="Lead",F336="U, May have L",F336="COM",F336="")),"Lead",IF(AND(B336='Dropdown Answer Key'!$B$14,OR(AND(E336="GALV",H336="Y"),AND(E336="GALV",H336="UN"),AND(E336="GALV",H336=""),AND(F336="GALV",H336="Y"),AND(F336="GALV",H336="UN"),AND(F336="GALV",H336=""),AND(F336="GALV",I336="Y"),AND(F336="GALV",I336="UN"),AND(F336="GALV",I336=""))),"GRR",IF(AND(B336='Dropdown Answer Key'!$B$14,OR(E336="Unknown",F336="Unknown")),"Unknown SL","Non Lead")))))))))))</f>
        <v>Non Lead</v>
      </c>
      <c r="T336" s="114" t="str">
        <f>IF(OR(M336="",Q336="",S336="ERROR"),"BLANK",IF((AND(M336='Dropdown Answer Key'!$B$25,OR('Service Line Inventory'!S336="Lead",S336="Unknown SL"))),"Tier 1",IF(AND('Service Line Inventory'!M336='Dropdown Answer Key'!$B$26,OR('Service Line Inventory'!S336="Lead",S336="Unknown SL")),"Tier 2",IF(AND('Service Line Inventory'!M336='Dropdown Answer Key'!$B$27,OR('Service Line Inventory'!S336="Lead",S336="Unknown SL")),"Tier 2",IF('Service Line Inventory'!S336="GRR","Tier 3",IF((AND('Service Line Inventory'!M336='Dropdown Answer Key'!$B$25,'Service Line Inventory'!Q336='Dropdown Answer Key'!$M$25,O336='Dropdown Answer Key'!$G$27,'Service Line Inventory'!P336='Dropdown Answer Key'!$J$27,S336="Non Lead")),"Tier 4",IF((AND('Service Line Inventory'!M336='Dropdown Answer Key'!$B$25,'Service Line Inventory'!Q336='Dropdown Answer Key'!$M$25,O336='Dropdown Answer Key'!$G$27,S336="Non Lead")),"Tier 4",IF((AND('Service Line Inventory'!M336='Dropdown Answer Key'!$B$25,'Service Line Inventory'!Q336='Dropdown Answer Key'!$M$25,'Service Line Inventory'!P336='Dropdown Answer Key'!$J$27,S336="Non Lead")),"Tier 4","Tier 5"))))))))</f>
        <v>BLANK</v>
      </c>
      <c r="U336" s="115" t="str">
        <f t="shared" si="25"/>
        <v>NO</v>
      </c>
      <c r="V336" s="114" t="str">
        <f t="shared" si="26"/>
        <v>NO</v>
      </c>
      <c r="W336" s="114" t="str">
        <f t="shared" si="27"/>
        <v>NO</v>
      </c>
      <c r="X336" s="108"/>
      <c r="Y336" s="97"/>
      <c r="Z336" s="78"/>
    </row>
    <row r="337" spans="1:26" x14ac:dyDescent="0.3">
      <c r="A337" s="47">
        <v>8050</v>
      </c>
      <c r="B337" s="73" t="s">
        <v>76</v>
      </c>
      <c r="C337" s="126" t="s">
        <v>477</v>
      </c>
      <c r="D337" s="74" t="s">
        <v>72</v>
      </c>
      <c r="E337" s="74" t="s">
        <v>81</v>
      </c>
      <c r="F337" s="74" t="s">
        <v>81</v>
      </c>
      <c r="G337" s="90" t="s">
        <v>1910</v>
      </c>
      <c r="H337" s="74" t="s">
        <v>72</v>
      </c>
      <c r="I337" s="74" t="s">
        <v>72</v>
      </c>
      <c r="J337" s="75" t="s">
        <v>1913</v>
      </c>
      <c r="K337" s="75" t="s">
        <v>1913</v>
      </c>
      <c r="L337" s="93" t="str">
        <f t="shared" si="24"/>
        <v>Non Lead</v>
      </c>
      <c r="M337" s="109"/>
      <c r="N337" s="74"/>
      <c r="O337" s="74"/>
      <c r="P337" s="74"/>
      <c r="Q337" s="73"/>
      <c r="R337" s="74"/>
      <c r="S337" s="98" t="str">
        <f>IF(OR(B337="",$C$3="",$G$3=""),"ERROR",IF(AND(B337='Dropdown Answer Key'!$B$12,OR(E337="Lead",E337="U, May have L",E337="COM",E337="")),"Lead",IF(AND(B337='Dropdown Answer Key'!$B$12,OR(AND(E337="GALV",H337="Y"),AND(E337="GALV",H337="UN"),AND(E337="GALV",H337=""))),"GRR",IF(AND(B337='Dropdown Answer Key'!$B$12,E337="Unknown"),"Unknown SL",IF(AND(B337='Dropdown Answer Key'!$B$13,OR(F337="Lead",F337="U, May have L",F337="COM",F337="")),"Lead",IF(AND(B337='Dropdown Answer Key'!$B$13,OR(AND(F337="GALV",H337="Y"),AND(F337="GALV",H337="UN"),AND(F337="GALV",H337=""))),"GRR",IF(AND(B337='Dropdown Answer Key'!$B$13,F337="Unknown"),"Unknown SL",IF(AND(B337='Dropdown Answer Key'!$B$14,OR(E337="Lead",E337="U, May have L",E337="COM",E337="")),"Lead",IF(AND(B337='Dropdown Answer Key'!$B$14,OR(F337="Lead",F337="U, May have L",F337="COM",F337="")),"Lead",IF(AND(B337='Dropdown Answer Key'!$B$14,OR(AND(E337="GALV",H337="Y"),AND(E337="GALV",H337="UN"),AND(E337="GALV",H337=""),AND(F337="GALV",H337="Y"),AND(F337="GALV",H337="UN"),AND(F337="GALV",H337=""),AND(F337="GALV",I337="Y"),AND(F337="GALV",I337="UN"),AND(F337="GALV",I337=""))),"GRR",IF(AND(B337='Dropdown Answer Key'!$B$14,OR(E337="Unknown",F337="Unknown")),"Unknown SL","Non Lead")))))))))))</f>
        <v>Non Lead</v>
      </c>
      <c r="T337" s="76" t="str">
        <f>IF(OR(M337="",Q337="",S337="ERROR"),"BLANK",IF((AND(M337='Dropdown Answer Key'!$B$25,OR('Service Line Inventory'!S337="Lead",S337="Unknown SL"))),"Tier 1",IF(AND('Service Line Inventory'!M337='Dropdown Answer Key'!$B$26,OR('Service Line Inventory'!S337="Lead",S337="Unknown SL")),"Tier 2",IF(AND('Service Line Inventory'!M337='Dropdown Answer Key'!$B$27,OR('Service Line Inventory'!S337="Lead",S337="Unknown SL")),"Tier 2",IF('Service Line Inventory'!S337="GRR","Tier 3",IF((AND('Service Line Inventory'!M337='Dropdown Answer Key'!$B$25,'Service Line Inventory'!Q337='Dropdown Answer Key'!$M$25,O337='Dropdown Answer Key'!$G$27,'Service Line Inventory'!P337='Dropdown Answer Key'!$J$27,S337="Non Lead")),"Tier 4",IF((AND('Service Line Inventory'!M337='Dropdown Answer Key'!$B$25,'Service Line Inventory'!Q337='Dropdown Answer Key'!$M$25,O337='Dropdown Answer Key'!$G$27,S337="Non Lead")),"Tier 4",IF((AND('Service Line Inventory'!M337='Dropdown Answer Key'!$B$25,'Service Line Inventory'!Q337='Dropdown Answer Key'!$M$25,'Service Line Inventory'!P337='Dropdown Answer Key'!$J$27,S337="Non Lead")),"Tier 4","Tier 5"))))))))</f>
        <v>BLANK</v>
      </c>
      <c r="U337" s="101" t="str">
        <f t="shared" si="25"/>
        <v>NO</v>
      </c>
      <c r="V337" s="76" t="str">
        <f t="shared" si="26"/>
        <v>NO</v>
      </c>
      <c r="W337" s="76" t="str">
        <f t="shared" si="27"/>
        <v>NO</v>
      </c>
      <c r="X337" s="107"/>
      <c r="Y337" s="77"/>
      <c r="Z337" s="78"/>
    </row>
    <row r="338" spans="1:26" x14ac:dyDescent="0.3">
      <c r="A338" s="47">
        <v>8100</v>
      </c>
      <c r="B338" s="73" t="s">
        <v>76</v>
      </c>
      <c r="C338" s="126" t="s">
        <v>478</v>
      </c>
      <c r="D338" s="74" t="s">
        <v>72</v>
      </c>
      <c r="E338" s="74" t="s">
        <v>81</v>
      </c>
      <c r="F338" s="74" t="s">
        <v>81</v>
      </c>
      <c r="G338" s="90" t="s">
        <v>1910</v>
      </c>
      <c r="H338" s="74" t="s">
        <v>72</v>
      </c>
      <c r="I338" s="74" t="s">
        <v>72</v>
      </c>
      <c r="J338" s="75" t="s">
        <v>1913</v>
      </c>
      <c r="K338" s="75" t="s">
        <v>1913</v>
      </c>
      <c r="L338" s="94" t="str">
        <f t="shared" si="24"/>
        <v>Non Lead</v>
      </c>
      <c r="M338" s="110"/>
      <c r="N338" s="74"/>
      <c r="O338" s="74"/>
      <c r="P338" s="74"/>
      <c r="Q338" s="82"/>
      <c r="R338" s="83"/>
      <c r="S338" s="113" t="str">
        <f>IF(OR(B338="",$C$3="",$G$3=""),"ERROR",IF(AND(B338='Dropdown Answer Key'!$B$12,OR(E338="Lead",E338="U, May have L",E338="COM",E338="")),"Lead",IF(AND(B338='Dropdown Answer Key'!$B$12,OR(AND(E338="GALV",H338="Y"),AND(E338="GALV",H338="UN"),AND(E338="GALV",H338=""))),"GRR",IF(AND(B338='Dropdown Answer Key'!$B$12,E338="Unknown"),"Unknown SL",IF(AND(B338='Dropdown Answer Key'!$B$13,OR(F338="Lead",F338="U, May have L",F338="COM",F338="")),"Lead",IF(AND(B338='Dropdown Answer Key'!$B$13,OR(AND(F338="GALV",H338="Y"),AND(F338="GALV",H338="UN"),AND(F338="GALV",H338=""))),"GRR",IF(AND(B338='Dropdown Answer Key'!$B$13,F338="Unknown"),"Unknown SL",IF(AND(B338='Dropdown Answer Key'!$B$14,OR(E338="Lead",E338="U, May have L",E338="COM",E338="")),"Lead",IF(AND(B338='Dropdown Answer Key'!$B$14,OR(F338="Lead",F338="U, May have L",F338="COM",F338="")),"Lead",IF(AND(B338='Dropdown Answer Key'!$B$14,OR(AND(E338="GALV",H338="Y"),AND(E338="GALV",H338="UN"),AND(E338="GALV",H338=""),AND(F338="GALV",H338="Y"),AND(F338="GALV",H338="UN"),AND(F338="GALV",H338=""),AND(F338="GALV",I338="Y"),AND(F338="GALV",I338="UN"),AND(F338="GALV",I338=""))),"GRR",IF(AND(B338='Dropdown Answer Key'!$B$14,OR(E338="Unknown",F338="Unknown")),"Unknown SL","Non Lead")))))))))))</f>
        <v>Non Lead</v>
      </c>
      <c r="T338" s="114" t="str">
        <f>IF(OR(M338="",Q338="",S338="ERROR"),"BLANK",IF((AND(M338='Dropdown Answer Key'!$B$25,OR('Service Line Inventory'!S338="Lead",S338="Unknown SL"))),"Tier 1",IF(AND('Service Line Inventory'!M338='Dropdown Answer Key'!$B$26,OR('Service Line Inventory'!S338="Lead",S338="Unknown SL")),"Tier 2",IF(AND('Service Line Inventory'!M338='Dropdown Answer Key'!$B$27,OR('Service Line Inventory'!S338="Lead",S338="Unknown SL")),"Tier 2",IF('Service Line Inventory'!S338="GRR","Tier 3",IF((AND('Service Line Inventory'!M338='Dropdown Answer Key'!$B$25,'Service Line Inventory'!Q338='Dropdown Answer Key'!$M$25,O338='Dropdown Answer Key'!$G$27,'Service Line Inventory'!P338='Dropdown Answer Key'!$J$27,S338="Non Lead")),"Tier 4",IF((AND('Service Line Inventory'!M338='Dropdown Answer Key'!$B$25,'Service Line Inventory'!Q338='Dropdown Answer Key'!$M$25,O338='Dropdown Answer Key'!$G$27,S338="Non Lead")),"Tier 4",IF((AND('Service Line Inventory'!M338='Dropdown Answer Key'!$B$25,'Service Line Inventory'!Q338='Dropdown Answer Key'!$M$25,'Service Line Inventory'!P338='Dropdown Answer Key'!$J$27,S338="Non Lead")),"Tier 4","Tier 5"))))))))</f>
        <v>BLANK</v>
      </c>
      <c r="U338" s="115" t="str">
        <f t="shared" si="25"/>
        <v>NO</v>
      </c>
      <c r="V338" s="114" t="str">
        <f t="shared" si="26"/>
        <v>NO</v>
      </c>
      <c r="W338" s="114" t="str">
        <f t="shared" si="27"/>
        <v>NO</v>
      </c>
      <c r="X338" s="108"/>
      <c r="Y338" s="97"/>
      <c r="Z338" s="78"/>
    </row>
    <row r="339" spans="1:26" x14ac:dyDescent="0.3">
      <c r="A339" s="47">
        <v>8150</v>
      </c>
      <c r="B339" s="73" t="s">
        <v>76</v>
      </c>
      <c r="C339" s="126" t="s">
        <v>479</v>
      </c>
      <c r="D339" s="74" t="s">
        <v>72</v>
      </c>
      <c r="E339" s="74" t="s">
        <v>81</v>
      </c>
      <c r="F339" s="74" t="s">
        <v>81</v>
      </c>
      <c r="G339" s="90" t="s">
        <v>1910</v>
      </c>
      <c r="H339" s="74" t="s">
        <v>72</v>
      </c>
      <c r="I339" s="74" t="s">
        <v>72</v>
      </c>
      <c r="J339" s="75" t="s">
        <v>1913</v>
      </c>
      <c r="K339" s="75" t="s">
        <v>1913</v>
      </c>
      <c r="L339" s="93" t="str">
        <f t="shared" si="24"/>
        <v>Non Lead</v>
      </c>
      <c r="M339" s="109"/>
      <c r="N339" s="74"/>
      <c r="O339" s="74"/>
      <c r="P339" s="74"/>
      <c r="Q339" s="73"/>
      <c r="R339" s="74"/>
      <c r="S339" s="98" t="str">
        <f>IF(OR(B339="",$C$3="",$G$3=""),"ERROR",IF(AND(B339='Dropdown Answer Key'!$B$12,OR(E339="Lead",E339="U, May have L",E339="COM",E339="")),"Lead",IF(AND(B339='Dropdown Answer Key'!$B$12,OR(AND(E339="GALV",H339="Y"),AND(E339="GALV",H339="UN"),AND(E339="GALV",H339=""))),"GRR",IF(AND(B339='Dropdown Answer Key'!$B$12,E339="Unknown"),"Unknown SL",IF(AND(B339='Dropdown Answer Key'!$B$13,OR(F339="Lead",F339="U, May have L",F339="COM",F339="")),"Lead",IF(AND(B339='Dropdown Answer Key'!$B$13,OR(AND(F339="GALV",H339="Y"),AND(F339="GALV",H339="UN"),AND(F339="GALV",H339=""))),"GRR",IF(AND(B339='Dropdown Answer Key'!$B$13,F339="Unknown"),"Unknown SL",IF(AND(B339='Dropdown Answer Key'!$B$14,OR(E339="Lead",E339="U, May have L",E339="COM",E339="")),"Lead",IF(AND(B339='Dropdown Answer Key'!$B$14,OR(F339="Lead",F339="U, May have L",F339="COM",F339="")),"Lead",IF(AND(B339='Dropdown Answer Key'!$B$14,OR(AND(E339="GALV",H339="Y"),AND(E339="GALV",H339="UN"),AND(E339="GALV",H339=""),AND(F339="GALV",H339="Y"),AND(F339="GALV",H339="UN"),AND(F339="GALV",H339=""),AND(F339="GALV",I339="Y"),AND(F339="GALV",I339="UN"),AND(F339="GALV",I339=""))),"GRR",IF(AND(B339='Dropdown Answer Key'!$B$14,OR(E339="Unknown",F339="Unknown")),"Unknown SL","Non Lead")))))))))))</f>
        <v>Non Lead</v>
      </c>
      <c r="T339" s="76" t="str">
        <f>IF(OR(M339="",Q339="",S339="ERROR"),"BLANK",IF((AND(M339='Dropdown Answer Key'!$B$25,OR('Service Line Inventory'!S339="Lead",S339="Unknown SL"))),"Tier 1",IF(AND('Service Line Inventory'!M339='Dropdown Answer Key'!$B$26,OR('Service Line Inventory'!S339="Lead",S339="Unknown SL")),"Tier 2",IF(AND('Service Line Inventory'!M339='Dropdown Answer Key'!$B$27,OR('Service Line Inventory'!S339="Lead",S339="Unknown SL")),"Tier 2",IF('Service Line Inventory'!S339="GRR","Tier 3",IF((AND('Service Line Inventory'!M339='Dropdown Answer Key'!$B$25,'Service Line Inventory'!Q339='Dropdown Answer Key'!$M$25,O339='Dropdown Answer Key'!$G$27,'Service Line Inventory'!P339='Dropdown Answer Key'!$J$27,S339="Non Lead")),"Tier 4",IF((AND('Service Line Inventory'!M339='Dropdown Answer Key'!$B$25,'Service Line Inventory'!Q339='Dropdown Answer Key'!$M$25,O339='Dropdown Answer Key'!$G$27,S339="Non Lead")),"Tier 4",IF((AND('Service Line Inventory'!M339='Dropdown Answer Key'!$B$25,'Service Line Inventory'!Q339='Dropdown Answer Key'!$M$25,'Service Line Inventory'!P339='Dropdown Answer Key'!$J$27,S339="Non Lead")),"Tier 4","Tier 5"))))))))</f>
        <v>BLANK</v>
      </c>
      <c r="U339" s="101" t="str">
        <f t="shared" si="25"/>
        <v>NO</v>
      </c>
      <c r="V339" s="76" t="str">
        <f t="shared" si="26"/>
        <v>NO</v>
      </c>
      <c r="W339" s="76" t="str">
        <f t="shared" si="27"/>
        <v>NO</v>
      </c>
      <c r="X339" s="107"/>
      <c r="Y339" s="77"/>
      <c r="Z339" s="78"/>
    </row>
    <row r="340" spans="1:26" x14ac:dyDescent="0.3">
      <c r="A340" s="47">
        <v>8200</v>
      </c>
      <c r="B340" s="73" t="s">
        <v>76</v>
      </c>
      <c r="C340" s="126" t="s">
        <v>480</v>
      </c>
      <c r="D340" s="74" t="s">
        <v>72</v>
      </c>
      <c r="E340" s="74" t="s">
        <v>81</v>
      </c>
      <c r="F340" s="74" t="s">
        <v>81</v>
      </c>
      <c r="G340" s="90" t="s">
        <v>1910</v>
      </c>
      <c r="H340" s="74" t="s">
        <v>72</v>
      </c>
      <c r="I340" s="74" t="s">
        <v>72</v>
      </c>
      <c r="J340" s="75" t="s">
        <v>1913</v>
      </c>
      <c r="K340" s="75" t="s">
        <v>1913</v>
      </c>
      <c r="L340" s="94" t="str">
        <f t="shared" si="24"/>
        <v>Non Lead</v>
      </c>
      <c r="M340" s="110"/>
      <c r="N340" s="74"/>
      <c r="O340" s="74"/>
      <c r="P340" s="74"/>
      <c r="Q340" s="82"/>
      <c r="R340" s="83"/>
      <c r="S340" s="113" t="str">
        <f>IF(OR(B340="",$C$3="",$G$3=""),"ERROR",IF(AND(B340='Dropdown Answer Key'!$B$12,OR(E340="Lead",E340="U, May have L",E340="COM",E340="")),"Lead",IF(AND(B340='Dropdown Answer Key'!$B$12,OR(AND(E340="GALV",H340="Y"),AND(E340="GALV",H340="UN"),AND(E340="GALV",H340=""))),"GRR",IF(AND(B340='Dropdown Answer Key'!$B$12,E340="Unknown"),"Unknown SL",IF(AND(B340='Dropdown Answer Key'!$B$13,OR(F340="Lead",F340="U, May have L",F340="COM",F340="")),"Lead",IF(AND(B340='Dropdown Answer Key'!$B$13,OR(AND(F340="GALV",H340="Y"),AND(F340="GALV",H340="UN"),AND(F340="GALV",H340=""))),"GRR",IF(AND(B340='Dropdown Answer Key'!$B$13,F340="Unknown"),"Unknown SL",IF(AND(B340='Dropdown Answer Key'!$B$14,OR(E340="Lead",E340="U, May have L",E340="COM",E340="")),"Lead",IF(AND(B340='Dropdown Answer Key'!$B$14,OR(F340="Lead",F340="U, May have L",F340="COM",F340="")),"Lead",IF(AND(B340='Dropdown Answer Key'!$B$14,OR(AND(E340="GALV",H340="Y"),AND(E340="GALV",H340="UN"),AND(E340="GALV",H340=""),AND(F340="GALV",H340="Y"),AND(F340="GALV",H340="UN"),AND(F340="GALV",H340=""),AND(F340="GALV",I340="Y"),AND(F340="GALV",I340="UN"),AND(F340="GALV",I340=""))),"GRR",IF(AND(B340='Dropdown Answer Key'!$B$14,OR(E340="Unknown",F340="Unknown")),"Unknown SL","Non Lead")))))))))))</f>
        <v>Non Lead</v>
      </c>
      <c r="T340" s="114" t="str">
        <f>IF(OR(M340="",Q340="",S340="ERROR"),"BLANK",IF((AND(M340='Dropdown Answer Key'!$B$25,OR('Service Line Inventory'!S340="Lead",S340="Unknown SL"))),"Tier 1",IF(AND('Service Line Inventory'!M340='Dropdown Answer Key'!$B$26,OR('Service Line Inventory'!S340="Lead",S340="Unknown SL")),"Tier 2",IF(AND('Service Line Inventory'!M340='Dropdown Answer Key'!$B$27,OR('Service Line Inventory'!S340="Lead",S340="Unknown SL")),"Tier 2",IF('Service Line Inventory'!S340="GRR","Tier 3",IF((AND('Service Line Inventory'!M340='Dropdown Answer Key'!$B$25,'Service Line Inventory'!Q340='Dropdown Answer Key'!$M$25,O340='Dropdown Answer Key'!$G$27,'Service Line Inventory'!P340='Dropdown Answer Key'!$J$27,S340="Non Lead")),"Tier 4",IF((AND('Service Line Inventory'!M340='Dropdown Answer Key'!$B$25,'Service Line Inventory'!Q340='Dropdown Answer Key'!$M$25,O340='Dropdown Answer Key'!$G$27,S340="Non Lead")),"Tier 4",IF((AND('Service Line Inventory'!M340='Dropdown Answer Key'!$B$25,'Service Line Inventory'!Q340='Dropdown Answer Key'!$M$25,'Service Line Inventory'!P340='Dropdown Answer Key'!$J$27,S340="Non Lead")),"Tier 4","Tier 5"))))))))</f>
        <v>BLANK</v>
      </c>
      <c r="U340" s="115" t="str">
        <f t="shared" si="25"/>
        <v>NO</v>
      </c>
      <c r="V340" s="114" t="str">
        <f t="shared" si="26"/>
        <v>NO</v>
      </c>
      <c r="W340" s="114" t="str">
        <f t="shared" si="27"/>
        <v>NO</v>
      </c>
      <c r="X340" s="108"/>
      <c r="Y340" s="97"/>
      <c r="Z340" s="78"/>
    </row>
    <row r="341" spans="1:26" x14ac:dyDescent="0.3">
      <c r="A341" s="47">
        <v>8250</v>
      </c>
      <c r="B341" s="73" t="s">
        <v>76</v>
      </c>
      <c r="C341" s="126" t="s">
        <v>481</v>
      </c>
      <c r="D341" s="74" t="s">
        <v>72</v>
      </c>
      <c r="E341" s="74" t="s">
        <v>81</v>
      </c>
      <c r="F341" s="74" t="s">
        <v>81</v>
      </c>
      <c r="G341" s="90" t="s">
        <v>1910</v>
      </c>
      <c r="H341" s="74" t="s">
        <v>72</v>
      </c>
      <c r="I341" s="74" t="s">
        <v>72</v>
      </c>
      <c r="J341" s="75" t="s">
        <v>1913</v>
      </c>
      <c r="K341" s="75" t="s">
        <v>1913</v>
      </c>
      <c r="L341" s="93" t="str">
        <f t="shared" si="24"/>
        <v>Non Lead</v>
      </c>
      <c r="M341" s="109"/>
      <c r="N341" s="74"/>
      <c r="O341" s="74"/>
      <c r="P341" s="74"/>
      <c r="Q341" s="73"/>
      <c r="R341" s="74"/>
      <c r="S341" s="98" t="str">
        <f>IF(OR(B341="",$C$3="",$G$3=""),"ERROR",IF(AND(B341='Dropdown Answer Key'!$B$12,OR(E341="Lead",E341="U, May have L",E341="COM",E341="")),"Lead",IF(AND(B341='Dropdown Answer Key'!$B$12,OR(AND(E341="GALV",H341="Y"),AND(E341="GALV",H341="UN"),AND(E341="GALV",H341=""))),"GRR",IF(AND(B341='Dropdown Answer Key'!$B$12,E341="Unknown"),"Unknown SL",IF(AND(B341='Dropdown Answer Key'!$B$13,OR(F341="Lead",F341="U, May have L",F341="COM",F341="")),"Lead",IF(AND(B341='Dropdown Answer Key'!$B$13,OR(AND(F341="GALV",H341="Y"),AND(F341="GALV",H341="UN"),AND(F341="GALV",H341=""))),"GRR",IF(AND(B341='Dropdown Answer Key'!$B$13,F341="Unknown"),"Unknown SL",IF(AND(B341='Dropdown Answer Key'!$B$14,OR(E341="Lead",E341="U, May have L",E341="COM",E341="")),"Lead",IF(AND(B341='Dropdown Answer Key'!$B$14,OR(F341="Lead",F341="U, May have L",F341="COM",F341="")),"Lead",IF(AND(B341='Dropdown Answer Key'!$B$14,OR(AND(E341="GALV",H341="Y"),AND(E341="GALV",H341="UN"),AND(E341="GALV",H341=""),AND(F341="GALV",H341="Y"),AND(F341="GALV",H341="UN"),AND(F341="GALV",H341=""),AND(F341="GALV",I341="Y"),AND(F341="GALV",I341="UN"),AND(F341="GALV",I341=""))),"GRR",IF(AND(B341='Dropdown Answer Key'!$B$14,OR(E341="Unknown",F341="Unknown")),"Unknown SL","Non Lead")))))))))))</f>
        <v>Non Lead</v>
      </c>
      <c r="T341" s="76" t="str">
        <f>IF(OR(M341="",Q341="",S341="ERROR"),"BLANK",IF((AND(M341='Dropdown Answer Key'!$B$25,OR('Service Line Inventory'!S341="Lead",S341="Unknown SL"))),"Tier 1",IF(AND('Service Line Inventory'!M341='Dropdown Answer Key'!$B$26,OR('Service Line Inventory'!S341="Lead",S341="Unknown SL")),"Tier 2",IF(AND('Service Line Inventory'!M341='Dropdown Answer Key'!$B$27,OR('Service Line Inventory'!S341="Lead",S341="Unknown SL")),"Tier 2",IF('Service Line Inventory'!S341="GRR","Tier 3",IF((AND('Service Line Inventory'!M341='Dropdown Answer Key'!$B$25,'Service Line Inventory'!Q341='Dropdown Answer Key'!$M$25,O341='Dropdown Answer Key'!$G$27,'Service Line Inventory'!P341='Dropdown Answer Key'!$J$27,S341="Non Lead")),"Tier 4",IF((AND('Service Line Inventory'!M341='Dropdown Answer Key'!$B$25,'Service Line Inventory'!Q341='Dropdown Answer Key'!$M$25,O341='Dropdown Answer Key'!$G$27,S341="Non Lead")),"Tier 4",IF((AND('Service Line Inventory'!M341='Dropdown Answer Key'!$B$25,'Service Line Inventory'!Q341='Dropdown Answer Key'!$M$25,'Service Line Inventory'!P341='Dropdown Answer Key'!$J$27,S341="Non Lead")),"Tier 4","Tier 5"))))))))</f>
        <v>BLANK</v>
      </c>
      <c r="U341" s="101" t="str">
        <f t="shared" si="25"/>
        <v>NO</v>
      </c>
      <c r="V341" s="76" t="str">
        <f t="shared" si="26"/>
        <v>NO</v>
      </c>
      <c r="W341" s="76" t="str">
        <f t="shared" si="27"/>
        <v>NO</v>
      </c>
      <c r="X341" s="107"/>
      <c r="Y341" s="77"/>
      <c r="Z341" s="78"/>
    </row>
    <row r="342" spans="1:26" x14ac:dyDescent="0.3">
      <c r="A342" s="47">
        <v>8300</v>
      </c>
      <c r="B342" s="73" t="s">
        <v>76</v>
      </c>
      <c r="C342" s="126" t="s">
        <v>482</v>
      </c>
      <c r="D342" s="74" t="s">
        <v>72</v>
      </c>
      <c r="E342" s="74" t="s">
        <v>81</v>
      </c>
      <c r="F342" s="74" t="s">
        <v>81</v>
      </c>
      <c r="G342" s="90" t="s">
        <v>1910</v>
      </c>
      <c r="H342" s="74" t="s">
        <v>72</v>
      </c>
      <c r="I342" s="74" t="s">
        <v>72</v>
      </c>
      <c r="J342" s="75" t="s">
        <v>1913</v>
      </c>
      <c r="K342" s="75" t="s">
        <v>1913</v>
      </c>
      <c r="L342" s="94" t="str">
        <f t="shared" si="24"/>
        <v>Non Lead</v>
      </c>
      <c r="M342" s="110"/>
      <c r="N342" s="74"/>
      <c r="O342" s="74"/>
      <c r="P342" s="74"/>
      <c r="Q342" s="82"/>
      <c r="R342" s="83"/>
      <c r="S342" s="113" t="str">
        <f>IF(OR(B342="",$C$3="",$G$3=""),"ERROR",IF(AND(B342='Dropdown Answer Key'!$B$12,OR(E342="Lead",E342="U, May have L",E342="COM",E342="")),"Lead",IF(AND(B342='Dropdown Answer Key'!$B$12,OR(AND(E342="GALV",H342="Y"),AND(E342="GALV",H342="UN"),AND(E342="GALV",H342=""))),"GRR",IF(AND(B342='Dropdown Answer Key'!$B$12,E342="Unknown"),"Unknown SL",IF(AND(B342='Dropdown Answer Key'!$B$13,OR(F342="Lead",F342="U, May have L",F342="COM",F342="")),"Lead",IF(AND(B342='Dropdown Answer Key'!$B$13,OR(AND(F342="GALV",H342="Y"),AND(F342="GALV",H342="UN"),AND(F342="GALV",H342=""))),"GRR",IF(AND(B342='Dropdown Answer Key'!$B$13,F342="Unknown"),"Unknown SL",IF(AND(B342='Dropdown Answer Key'!$B$14,OR(E342="Lead",E342="U, May have L",E342="COM",E342="")),"Lead",IF(AND(B342='Dropdown Answer Key'!$B$14,OR(F342="Lead",F342="U, May have L",F342="COM",F342="")),"Lead",IF(AND(B342='Dropdown Answer Key'!$B$14,OR(AND(E342="GALV",H342="Y"),AND(E342="GALV",H342="UN"),AND(E342="GALV",H342=""),AND(F342="GALV",H342="Y"),AND(F342="GALV",H342="UN"),AND(F342="GALV",H342=""),AND(F342="GALV",I342="Y"),AND(F342="GALV",I342="UN"),AND(F342="GALV",I342=""))),"GRR",IF(AND(B342='Dropdown Answer Key'!$B$14,OR(E342="Unknown",F342="Unknown")),"Unknown SL","Non Lead")))))))))))</f>
        <v>Non Lead</v>
      </c>
      <c r="T342" s="114" t="str">
        <f>IF(OR(M342="",Q342="",S342="ERROR"),"BLANK",IF((AND(M342='Dropdown Answer Key'!$B$25,OR('Service Line Inventory'!S342="Lead",S342="Unknown SL"))),"Tier 1",IF(AND('Service Line Inventory'!M342='Dropdown Answer Key'!$B$26,OR('Service Line Inventory'!S342="Lead",S342="Unknown SL")),"Tier 2",IF(AND('Service Line Inventory'!M342='Dropdown Answer Key'!$B$27,OR('Service Line Inventory'!S342="Lead",S342="Unknown SL")),"Tier 2",IF('Service Line Inventory'!S342="GRR","Tier 3",IF((AND('Service Line Inventory'!M342='Dropdown Answer Key'!$B$25,'Service Line Inventory'!Q342='Dropdown Answer Key'!$M$25,O342='Dropdown Answer Key'!$G$27,'Service Line Inventory'!P342='Dropdown Answer Key'!$J$27,S342="Non Lead")),"Tier 4",IF((AND('Service Line Inventory'!M342='Dropdown Answer Key'!$B$25,'Service Line Inventory'!Q342='Dropdown Answer Key'!$M$25,O342='Dropdown Answer Key'!$G$27,S342="Non Lead")),"Tier 4",IF((AND('Service Line Inventory'!M342='Dropdown Answer Key'!$B$25,'Service Line Inventory'!Q342='Dropdown Answer Key'!$M$25,'Service Line Inventory'!P342='Dropdown Answer Key'!$J$27,S342="Non Lead")),"Tier 4","Tier 5"))))))))</f>
        <v>BLANK</v>
      </c>
      <c r="U342" s="115" t="str">
        <f t="shared" si="25"/>
        <v>NO</v>
      </c>
      <c r="V342" s="114" t="str">
        <f t="shared" si="26"/>
        <v>NO</v>
      </c>
      <c r="W342" s="114" t="str">
        <f t="shared" si="27"/>
        <v>NO</v>
      </c>
      <c r="X342" s="108"/>
      <c r="Y342" s="97"/>
      <c r="Z342" s="78"/>
    </row>
    <row r="343" spans="1:26" x14ac:dyDescent="0.3">
      <c r="A343" s="47">
        <v>8350</v>
      </c>
      <c r="B343" s="73" t="s">
        <v>76</v>
      </c>
      <c r="C343" s="126" t="s">
        <v>483</v>
      </c>
      <c r="D343" s="74" t="s">
        <v>72</v>
      </c>
      <c r="E343" s="74" t="s">
        <v>81</v>
      </c>
      <c r="F343" s="74" t="s">
        <v>81</v>
      </c>
      <c r="G343" s="90" t="s">
        <v>1910</v>
      </c>
      <c r="H343" s="74" t="s">
        <v>72</v>
      </c>
      <c r="I343" s="74" t="s">
        <v>72</v>
      </c>
      <c r="J343" s="75" t="s">
        <v>1913</v>
      </c>
      <c r="K343" s="75" t="s">
        <v>1913</v>
      </c>
      <c r="L343" s="93" t="str">
        <f t="shared" si="24"/>
        <v>Non Lead</v>
      </c>
      <c r="M343" s="109"/>
      <c r="N343" s="74"/>
      <c r="O343" s="74"/>
      <c r="P343" s="74"/>
      <c r="Q343" s="73"/>
      <c r="R343" s="74"/>
      <c r="S343" s="98" t="str">
        <f>IF(OR(B343="",$C$3="",$G$3=""),"ERROR",IF(AND(B343='Dropdown Answer Key'!$B$12,OR(E343="Lead",E343="U, May have L",E343="COM",E343="")),"Lead",IF(AND(B343='Dropdown Answer Key'!$B$12,OR(AND(E343="GALV",H343="Y"),AND(E343="GALV",H343="UN"),AND(E343="GALV",H343=""))),"GRR",IF(AND(B343='Dropdown Answer Key'!$B$12,E343="Unknown"),"Unknown SL",IF(AND(B343='Dropdown Answer Key'!$B$13,OR(F343="Lead",F343="U, May have L",F343="COM",F343="")),"Lead",IF(AND(B343='Dropdown Answer Key'!$B$13,OR(AND(F343="GALV",H343="Y"),AND(F343="GALV",H343="UN"),AND(F343="GALV",H343=""))),"GRR",IF(AND(B343='Dropdown Answer Key'!$B$13,F343="Unknown"),"Unknown SL",IF(AND(B343='Dropdown Answer Key'!$B$14,OR(E343="Lead",E343="U, May have L",E343="COM",E343="")),"Lead",IF(AND(B343='Dropdown Answer Key'!$B$14,OR(F343="Lead",F343="U, May have L",F343="COM",F343="")),"Lead",IF(AND(B343='Dropdown Answer Key'!$B$14,OR(AND(E343="GALV",H343="Y"),AND(E343="GALV",H343="UN"),AND(E343="GALV",H343=""),AND(F343="GALV",H343="Y"),AND(F343="GALV",H343="UN"),AND(F343="GALV",H343=""),AND(F343="GALV",I343="Y"),AND(F343="GALV",I343="UN"),AND(F343="GALV",I343=""))),"GRR",IF(AND(B343='Dropdown Answer Key'!$B$14,OR(E343="Unknown",F343="Unknown")),"Unknown SL","Non Lead")))))))))))</f>
        <v>Non Lead</v>
      </c>
      <c r="T343" s="76" t="str">
        <f>IF(OR(M343="",Q343="",S343="ERROR"),"BLANK",IF((AND(M343='Dropdown Answer Key'!$B$25,OR('Service Line Inventory'!S343="Lead",S343="Unknown SL"))),"Tier 1",IF(AND('Service Line Inventory'!M343='Dropdown Answer Key'!$B$26,OR('Service Line Inventory'!S343="Lead",S343="Unknown SL")),"Tier 2",IF(AND('Service Line Inventory'!M343='Dropdown Answer Key'!$B$27,OR('Service Line Inventory'!S343="Lead",S343="Unknown SL")),"Tier 2",IF('Service Line Inventory'!S343="GRR","Tier 3",IF((AND('Service Line Inventory'!M343='Dropdown Answer Key'!$B$25,'Service Line Inventory'!Q343='Dropdown Answer Key'!$M$25,O343='Dropdown Answer Key'!$G$27,'Service Line Inventory'!P343='Dropdown Answer Key'!$J$27,S343="Non Lead")),"Tier 4",IF((AND('Service Line Inventory'!M343='Dropdown Answer Key'!$B$25,'Service Line Inventory'!Q343='Dropdown Answer Key'!$M$25,O343='Dropdown Answer Key'!$G$27,S343="Non Lead")),"Tier 4",IF((AND('Service Line Inventory'!M343='Dropdown Answer Key'!$B$25,'Service Line Inventory'!Q343='Dropdown Answer Key'!$M$25,'Service Line Inventory'!P343='Dropdown Answer Key'!$J$27,S343="Non Lead")),"Tier 4","Tier 5"))))))))</f>
        <v>BLANK</v>
      </c>
      <c r="U343" s="101" t="str">
        <f t="shared" si="25"/>
        <v>NO</v>
      </c>
      <c r="V343" s="76" t="str">
        <f t="shared" si="26"/>
        <v>NO</v>
      </c>
      <c r="W343" s="76" t="str">
        <f t="shared" si="27"/>
        <v>NO</v>
      </c>
      <c r="X343" s="107"/>
      <c r="Y343" s="77"/>
      <c r="Z343" s="78"/>
    </row>
    <row r="344" spans="1:26" x14ac:dyDescent="0.3">
      <c r="A344" s="47">
        <v>8400</v>
      </c>
      <c r="B344" s="73" t="s">
        <v>76</v>
      </c>
      <c r="C344" s="126" t="s">
        <v>484</v>
      </c>
      <c r="D344" s="74" t="s">
        <v>72</v>
      </c>
      <c r="E344" s="74" t="s">
        <v>81</v>
      </c>
      <c r="F344" s="74" t="s">
        <v>81</v>
      </c>
      <c r="G344" s="90" t="s">
        <v>1910</v>
      </c>
      <c r="H344" s="74" t="s">
        <v>72</v>
      </c>
      <c r="I344" s="74" t="s">
        <v>72</v>
      </c>
      <c r="J344" s="75" t="s">
        <v>1913</v>
      </c>
      <c r="K344" s="75" t="s">
        <v>1913</v>
      </c>
      <c r="L344" s="94" t="str">
        <f t="shared" si="24"/>
        <v>Non Lead</v>
      </c>
      <c r="M344" s="110"/>
      <c r="N344" s="74"/>
      <c r="O344" s="74"/>
      <c r="P344" s="74"/>
      <c r="Q344" s="82"/>
      <c r="R344" s="83"/>
      <c r="S344" s="113" t="str">
        <f>IF(OR(B344="",$C$3="",$G$3=""),"ERROR",IF(AND(B344='Dropdown Answer Key'!$B$12,OR(E344="Lead",E344="U, May have L",E344="COM",E344="")),"Lead",IF(AND(B344='Dropdown Answer Key'!$B$12,OR(AND(E344="GALV",H344="Y"),AND(E344="GALV",H344="UN"),AND(E344="GALV",H344=""))),"GRR",IF(AND(B344='Dropdown Answer Key'!$B$12,E344="Unknown"),"Unknown SL",IF(AND(B344='Dropdown Answer Key'!$B$13,OR(F344="Lead",F344="U, May have L",F344="COM",F344="")),"Lead",IF(AND(B344='Dropdown Answer Key'!$B$13,OR(AND(F344="GALV",H344="Y"),AND(F344="GALV",H344="UN"),AND(F344="GALV",H344=""))),"GRR",IF(AND(B344='Dropdown Answer Key'!$B$13,F344="Unknown"),"Unknown SL",IF(AND(B344='Dropdown Answer Key'!$B$14,OR(E344="Lead",E344="U, May have L",E344="COM",E344="")),"Lead",IF(AND(B344='Dropdown Answer Key'!$B$14,OR(F344="Lead",F344="U, May have L",F344="COM",F344="")),"Lead",IF(AND(B344='Dropdown Answer Key'!$B$14,OR(AND(E344="GALV",H344="Y"),AND(E344="GALV",H344="UN"),AND(E344="GALV",H344=""),AND(F344="GALV",H344="Y"),AND(F344="GALV",H344="UN"),AND(F344="GALV",H344=""),AND(F344="GALV",I344="Y"),AND(F344="GALV",I344="UN"),AND(F344="GALV",I344=""))),"GRR",IF(AND(B344='Dropdown Answer Key'!$B$14,OR(E344="Unknown",F344="Unknown")),"Unknown SL","Non Lead")))))))))))</f>
        <v>Non Lead</v>
      </c>
      <c r="T344" s="114" t="str">
        <f>IF(OR(M344="",Q344="",S344="ERROR"),"BLANK",IF((AND(M344='Dropdown Answer Key'!$B$25,OR('Service Line Inventory'!S344="Lead",S344="Unknown SL"))),"Tier 1",IF(AND('Service Line Inventory'!M344='Dropdown Answer Key'!$B$26,OR('Service Line Inventory'!S344="Lead",S344="Unknown SL")),"Tier 2",IF(AND('Service Line Inventory'!M344='Dropdown Answer Key'!$B$27,OR('Service Line Inventory'!S344="Lead",S344="Unknown SL")),"Tier 2",IF('Service Line Inventory'!S344="GRR","Tier 3",IF((AND('Service Line Inventory'!M344='Dropdown Answer Key'!$B$25,'Service Line Inventory'!Q344='Dropdown Answer Key'!$M$25,O344='Dropdown Answer Key'!$G$27,'Service Line Inventory'!P344='Dropdown Answer Key'!$J$27,S344="Non Lead")),"Tier 4",IF((AND('Service Line Inventory'!M344='Dropdown Answer Key'!$B$25,'Service Line Inventory'!Q344='Dropdown Answer Key'!$M$25,O344='Dropdown Answer Key'!$G$27,S344="Non Lead")),"Tier 4",IF((AND('Service Line Inventory'!M344='Dropdown Answer Key'!$B$25,'Service Line Inventory'!Q344='Dropdown Answer Key'!$M$25,'Service Line Inventory'!P344='Dropdown Answer Key'!$J$27,S344="Non Lead")),"Tier 4","Tier 5"))))))))</f>
        <v>BLANK</v>
      </c>
      <c r="U344" s="115" t="str">
        <f t="shared" si="25"/>
        <v>NO</v>
      </c>
      <c r="V344" s="114" t="str">
        <f t="shared" si="26"/>
        <v>NO</v>
      </c>
      <c r="W344" s="114" t="str">
        <f t="shared" si="27"/>
        <v>NO</v>
      </c>
      <c r="X344" s="108"/>
      <c r="Y344" s="97"/>
      <c r="Z344" s="78"/>
    </row>
    <row r="345" spans="1:26" x14ac:dyDescent="0.3">
      <c r="A345" s="47">
        <v>8450</v>
      </c>
      <c r="B345" s="73" t="s">
        <v>76</v>
      </c>
      <c r="C345" s="126" t="s">
        <v>485</v>
      </c>
      <c r="D345" s="74" t="s">
        <v>72</v>
      </c>
      <c r="E345" s="74" t="s">
        <v>81</v>
      </c>
      <c r="F345" s="74" t="s">
        <v>81</v>
      </c>
      <c r="G345" s="90" t="s">
        <v>1910</v>
      </c>
      <c r="H345" s="74" t="s">
        <v>72</v>
      </c>
      <c r="I345" s="74" t="s">
        <v>72</v>
      </c>
      <c r="J345" s="75" t="s">
        <v>1913</v>
      </c>
      <c r="K345" s="75" t="s">
        <v>1913</v>
      </c>
      <c r="L345" s="93" t="str">
        <f t="shared" si="24"/>
        <v>Non Lead</v>
      </c>
      <c r="M345" s="109"/>
      <c r="N345" s="74"/>
      <c r="O345" s="74"/>
      <c r="P345" s="74"/>
      <c r="Q345" s="73"/>
      <c r="R345" s="74"/>
      <c r="S345" s="98" t="str">
        <f>IF(OR(B345="",$C$3="",$G$3=""),"ERROR",IF(AND(B345='Dropdown Answer Key'!$B$12,OR(E345="Lead",E345="U, May have L",E345="COM",E345="")),"Lead",IF(AND(B345='Dropdown Answer Key'!$B$12,OR(AND(E345="GALV",H345="Y"),AND(E345="GALV",H345="UN"),AND(E345="GALV",H345=""))),"GRR",IF(AND(B345='Dropdown Answer Key'!$B$12,E345="Unknown"),"Unknown SL",IF(AND(B345='Dropdown Answer Key'!$B$13,OR(F345="Lead",F345="U, May have L",F345="COM",F345="")),"Lead",IF(AND(B345='Dropdown Answer Key'!$B$13,OR(AND(F345="GALV",H345="Y"),AND(F345="GALV",H345="UN"),AND(F345="GALV",H345=""))),"GRR",IF(AND(B345='Dropdown Answer Key'!$B$13,F345="Unknown"),"Unknown SL",IF(AND(B345='Dropdown Answer Key'!$B$14,OR(E345="Lead",E345="U, May have L",E345="COM",E345="")),"Lead",IF(AND(B345='Dropdown Answer Key'!$B$14,OR(F345="Lead",F345="U, May have L",F345="COM",F345="")),"Lead",IF(AND(B345='Dropdown Answer Key'!$B$14,OR(AND(E345="GALV",H345="Y"),AND(E345="GALV",H345="UN"),AND(E345="GALV",H345=""),AND(F345="GALV",H345="Y"),AND(F345="GALV",H345="UN"),AND(F345="GALV",H345=""),AND(F345="GALV",I345="Y"),AND(F345="GALV",I345="UN"),AND(F345="GALV",I345=""))),"GRR",IF(AND(B345='Dropdown Answer Key'!$B$14,OR(E345="Unknown",F345="Unknown")),"Unknown SL","Non Lead")))))))))))</f>
        <v>Non Lead</v>
      </c>
      <c r="T345" s="76" t="str">
        <f>IF(OR(M345="",Q345="",S345="ERROR"),"BLANK",IF((AND(M345='Dropdown Answer Key'!$B$25,OR('Service Line Inventory'!S345="Lead",S345="Unknown SL"))),"Tier 1",IF(AND('Service Line Inventory'!M345='Dropdown Answer Key'!$B$26,OR('Service Line Inventory'!S345="Lead",S345="Unknown SL")),"Tier 2",IF(AND('Service Line Inventory'!M345='Dropdown Answer Key'!$B$27,OR('Service Line Inventory'!S345="Lead",S345="Unknown SL")),"Tier 2",IF('Service Line Inventory'!S345="GRR","Tier 3",IF((AND('Service Line Inventory'!M345='Dropdown Answer Key'!$B$25,'Service Line Inventory'!Q345='Dropdown Answer Key'!$M$25,O345='Dropdown Answer Key'!$G$27,'Service Line Inventory'!P345='Dropdown Answer Key'!$J$27,S345="Non Lead")),"Tier 4",IF((AND('Service Line Inventory'!M345='Dropdown Answer Key'!$B$25,'Service Line Inventory'!Q345='Dropdown Answer Key'!$M$25,O345='Dropdown Answer Key'!$G$27,S345="Non Lead")),"Tier 4",IF((AND('Service Line Inventory'!M345='Dropdown Answer Key'!$B$25,'Service Line Inventory'!Q345='Dropdown Answer Key'!$M$25,'Service Line Inventory'!P345='Dropdown Answer Key'!$J$27,S345="Non Lead")),"Tier 4","Tier 5"))))))))</f>
        <v>BLANK</v>
      </c>
      <c r="U345" s="101" t="str">
        <f t="shared" si="25"/>
        <v>NO</v>
      </c>
      <c r="V345" s="76" t="str">
        <f t="shared" si="26"/>
        <v>NO</v>
      </c>
      <c r="W345" s="76" t="str">
        <f t="shared" si="27"/>
        <v>NO</v>
      </c>
      <c r="X345" s="107"/>
      <c r="Y345" s="77"/>
      <c r="Z345" s="78"/>
    </row>
    <row r="346" spans="1:26" x14ac:dyDescent="0.3">
      <c r="A346" s="47">
        <v>8500</v>
      </c>
      <c r="B346" s="73" t="s">
        <v>76</v>
      </c>
      <c r="C346" s="126" t="s">
        <v>486</v>
      </c>
      <c r="D346" s="74" t="s">
        <v>72</v>
      </c>
      <c r="E346" s="74" t="s">
        <v>81</v>
      </c>
      <c r="F346" s="74" t="s">
        <v>81</v>
      </c>
      <c r="G346" s="90" t="s">
        <v>1910</v>
      </c>
      <c r="H346" s="74" t="s">
        <v>72</v>
      </c>
      <c r="I346" s="74" t="s">
        <v>72</v>
      </c>
      <c r="J346" s="75" t="s">
        <v>1913</v>
      </c>
      <c r="K346" s="75" t="s">
        <v>1913</v>
      </c>
      <c r="L346" s="94" t="str">
        <f t="shared" si="24"/>
        <v>Non Lead</v>
      </c>
      <c r="M346" s="110"/>
      <c r="N346" s="74"/>
      <c r="O346" s="74"/>
      <c r="P346" s="74"/>
      <c r="Q346" s="82"/>
      <c r="R346" s="83"/>
      <c r="S346" s="113" t="str">
        <f>IF(OR(B346="",$C$3="",$G$3=""),"ERROR",IF(AND(B346='Dropdown Answer Key'!$B$12,OR(E346="Lead",E346="U, May have L",E346="COM",E346="")),"Lead",IF(AND(B346='Dropdown Answer Key'!$B$12,OR(AND(E346="GALV",H346="Y"),AND(E346="GALV",H346="UN"),AND(E346="GALV",H346=""))),"GRR",IF(AND(B346='Dropdown Answer Key'!$B$12,E346="Unknown"),"Unknown SL",IF(AND(B346='Dropdown Answer Key'!$B$13,OR(F346="Lead",F346="U, May have L",F346="COM",F346="")),"Lead",IF(AND(B346='Dropdown Answer Key'!$B$13,OR(AND(F346="GALV",H346="Y"),AND(F346="GALV",H346="UN"),AND(F346="GALV",H346=""))),"GRR",IF(AND(B346='Dropdown Answer Key'!$B$13,F346="Unknown"),"Unknown SL",IF(AND(B346='Dropdown Answer Key'!$B$14,OR(E346="Lead",E346="U, May have L",E346="COM",E346="")),"Lead",IF(AND(B346='Dropdown Answer Key'!$B$14,OR(F346="Lead",F346="U, May have L",F346="COM",F346="")),"Lead",IF(AND(B346='Dropdown Answer Key'!$B$14,OR(AND(E346="GALV",H346="Y"),AND(E346="GALV",H346="UN"),AND(E346="GALV",H346=""),AND(F346="GALV",H346="Y"),AND(F346="GALV",H346="UN"),AND(F346="GALV",H346=""),AND(F346="GALV",I346="Y"),AND(F346="GALV",I346="UN"),AND(F346="GALV",I346=""))),"GRR",IF(AND(B346='Dropdown Answer Key'!$B$14,OR(E346="Unknown",F346="Unknown")),"Unknown SL","Non Lead")))))))))))</f>
        <v>Non Lead</v>
      </c>
      <c r="T346" s="114" t="str">
        <f>IF(OR(M346="",Q346="",S346="ERROR"),"BLANK",IF((AND(M346='Dropdown Answer Key'!$B$25,OR('Service Line Inventory'!S346="Lead",S346="Unknown SL"))),"Tier 1",IF(AND('Service Line Inventory'!M346='Dropdown Answer Key'!$B$26,OR('Service Line Inventory'!S346="Lead",S346="Unknown SL")),"Tier 2",IF(AND('Service Line Inventory'!M346='Dropdown Answer Key'!$B$27,OR('Service Line Inventory'!S346="Lead",S346="Unknown SL")),"Tier 2",IF('Service Line Inventory'!S346="GRR","Tier 3",IF((AND('Service Line Inventory'!M346='Dropdown Answer Key'!$B$25,'Service Line Inventory'!Q346='Dropdown Answer Key'!$M$25,O346='Dropdown Answer Key'!$G$27,'Service Line Inventory'!P346='Dropdown Answer Key'!$J$27,S346="Non Lead")),"Tier 4",IF((AND('Service Line Inventory'!M346='Dropdown Answer Key'!$B$25,'Service Line Inventory'!Q346='Dropdown Answer Key'!$M$25,O346='Dropdown Answer Key'!$G$27,S346="Non Lead")),"Tier 4",IF((AND('Service Line Inventory'!M346='Dropdown Answer Key'!$B$25,'Service Line Inventory'!Q346='Dropdown Answer Key'!$M$25,'Service Line Inventory'!P346='Dropdown Answer Key'!$J$27,S346="Non Lead")),"Tier 4","Tier 5"))))))))</f>
        <v>BLANK</v>
      </c>
      <c r="U346" s="115" t="str">
        <f t="shared" si="25"/>
        <v>NO</v>
      </c>
      <c r="V346" s="114" t="str">
        <f t="shared" si="26"/>
        <v>NO</v>
      </c>
      <c r="W346" s="114" t="str">
        <f t="shared" si="27"/>
        <v>NO</v>
      </c>
      <c r="X346" s="108"/>
      <c r="Y346" s="97"/>
      <c r="Z346" s="78"/>
    </row>
    <row r="347" spans="1:26" x14ac:dyDescent="0.3">
      <c r="A347" s="47">
        <v>8550</v>
      </c>
      <c r="B347" s="73" t="s">
        <v>76</v>
      </c>
      <c r="C347" s="126" t="s">
        <v>487</v>
      </c>
      <c r="D347" s="74" t="s">
        <v>72</v>
      </c>
      <c r="E347" s="74" t="s">
        <v>81</v>
      </c>
      <c r="F347" s="74" t="s">
        <v>81</v>
      </c>
      <c r="G347" s="127" t="s">
        <v>1912</v>
      </c>
      <c r="H347" s="74" t="s">
        <v>72</v>
      </c>
      <c r="I347" s="74" t="s">
        <v>72</v>
      </c>
      <c r="J347" s="75" t="s">
        <v>1913</v>
      </c>
      <c r="K347" s="75" t="s">
        <v>1913</v>
      </c>
      <c r="L347" s="93" t="str">
        <f t="shared" si="24"/>
        <v>Non Lead</v>
      </c>
      <c r="M347" s="109"/>
      <c r="N347" s="74"/>
      <c r="O347" s="74"/>
      <c r="P347" s="74"/>
      <c r="Q347" s="73"/>
      <c r="R347" s="74"/>
      <c r="S347" s="98" t="str">
        <f>IF(OR(B347="",$C$3="",$G$3=""),"ERROR",IF(AND(B347='Dropdown Answer Key'!$B$12,OR(E347="Lead",E347="U, May have L",E347="COM",E347="")),"Lead",IF(AND(B347='Dropdown Answer Key'!$B$12,OR(AND(E347="GALV",H347="Y"),AND(E347="GALV",H347="UN"),AND(E347="GALV",H347=""))),"GRR",IF(AND(B347='Dropdown Answer Key'!$B$12,E347="Unknown"),"Unknown SL",IF(AND(B347='Dropdown Answer Key'!$B$13,OR(F347="Lead",F347="U, May have L",F347="COM",F347="")),"Lead",IF(AND(B347='Dropdown Answer Key'!$B$13,OR(AND(F347="GALV",H347="Y"),AND(F347="GALV",H347="UN"),AND(F347="GALV",H347=""))),"GRR",IF(AND(B347='Dropdown Answer Key'!$B$13,F347="Unknown"),"Unknown SL",IF(AND(B347='Dropdown Answer Key'!$B$14,OR(E347="Lead",E347="U, May have L",E347="COM",E347="")),"Lead",IF(AND(B347='Dropdown Answer Key'!$B$14,OR(F347="Lead",F347="U, May have L",F347="COM",F347="")),"Lead",IF(AND(B347='Dropdown Answer Key'!$B$14,OR(AND(E347="GALV",H347="Y"),AND(E347="GALV",H347="UN"),AND(E347="GALV",H347=""),AND(F347="GALV",H347="Y"),AND(F347="GALV",H347="UN"),AND(F347="GALV",H347=""),AND(F347="GALV",I347="Y"),AND(F347="GALV",I347="UN"),AND(F347="GALV",I347=""))),"GRR",IF(AND(B347='Dropdown Answer Key'!$B$14,OR(E347="Unknown",F347="Unknown")),"Unknown SL","Non Lead")))))))))))</f>
        <v>Non Lead</v>
      </c>
      <c r="T347" s="76" t="str">
        <f>IF(OR(M347="",Q347="",S347="ERROR"),"BLANK",IF((AND(M347='Dropdown Answer Key'!$B$25,OR('Service Line Inventory'!S347="Lead",S347="Unknown SL"))),"Tier 1",IF(AND('Service Line Inventory'!M347='Dropdown Answer Key'!$B$26,OR('Service Line Inventory'!S347="Lead",S347="Unknown SL")),"Tier 2",IF(AND('Service Line Inventory'!M347='Dropdown Answer Key'!$B$27,OR('Service Line Inventory'!S347="Lead",S347="Unknown SL")),"Tier 2",IF('Service Line Inventory'!S347="GRR","Tier 3",IF((AND('Service Line Inventory'!M347='Dropdown Answer Key'!$B$25,'Service Line Inventory'!Q347='Dropdown Answer Key'!$M$25,O347='Dropdown Answer Key'!$G$27,'Service Line Inventory'!P347='Dropdown Answer Key'!$J$27,S347="Non Lead")),"Tier 4",IF((AND('Service Line Inventory'!M347='Dropdown Answer Key'!$B$25,'Service Line Inventory'!Q347='Dropdown Answer Key'!$M$25,O347='Dropdown Answer Key'!$G$27,S347="Non Lead")),"Tier 4",IF((AND('Service Line Inventory'!M347='Dropdown Answer Key'!$B$25,'Service Line Inventory'!Q347='Dropdown Answer Key'!$M$25,'Service Line Inventory'!P347='Dropdown Answer Key'!$J$27,S347="Non Lead")),"Tier 4","Tier 5"))))))))</f>
        <v>BLANK</v>
      </c>
      <c r="U347" s="101" t="str">
        <f t="shared" si="25"/>
        <v>NO</v>
      </c>
      <c r="V347" s="76" t="str">
        <f t="shared" si="26"/>
        <v>NO</v>
      </c>
      <c r="W347" s="76" t="str">
        <f t="shared" si="27"/>
        <v>NO</v>
      </c>
      <c r="X347" s="107"/>
      <c r="Y347" s="77"/>
      <c r="Z347" s="78"/>
    </row>
    <row r="348" spans="1:26" x14ac:dyDescent="0.3">
      <c r="A348" s="47">
        <v>8600</v>
      </c>
      <c r="B348" s="73" t="s">
        <v>76</v>
      </c>
      <c r="C348" s="126" t="s">
        <v>488</v>
      </c>
      <c r="D348" s="74" t="s">
        <v>72</v>
      </c>
      <c r="E348" s="74" t="s">
        <v>81</v>
      </c>
      <c r="F348" s="74" t="s">
        <v>81</v>
      </c>
      <c r="G348" s="127" t="s">
        <v>1912</v>
      </c>
      <c r="H348" s="74" t="s">
        <v>72</v>
      </c>
      <c r="I348" s="74" t="s">
        <v>72</v>
      </c>
      <c r="J348" s="75" t="s">
        <v>1913</v>
      </c>
      <c r="K348" s="75" t="s">
        <v>1913</v>
      </c>
      <c r="L348" s="94" t="str">
        <f t="shared" si="24"/>
        <v>Non Lead</v>
      </c>
      <c r="M348" s="110"/>
      <c r="N348" s="74"/>
      <c r="O348" s="74"/>
      <c r="P348" s="74"/>
      <c r="Q348" s="82"/>
      <c r="R348" s="83"/>
      <c r="S348" s="113" t="str">
        <f>IF(OR(B348="",$C$3="",$G$3=""),"ERROR",IF(AND(B348='Dropdown Answer Key'!$B$12,OR(E348="Lead",E348="U, May have L",E348="COM",E348="")),"Lead",IF(AND(B348='Dropdown Answer Key'!$B$12,OR(AND(E348="GALV",H348="Y"),AND(E348="GALV",H348="UN"),AND(E348="GALV",H348=""))),"GRR",IF(AND(B348='Dropdown Answer Key'!$B$12,E348="Unknown"),"Unknown SL",IF(AND(B348='Dropdown Answer Key'!$B$13,OR(F348="Lead",F348="U, May have L",F348="COM",F348="")),"Lead",IF(AND(B348='Dropdown Answer Key'!$B$13,OR(AND(F348="GALV",H348="Y"),AND(F348="GALV",H348="UN"),AND(F348="GALV",H348=""))),"GRR",IF(AND(B348='Dropdown Answer Key'!$B$13,F348="Unknown"),"Unknown SL",IF(AND(B348='Dropdown Answer Key'!$B$14,OR(E348="Lead",E348="U, May have L",E348="COM",E348="")),"Lead",IF(AND(B348='Dropdown Answer Key'!$B$14,OR(F348="Lead",F348="U, May have L",F348="COM",F348="")),"Lead",IF(AND(B348='Dropdown Answer Key'!$B$14,OR(AND(E348="GALV",H348="Y"),AND(E348="GALV",H348="UN"),AND(E348="GALV",H348=""),AND(F348="GALV",H348="Y"),AND(F348="GALV",H348="UN"),AND(F348="GALV",H348=""),AND(F348="GALV",I348="Y"),AND(F348="GALV",I348="UN"),AND(F348="GALV",I348=""))),"GRR",IF(AND(B348='Dropdown Answer Key'!$B$14,OR(E348="Unknown",F348="Unknown")),"Unknown SL","Non Lead")))))))))))</f>
        <v>Non Lead</v>
      </c>
      <c r="T348" s="114" t="str">
        <f>IF(OR(M348="",Q348="",S348="ERROR"),"BLANK",IF((AND(M348='Dropdown Answer Key'!$B$25,OR('Service Line Inventory'!S348="Lead",S348="Unknown SL"))),"Tier 1",IF(AND('Service Line Inventory'!M348='Dropdown Answer Key'!$B$26,OR('Service Line Inventory'!S348="Lead",S348="Unknown SL")),"Tier 2",IF(AND('Service Line Inventory'!M348='Dropdown Answer Key'!$B$27,OR('Service Line Inventory'!S348="Lead",S348="Unknown SL")),"Tier 2",IF('Service Line Inventory'!S348="GRR","Tier 3",IF((AND('Service Line Inventory'!M348='Dropdown Answer Key'!$B$25,'Service Line Inventory'!Q348='Dropdown Answer Key'!$M$25,O348='Dropdown Answer Key'!$G$27,'Service Line Inventory'!P348='Dropdown Answer Key'!$J$27,S348="Non Lead")),"Tier 4",IF((AND('Service Line Inventory'!M348='Dropdown Answer Key'!$B$25,'Service Line Inventory'!Q348='Dropdown Answer Key'!$M$25,O348='Dropdown Answer Key'!$G$27,S348="Non Lead")),"Tier 4",IF((AND('Service Line Inventory'!M348='Dropdown Answer Key'!$B$25,'Service Line Inventory'!Q348='Dropdown Answer Key'!$M$25,'Service Line Inventory'!P348='Dropdown Answer Key'!$J$27,S348="Non Lead")),"Tier 4","Tier 5"))))))))</f>
        <v>BLANK</v>
      </c>
      <c r="U348" s="115" t="str">
        <f t="shared" si="25"/>
        <v>NO</v>
      </c>
      <c r="V348" s="114" t="str">
        <f t="shared" si="26"/>
        <v>NO</v>
      </c>
      <c r="W348" s="114" t="str">
        <f t="shared" si="27"/>
        <v>NO</v>
      </c>
      <c r="X348" s="108"/>
      <c r="Y348" s="97"/>
      <c r="Z348" s="78"/>
    </row>
    <row r="349" spans="1:26" x14ac:dyDescent="0.3">
      <c r="A349" s="47">
        <v>8650</v>
      </c>
      <c r="B349" s="73" t="s">
        <v>76</v>
      </c>
      <c r="C349" s="126" t="s">
        <v>489</v>
      </c>
      <c r="D349" s="74" t="s">
        <v>72</v>
      </c>
      <c r="E349" s="74" t="s">
        <v>81</v>
      </c>
      <c r="F349" s="74" t="s">
        <v>81</v>
      </c>
      <c r="G349" s="127" t="s">
        <v>1912</v>
      </c>
      <c r="H349" s="74" t="s">
        <v>72</v>
      </c>
      <c r="I349" s="74" t="s">
        <v>72</v>
      </c>
      <c r="J349" s="75" t="s">
        <v>1913</v>
      </c>
      <c r="K349" s="75" t="s">
        <v>1913</v>
      </c>
      <c r="L349" s="93" t="str">
        <f t="shared" si="24"/>
        <v>Non Lead</v>
      </c>
      <c r="M349" s="109"/>
      <c r="N349" s="74"/>
      <c r="O349" s="74"/>
      <c r="P349" s="74"/>
      <c r="Q349" s="73"/>
      <c r="R349" s="74"/>
      <c r="S349" s="98" t="str">
        <f>IF(OR(B349="",$C$3="",$G$3=""),"ERROR",IF(AND(B349='Dropdown Answer Key'!$B$12,OR(E349="Lead",E349="U, May have L",E349="COM",E349="")),"Lead",IF(AND(B349='Dropdown Answer Key'!$B$12,OR(AND(E349="GALV",H349="Y"),AND(E349="GALV",H349="UN"),AND(E349="GALV",H349=""))),"GRR",IF(AND(B349='Dropdown Answer Key'!$B$12,E349="Unknown"),"Unknown SL",IF(AND(B349='Dropdown Answer Key'!$B$13,OR(F349="Lead",F349="U, May have L",F349="COM",F349="")),"Lead",IF(AND(B349='Dropdown Answer Key'!$B$13,OR(AND(F349="GALV",H349="Y"),AND(F349="GALV",H349="UN"),AND(F349="GALV",H349=""))),"GRR",IF(AND(B349='Dropdown Answer Key'!$B$13,F349="Unknown"),"Unknown SL",IF(AND(B349='Dropdown Answer Key'!$B$14,OR(E349="Lead",E349="U, May have L",E349="COM",E349="")),"Lead",IF(AND(B349='Dropdown Answer Key'!$B$14,OR(F349="Lead",F349="U, May have L",F349="COM",F349="")),"Lead",IF(AND(B349='Dropdown Answer Key'!$B$14,OR(AND(E349="GALV",H349="Y"),AND(E349="GALV",H349="UN"),AND(E349="GALV",H349=""),AND(F349="GALV",H349="Y"),AND(F349="GALV",H349="UN"),AND(F349="GALV",H349=""),AND(F349="GALV",I349="Y"),AND(F349="GALV",I349="UN"),AND(F349="GALV",I349=""))),"GRR",IF(AND(B349='Dropdown Answer Key'!$B$14,OR(E349="Unknown",F349="Unknown")),"Unknown SL","Non Lead")))))))))))</f>
        <v>Non Lead</v>
      </c>
      <c r="T349" s="76" t="str">
        <f>IF(OR(M349="",Q349="",S349="ERROR"),"BLANK",IF((AND(M349='Dropdown Answer Key'!$B$25,OR('Service Line Inventory'!S349="Lead",S349="Unknown SL"))),"Tier 1",IF(AND('Service Line Inventory'!M349='Dropdown Answer Key'!$B$26,OR('Service Line Inventory'!S349="Lead",S349="Unknown SL")),"Tier 2",IF(AND('Service Line Inventory'!M349='Dropdown Answer Key'!$B$27,OR('Service Line Inventory'!S349="Lead",S349="Unknown SL")),"Tier 2",IF('Service Line Inventory'!S349="GRR","Tier 3",IF((AND('Service Line Inventory'!M349='Dropdown Answer Key'!$B$25,'Service Line Inventory'!Q349='Dropdown Answer Key'!$M$25,O349='Dropdown Answer Key'!$G$27,'Service Line Inventory'!P349='Dropdown Answer Key'!$J$27,S349="Non Lead")),"Tier 4",IF((AND('Service Line Inventory'!M349='Dropdown Answer Key'!$B$25,'Service Line Inventory'!Q349='Dropdown Answer Key'!$M$25,O349='Dropdown Answer Key'!$G$27,S349="Non Lead")),"Tier 4",IF((AND('Service Line Inventory'!M349='Dropdown Answer Key'!$B$25,'Service Line Inventory'!Q349='Dropdown Answer Key'!$M$25,'Service Line Inventory'!P349='Dropdown Answer Key'!$J$27,S349="Non Lead")),"Tier 4","Tier 5"))))))))</f>
        <v>BLANK</v>
      </c>
      <c r="U349" s="101" t="str">
        <f t="shared" si="25"/>
        <v>NO</v>
      </c>
      <c r="V349" s="76" t="str">
        <f t="shared" si="26"/>
        <v>NO</v>
      </c>
      <c r="W349" s="76" t="str">
        <f t="shared" si="27"/>
        <v>NO</v>
      </c>
      <c r="X349" s="107"/>
      <c r="Y349" s="77"/>
      <c r="Z349" s="78"/>
    </row>
    <row r="350" spans="1:26" x14ac:dyDescent="0.3">
      <c r="A350" s="47">
        <v>8700</v>
      </c>
      <c r="B350" s="73" t="s">
        <v>76</v>
      </c>
      <c r="C350" s="126" t="s">
        <v>490</v>
      </c>
      <c r="D350" s="74" t="s">
        <v>72</v>
      </c>
      <c r="E350" s="74" t="s">
        <v>81</v>
      </c>
      <c r="F350" s="74" t="s">
        <v>81</v>
      </c>
      <c r="G350" s="127" t="s">
        <v>1912</v>
      </c>
      <c r="H350" s="74" t="s">
        <v>72</v>
      </c>
      <c r="I350" s="74" t="s">
        <v>72</v>
      </c>
      <c r="J350" s="75" t="s">
        <v>1913</v>
      </c>
      <c r="K350" s="75" t="s">
        <v>1913</v>
      </c>
      <c r="L350" s="94" t="str">
        <f t="shared" si="24"/>
        <v>Non Lead</v>
      </c>
      <c r="M350" s="110"/>
      <c r="N350" s="74"/>
      <c r="O350" s="74"/>
      <c r="P350" s="74"/>
      <c r="Q350" s="82"/>
      <c r="R350" s="83"/>
      <c r="S350" s="113" t="str">
        <f>IF(OR(B350="",$C$3="",$G$3=""),"ERROR",IF(AND(B350='Dropdown Answer Key'!$B$12,OR(E350="Lead",E350="U, May have L",E350="COM",E350="")),"Lead",IF(AND(B350='Dropdown Answer Key'!$B$12,OR(AND(E350="GALV",H350="Y"),AND(E350="GALV",H350="UN"),AND(E350="GALV",H350=""))),"GRR",IF(AND(B350='Dropdown Answer Key'!$B$12,E350="Unknown"),"Unknown SL",IF(AND(B350='Dropdown Answer Key'!$B$13,OR(F350="Lead",F350="U, May have L",F350="COM",F350="")),"Lead",IF(AND(B350='Dropdown Answer Key'!$B$13,OR(AND(F350="GALV",H350="Y"),AND(F350="GALV",H350="UN"),AND(F350="GALV",H350=""))),"GRR",IF(AND(B350='Dropdown Answer Key'!$B$13,F350="Unknown"),"Unknown SL",IF(AND(B350='Dropdown Answer Key'!$B$14,OR(E350="Lead",E350="U, May have L",E350="COM",E350="")),"Lead",IF(AND(B350='Dropdown Answer Key'!$B$14,OR(F350="Lead",F350="U, May have L",F350="COM",F350="")),"Lead",IF(AND(B350='Dropdown Answer Key'!$B$14,OR(AND(E350="GALV",H350="Y"),AND(E350="GALV",H350="UN"),AND(E350="GALV",H350=""),AND(F350="GALV",H350="Y"),AND(F350="GALV",H350="UN"),AND(F350="GALV",H350=""),AND(F350="GALV",I350="Y"),AND(F350="GALV",I350="UN"),AND(F350="GALV",I350=""))),"GRR",IF(AND(B350='Dropdown Answer Key'!$B$14,OR(E350="Unknown",F350="Unknown")),"Unknown SL","Non Lead")))))))))))</f>
        <v>Non Lead</v>
      </c>
      <c r="T350" s="114" t="str">
        <f>IF(OR(M350="",Q350="",S350="ERROR"),"BLANK",IF((AND(M350='Dropdown Answer Key'!$B$25,OR('Service Line Inventory'!S350="Lead",S350="Unknown SL"))),"Tier 1",IF(AND('Service Line Inventory'!M350='Dropdown Answer Key'!$B$26,OR('Service Line Inventory'!S350="Lead",S350="Unknown SL")),"Tier 2",IF(AND('Service Line Inventory'!M350='Dropdown Answer Key'!$B$27,OR('Service Line Inventory'!S350="Lead",S350="Unknown SL")),"Tier 2",IF('Service Line Inventory'!S350="GRR","Tier 3",IF((AND('Service Line Inventory'!M350='Dropdown Answer Key'!$B$25,'Service Line Inventory'!Q350='Dropdown Answer Key'!$M$25,O350='Dropdown Answer Key'!$G$27,'Service Line Inventory'!P350='Dropdown Answer Key'!$J$27,S350="Non Lead")),"Tier 4",IF((AND('Service Line Inventory'!M350='Dropdown Answer Key'!$B$25,'Service Line Inventory'!Q350='Dropdown Answer Key'!$M$25,O350='Dropdown Answer Key'!$G$27,S350="Non Lead")),"Tier 4",IF((AND('Service Line Inventory'!M350='Dropdown Answer Key'!$B$25,'Service Line Inventory'!Q350='Dropdown Answer Key'!$M$25,'Service Line Inventory'!P350='Dropdown Answer Key'!$J$27,S350="Non Lead")),"Tier 4","Tier 5"))))))))</f>
        <v>BLANK</v>
      </c>
      <c r="U350" s="115" t="str">
        <f t="shared" si="25"/>
        <v>NO</v>
      </c>
      <c r="V350" s="114" t="str">
        <f t="shared" si="26"/>
        <v>NO</v>
      </c>
      <c r="W350" s="114" t="str">
        <f t="shared" si="27"/>
        <v>NO</v>
      </c>
      <c r="X350" s="108"/>
      <c r="Y350" s="97"/>
      <c r="Z350" s="78"/>
    </row>
    <row r="351" spans="1:26" x14ac:dyDescent="0.3">
      <c r="A351" s="47">
        <v>8725</v>
      </c>
      <c r="B351" s="73" t="s">
        <v>76</v>
      </c>
      <c r="C351" s="126" t="s">
        <v>491</v>
      </c>
      <c r="D351" s="74" t="s">
        <v>72</v>
      </c>
      <c r="E351" s="74" t="s">
        <v>81</v>
      </c>
      <c r="F351" s="74" t="s">
        <v>81</v>
      </c>
      <c r="G351" s="127" t="s">
        <v>1912</v>
      </c>
      <c r="H351" s="74" t="s">
        <v>72</v>
      </c>
      <c r="I351" s="74" t="s">
        <v>72</v>
      </c>
      <c r="J351" s="75" t="s">
        <v>1913</v>
      </c>
      <c r="K351" s="75" t="s">
        <v>1913</v>
      </c>
      <c r="L351" s="93" t="str">
        <f t="shared" si="24"/>
        <v>Non Lead</v>
      </c>
      <c r="M351" s="109"/>
      <c r="N351" s="74"/>
      <c r="O351" s="74"/>
      <c r="P351" s="74"/>
      <c r="Q351" s="73"/>
      <c r="R351" s="74"/>
      <c r="S351" s="98" t="str">
        <f>IF(OR(B351="",$C$3="",$G$3=""),"ERROR",IF(AND(B351='Dropdown Answer Key'!$B$12,OR(E351="Lead",E351="U, May have L",E351="COM",E351="")),"Lead",IF(AND(B351='Dropdown Answer Key'!$B$12,OR(AND(E351="GALV",H351="Y"),AND(E351="GALV",H351="UN"),AND(E351="GALV",H351=""))),"GRR",IF(AND(B351='Dropdown Answer Key'!$B$12,E351="Unknown"),"Unknown SL",IF(AND(B351='Dropdown Answer Key'!$B$13,OR(F351="Lead",F351="U, May have L",F351="COM",F351="")),"Lead",IF(AND(B351='Dropdown Answer Key'!$B$13,OR(AND(F351="GALV",H351="Y"),AND(F351="GALV",H351="UN"),AND(F351="GALV",H351=""))),"GRR",IF(AND(B351='Dropdown Answer Key'!$B$13,F351="Unknown"),"Unknown SL",IF(AND(B351='Dropdown Answer Key'!$B$14,OR(E351="Lead",E351="U, May have L",E351="COM",E351="")),"Lead",IF(AND(B351='Dropdown Answer Key'!$B$14,OR(F351="Lead",F351="U, May have L",F351="COM",F351="")),"Lead",IF(AND(B351='Dropdown Answer Key'!$B$14,OR(AND(E351="GALV",H351="Y"),AND(E351="GALV",H351="UN"),AND(E351="GALV",H351=""),AND(F351="GALV",H351="Y"),AND(F351="GALV",H351="UN"),AND(F351="GALV",H351=""),AND(F351="GALV",I351="Y"),AND(F351="GALV",I351="UN"),AND(F351="GALV",I351=""))),"GRR",IF(AND(B351='Dropdown Answer Key'!$B$14,OR(E351="Unknown",F351="Unknown")),"Unknown SL","Non Lead")))))))))))</f>
        <v>Non Lead</v>
      </c>
      <c r="T351" s="76" t="str">
        <f>IF(OR(M351="",Q351="",S351="ERROR"),"BLANK",IF((AND(M351='Dropdown Answer Key'!$B$25,OR('Service Line Inventory'!S351="Lead",S351="Unknown SL"))),"Tier 1",IF(AND('Service Line Inventory'!M351='Dropdown Answer Key'!$B$26,OR('Service Line Inventory'!S351="Lead",S351="Unknown SL")),"Tier 2",IF(AND('Service Line Inventory'!M351='Dropdown Answer Key'!$B$27,OR('Service Line Inventory'!S351="Lead",S351="Unknown SL")),"Tier 2",IF('Service Line Inventory'!S351="GRR","Tier 3",IF((AND('Service Line Inventory'!M351='Dropdown Answer Key'!$B$25,'Service Line Inventory'!Q351='Dropdown Answer Key'!$M$25,O351='Dropdown Answer Key'!$G$27,'Service Line Inventory'!P351='Dropdown Answer Key'!$J$27,S351="Non Lead")),"Tier 4",IF((AND('Service Line Inventory'!M351='Dropdown Answer Key'!$B$25,'Service Line Inventory'!Q351='Dropdown Answer Key'!$M$25,O351='Dropdown Answer Key'!$G$27,S351="Non Lead")),"Tier 4",IF((AND('Service Line Inventory'!M351='Dropdown Answer Key'!$B$25,'Service Line Inventory'!Q351='Dropdown Answer Key'!$M$25,'Service Line Inventory'!P351='Dropdown Answer Key'!$J$27,S351="Non Lead")),"Tier 4","Tier 5"))))))))</f>
        <v>BLANK</v>
      </c>
      <c r="U351" s="101" t="str">
        <f t="shared" si="25"/>
        <v>NO</v>
      </c>
      <c r="V351" s="76" t="str">
        <f t="shared" si="26"/>
        <v>NO</v>
      </c>
      <c r="W351" s="76" t="str">
        <f t="shared" si="27"/>
        <v>NO</v>
      </c>
      <c r="X351" s="107"/>
      <c r="Y351" s="77"/>
      <c r="Z351" s="78"/>
    </row>
    <row r="352" spans="1:26" x14ac:dyDescent="0.3">
      <c r="A352" s="47">
        <v>8750</v>
      </c>
      <c r="B352" s="73" t="s">
        <v>76</v>
      </c>
      <c r="C352" s="126" t="s">
        <v>492</v>
      </c>
      <c r="D352" s="74" t="s">
        <v>72</v>
      </c>
      <c r="E352" s="74" t="s">
        <v>81</v>
      </c>
      <c r="F352" s="74" t="s">
        <v>81</v>
      </c>
      <c r="G352" s="127" t="s">
        <v>1912</v>
      </c>
      <c r="H352" s="74" t="s">
        <v>72</v>
      </c>
      <c r="I352" s="74" t="s">
        <v>72</v>
      </c>
      <c r="J352" s="75" t="s">
        <v>1913</v>
      </c>
      <c r="K352" s="75" t="s">
        <v>1913</v>
      </c>
      <c r="L352" s="94" t="str">
        <f t="shared" si="24"/>
        <v>Non Lead</v>
      </c>
      <c r="M352" s="110"/>
      <c r="N352" s="74"/>
      <c r="O352" s="74"/>
      <c r="P352" s="74"/>
      <c r="Q352" s="82"/>
      <c r="R352" s="83"/>
      <c r="S352" s="113" t="str">
        <f>IF(OR(B352="",$C$3="",$G$3=""),"ERROR",IF(AND(B352='Dropdown Answer Key'!$B$12,OR(E352="Lead",E352="U, May have L",E352="COM",E352="")),"Lead",IF(AND(B352='Dropdown Answer Key'!$B$12,OR(AND(E352="GALV",H352="Y"),AND(E352="GALV",H352="UN"),AND(E352="GALV",H352=""))),"GRR",IF(AND(B352='Dropdown Answer Key'!$B$12,E352="Unknown"),"Unknown SL",IF(AND(B352='Dropdown Answer Key'!$B$13,OR(F352="Lead",F352="U, May have L",F352="COM",F352="")),"Lead",IF(AND(B352='Dropdown Answer Key'!$B$13,OR(AND(F352="GALV",H352="Y"),AND(F352="GALV",H352="UN"),AND(F352="GALV",H352=""))),"GRR",IF(AND(B352='Dropdown Answer Key'!$B$13,F352="Unknown"),"Unknown SL",IF(AND(B352='Dropdown Answer Key'!$B$14,OR(E352="Lead",E352="U, May have L",E352="COM",E352="")),"Lead",IF(AND(B352='Dropdown Answer Key'!$B$14,OR(F352="Lead",F352="U, May have L",F352="COM",F352="")),"Lead",IF(AND(B352='Dropdown Answer Key'!$B$14,OR(AND(E352="GALV",H352="Y"),AND(E352="GALV",H352="UN"),AND(E352="GALV",H352=""),AND(F352="GALV",H352="Y"),AND(F352="GALV",H352="UN"),AND(F352="GALV",H352=""),AND(F352="GALV",I352="Y"),AND(F352="GALV",I352="UN"),AND(F352="GALV",I352=""))),"GRR",IF(AND(B352='Dropdown Answer Key'!$B$14,OR(E352="Unknown",F352="Unknown")),"Unknown SL","Non Lead")))))))))))</f>
        <v>Non Lead</v>
      </c>
      <c r="T352" s="114" t="str">
        <f>IF(OR(M352="",Q352="",S352="ERROR"),"BLANK",IF((AND(M352='Dropdown Answer Key'!$B$25,OR('Service Line Inventory'!S352="Lead",S352="Unknown SL"))),"Tier 1",IF(AND('Service Line Inventory'!M352='Dropdown Answer Key'!$B$26,OR('Service Line Inventory'!S352="Lead",S352="Unknown SL")),"Tier 2",IF(AND('Service Line Inventory'!M352='Dropdown Answer Key'!$B$27,OR('Service Line Inventory'!S352="Lead",S352="Unknown SL")),"Tier 2",IF('Service Line Inventory'!S352="GRR","Tier 3",IF((AND('Service Line Inventory'!M352='Dropdown Answer Key'!$B$25,'Service Line Inventory'!Q352='Dropdown Answer Key'!$M$25,O352='Dropdown Answer Key'!$G$27,'Service Line Inventory'!P352='Dropdown Answer Key'!$J$27,S352="Non Lead")),"Tier 4",IF((AND('Service Line Inventory'!M352='Dropdown Answer Key'!$B$25,'Service Line Inventory'!Q352='Dropdown Answer Key'!$M$25,O352='Dropdown Answer Key'!$G$27,S352="Non Lead")),"Tier 4",IF((AND('Service Line Inventory'!M352='Dropdown Answer Key'!$B$25,'Service Line Inventory'!Q352='Dropdown Answer Key'!$M$25,'Service Line Inventory'!P352='Dropdown Answer Key'!$J$27,S352="Non Lead")),"Tier 4","Tier 5"))))))))</f>
        <v>BLANK</v>
      </c>
      <c r="U352" s="115" t="str">
        <f t="shared" si="25"/>
        <v>NO</v>
      </c>
      <c r="V352" s="114" t="str">
        <f t="shared" si="26"/>
        <v>NO</v>
      </c>
      <c r="W352" s="114" t="str">
        <f t="shared" si="27"/>
        <v>NO</v>
      </c>
      <c r="X352" s="108"/>
      <c r="Y352" s="97"/>
      <c r="Z352" s="78"/>
    </row>
    <row r="353" spans="1:26" x14ac:dyDescent="0.3">
      <c r="A353" s="47">
        <v>8800</v>
      </c>
      <c r="B353" s="73" t="s">
        <v>76</v>
      </c>
      <c r="C353" s="126" t="s">
        <v>493</v>
      </c>
      <c r="D353" s="74" t="s">
        <v>72</v>
      </c>
      <c r="E353" s="74" t="s">
        <v>81</v>
      </c>
      <c r="F353" s="74" t="s">
        <v>81</v>
      </c>
      <c r="G353" s="127" t="s">
        <v>1912</v>
      </c>
      <c r="H353" s="74" t="s">
        <v>72</v>
      </c>
      <c r="I353" s="74" t="s">
        <v>72</v>
      </c>
      <c r="J353" s="75" t="s">
        <v>1913</v>
      </c>
      <c r="K353" s="75" t="s">
        <v>1913</v>
      </c>
      <c r="L353" s="93" t="str">
        <f t="shared" si="24"/>
        <v>Non Lead</v>
      </c>
      <c r="M353" s="109"/>
      <c r="N353" s="74"/>
      <c r="O353" s="74"/>
      <c r="P353" s="74"/>
      <c r="Q353" s="73"/>
      <c r="R353" s="74"/>
      <c r="S353" s="98" t="str">
        <f>IF(OR(B353="",$C$3="",$G$3=""),"ERROR",IF(AND(B353='Dropdown Answer Key'!$B$12,OR(E353="Lead",E353="U, May have L",E353="COM",E353="")),"Lead",IF(AND(B353='Dropdown Answer Key'!$B$12,OR(AND(E353="GALV",H353="Y"),AND(E353="GALV",H353="UN"),AND(E353="GALV",H353=""))),"GRR",IF(AND(B353='Dropdown Answer Key'!$B$12,E353="Unknown"),"Unknown SL",IF(AND(B353='Dropdown Answer Key'!$B$13,OR(F353="Lead",F353="U, May have L",F353="COM",F353="")),"Lead",IF(AND(B353='Dropdown Answer Key'!$B$13,OR(AND(F353="GALV",H353="Y"),AND(F353="GALV",H353="UN"),AND(F353="GALV",H353=""))),"GRR",IF(AND(B353='Dropdown Answer Key'!$B$13,F353="Unknown"),"Unknown SL",IF(AND(B353='Dropdown Answer Key'!$B$14,OR(E353="Lead",E353="U, May have L",E353="COM",E353="")),"Lead",IF(AND(B353='Dropdown Answer Key'!$B$14,OR(F353="Lead",F353="U, May have L",F353="COM",F353="")),"Lead",IF(AND(B353='Dropdown Answer Key'!$B$14,OR(AND(E353="GALV",H353="Y"),AND(E353="GALV",H353="UN"),AND(E353="GALV",H353=""),AND(F353="GALV",H353="Y"),AND(F353="GALV",H353="UN"),AND(F353="GALV",H353=""),AND(F353="GALV",I353="Y"),AND(F353="GALV",I353="UN"),AND(F353="GALV",I353=""))),"GRR",IF(AND(B353='Dropdown Answer Key'!$B$14,OR(E353="Unknown",F353="Unknown")),"Unknown SL","Non Lead")))))))))))</f>
        <v>Non Lead</v>
      </c>
      <c r="T353" s="76" t="str">
        <f>IF(OR(M353="",Q353="",S353="ERROR"),"BLANK",IF((AND(M353='Dropdown Answer Key'!$B$25,OR('Service Line Inventory'!S353="Lead",S353="Unknown SL"))),"Tier 1",IF(AND('Service Line Inventory'!M353='Dropdown Answer Key'!$B$26,OR('Service Line Inventory'!S353="Lead",S353="Unknown SL")),"Tier 2",IF(AND('Service Line Inventory'!M353='Dropdown Answer Key'!$B$27,OR('Service Line Inventory'!S353="Lead",S353="Unknown SL")),"Tier 2",IF('Service Line Inventory'!S353="GRR","Tier 3",IF((AND('Service Line Inventory'!M353='Dropdown Answer Key'!$B$25,'Service Line Inventory'!Q353='Dropdown Answer Key'!$M$25,O353='Dropdown Answer Key'!$G$27,'Service Line Inventory'!P353='Dropdown Answer Key'!$J$27,S353="Non Lead")),"Tier 4",IF((AND('Service Line Inventory'!M353='Dropdown Answer Key'!$B$25,'Service Line Inventory'!Q353='Dropdown Answer Key'!$M$25,O353='Dropdown Answer Key'!$G$27,S353="Non Lead")),"Tier 4",IF((AND('Service Line Inventory'!M353='Dropdown Answer Key'!$B$25,'Service Line Inventory'!Q353='Dropdown Answer Key'!$M$25,'Service Line Inventory'!P353='Dropdown Answer Key'!$J$27,S353="Non Lead")),"Tier 4","Tier 5"))))))))</f>
        <v>BLANK</v>
      </c>
      <c r="U353" s="101" t="str">
        <f t="shared" si="25"/>
        <v>NO</v>
      </c>
      <c r="V353" s="76" t="str">
        <f t="shared" si="26"/>
        <v>NO</v>
      </c>
      <c r="W353" s="76" t="str">
        <f t="shared" si="27"/>
        <v>NO</v>
      </c>
      <c r="X353" s="107"/>
      <c r="Y353" s="77"/>
      <c r="Z353" s="78"/>
    </row>
    <row r="354" spans="1:26" x14ac:dyDescent="0.3">
      <c r="A354" s="47">
        <v>8850</v>
      </c>
      <c r="B354" s="73" t="s">
        <v>76</v>
      </c>
      <c r="C354" s="126" t="s">
        <v>494</v>
      </c>
      <c r="D354" s="74" t="s">
        <v>72</v>
      </c>
      <c r="E354" s="74" t="s">
        <v>81</v>
      </c>
      <c r="F354" s="74" t="s">
        <v>81</v>
      </c>
      <c r="G354" s="127" t="s">
        <v>1912</v>
      </c>
      <c r="H354" s="74" t="s">
        <v>72</v>
      </c>
      <c r="I354" s="74" t="s">
        <v>72</v>
      </c>
      <c r="J354" s="75" t="s">
        <v>1913</v>
      </c>
      <c r="K354" s="75" t="s">
        <v>1913</v>
      </c>
      <c r="L354" s="94" t="str">
        <f t="shared" si="24"/>
        <v>Non Lead</v>
      </c>
      <c r="M354" s="110"/>
      <c r="N354" s="74"/>
      <c r="O354" s="74"/>
      <c r="P354" s="74"/>
      <c r="Q354" s="82"/>
      <c r="R354" s="83"/>
      <c r="S354" s="113" t="str">
        <f>IF(OR(B354="",$C$3="",$G$3=""),"ERROR",IF(AND(B354='Dropdown Answer Key'!$B$12,OR(E354="Lead",E354="U, May have L",E354="COM",E354="")),"Lead",IF(AND(B354='Dropdown Answer Key'!$B$12,OR(AND(E354="GALV",H354="Y"),AND(E354="GALV",H354="UN"),AND(E354="GALV",H354=""))),"GRR",IF(AND(B354='Dropdown Answer Key'!$B$12,E354="Unknown"),"Unknown SL",IF(AND(B354='Dropdown Answer Key'!$B$13,OR(F354="Lead",F354="U, May have L",F354="COM",F354="")),"Lead",IF(AND(B354='Dropdown Answer Key'!$B$13,OR(AND(F354="GALV",H354="Y"),AND(F354="GALV",H354="UN"),AND(F354="GALV",H354=""))),"GRR",IF(AND(B354='Dropdown Answer Key'!$B$13,F354="Unknown"),"Unknown SL",IF(AND(B354='Dropdown Answer Key'!$B$14,OR(E354="Lead",E354="U, May have L",E354="COM",E354="")),"Lead",IF(AND(B354='Dropdown Answer Key'!$B$14,OR(F354="Lead",F354="U, May have L",F354="COM",F354="")),"Lead",IF(AND(B354='Dropdown Answer Key'!$B$14,OR(AND(E354="GALV",H354="Y"),AND(E354="GALV",H354="UN"),AND(E354="GALV",H354=""),AND(F354="GALV",H354="Y"),AND(F354="GALV",H354="UN"),AND(F354="GALV",H354=""),AND(F354="GALV",I354="Y"),AND(F354="GALV",I354="UN"),AND(F354="GALV",I354=""))),"GRR",IF(AND(B354='Dropdown Answer Key'!$B$14,OR(E354="Unknown",F354="Unknown")),"Unknown SL","Non Lead")))))))))))</f>
        <v>Non Lead</v>
      </c>
      <c r="T354" s="114" t="str">
        <f>IF(OR(M354="",Q354="",S354="ERROR"),"BLANK",IF((AND(M354='Dropdown Answer Key'!$B$25,OR('Service Line Inventory'!S354="Lead",S354="Unknown SL"))),"Tier 1",IF(AND('Service Line Inventory'!M354='Dropdown Answer Key'!$B$26,OR('Service Line Inventory'!S354="Lead",S354="Unknown SL")),"Tier 2",IF(AND('Service Line Inventory'!M354='Dropdown Answer Key'!$B$27,OR('Service Line Inventory'!S354="Lead",S354="Unknown SL")),"Tier 2",IF('Service Line Inventory'!S354="GRR","Tier 3",IF((AND('Service Line Inventory'!M354='Dropdown Answer Key'!$B$25,'Service Line Inventory'!Q354='Dropdown Answer Key'!$M$25,O354='Dropdown Answer Key'!$G$27,'Service Line Inventory'!P354='Dropdown Answer Key'!$J$27,S354="Non Lead")),"Tier 4",IF((AND('Service Line Inventory'!M354='Dropdown Answer Key'!$B$25,'Service Line Inventory'!Q354='Dropdown Answer Key'!$M$25,O354='Dropdown Answer Key'!$G$27,S354="Non Lead")),"Tier 4",IF((AND('Service Line Inventory'!M354='Dropdown Answer Key'!$B$25,'Service Line Inventory'!Q354='Dropdown Answer Key'!$M$25,'Service Line Inventory'!P354='Dropdown Answer Key'!$J$27,S354="Non Lead")),"Tier 4","Tier 5"))))))))</f>
        <v>BLANK</v>
      </c>
      <c r="U354" s="115" t="str">
        <f t="shared" si="25"/>
        <v>NO</v>
      </c>
      <c r="V354" s="114" t="str">
        <f t="shared" si="26"/>
        <v>NO</v>
      </c>
      <c r="W354" s="114" t="str">
        <f t="shared" si="27"/>
        <v>NO</v>
      </c>
      <c r="X354" s="108"/>
      <c r="Y354" s="97"/>
      <c r="Z354" s="78"/>
    </row>
    <row r="355" spans="1:26" x14ac:dyDescent="0.3">
      <c r="A355" s="47">
        <v>8900</v>
      </c>
      <c r="B355" s="73" t="s">
        <v>76</v>
      </c>
      <c r="C355" s="126" t="s">
        <v>495</v>
      </c>
      <c r="D355" s="74" t="s">
        <v>72</v>
      </c>
      <c r="E355" s="74" t="s">
        <v>81</v>
      </c>
      <c r="F355" s="74" t="s">
        <v>81</v>
      </c>
      <c r="G355" s="127" t="s">
        <v>1912</v>
      </c>
      <c r="H355" s="74" t="s">
        <v>72</v>
      </c>
      <c r="I355" s="74" t="s">
        <v>72</v>
      </c>
      <c r="J355" s="75" t="s">
        <v>1913</v>
      </c>
      <c r="K355" s="75" t="s">
        <v>1913</v>
      </c>
      <c r="L355" s="93" t="str">
        <f t="shared" si="24"/>
        <v>Non Lead</v>
      </c>
      <c r="M355" s="109"/>
      <c r="N355" s="74"/>
      <c r="O355" s="74"/>
      <c r="P355" s="74"/>
      <c r="Q355" s="73"/>
      <c r="R355" s="74"/>
      <c r="S355" s="98" t="str">
        <f>IF(OR(B355="",$C$3="",$G$3=""),"ERROR",IF(AND(B355='Dropdown Answer Key'!$B$12,OR(E355="Lead",E355="U, May have L",E355="COM",E355="")),"Lead",IF(AND(B355='Dropdown Answer Key'!$B$12,OR(AND(E355="GALV",H355="Y"),AND(E355="GALV",H355="UN"),AND(E355="GALV",H355=""))),"GRR",IF(AND(B355='Dropdown Answer Key'!$B$12,E355="Unknown"),"Unknown SL",IF(AND(B355='Dropdown Answer Key'!$B$13,OR(F355="Lead",F355="U, May have L",F355="COM",F355="")),"Lead",IF(AND(B355='Dropdown Answer Key'!$B$13,OR(AND(F355="GALV",H355="Y"),AND(F355="GALV",H355="UN"),AND(F355="GALV",H355=""))),"GRR",IF(AND(B355='Dropdown Answer Key'!$B$13,F355="Unknown"),"Unknown SL",IF(AND(B355='Dropdown Answer Key'!$B$14,OR(E355="Lead",E355="U, May have L",E355="COM",E355="")),"Lead",IF(AND(B355='Dropdown Answer Key'!$B$14,OR(F355="Lead",F355="U, May have L",F355="COM",F355="")),"Lead",IF(AND(B355='Dropdown Answer Key'!$B$14,OR(AND(E355="GALV",H355="Y"),AND(E355="GALV",H355="UN"),AND(E355="GALV",H355=""),AND(F355="GALV",H355="Y"),AND(F355="GALV",H355="UN"),AND(F355="GALV",H355=""),AND(F355="GALV",I355="Y"),AND(F355="GALV",I355="UN"),AND(F355="GALV",I355=""))),"GRR",IF(AND(B355='Dropdown Answer Key'!$B$14,OR(E355="Unknown",F355="Unknown")),"Unknown SL","Non Lead")))))))))))</f>
        <v>Non Lead</v>
      </c>
      <c r="T355" s="76" t="str">
        <f>IF(OR(M355="",Q355="",S355="ERROR"),"BLANK",IF((AND(M355='Dropdown Answer Key'!$B$25,OR('Service Line Inventory'!S355="Lead",S355="Unknown SL"))),"Tier 1",IF(AND('Service Line Inventory'!M355='Dropdown Answer Key'!$B$26,OR('Service Line Inventory'!S355="Lead",S355="Unknown SL")),"Tier 2",IF(AND('Service Line Inventory'!M355='Dropdown Answer Key'!$B$27,OR('Service Line Inventory'!S355="Lead",S355="Unknown SL")),"Tier 2",IF('Service Line Inventory'!S355="GRR","Tier 3",IF((AND('Service Line Inventory'!M355='Dropdown Answer Key'!$B$25,'Service Line Inventory'!Q355='Dropdown Answer Key'!$M$25,O355='Dropdown Answer Key'!$G$27,'Service Line Inventory'!P355='Dropdown Answer Key'!$J$27,S355="Non Lead")),"Tier 4",IF((AND('Service Line Inventory'!M355='Dropdown Answer Key'!$B$25,'Service Line Inventory'!Q355='Dropdown Answer Key'!$M$25,O355='Dropdown Answer Key'!$G$27,S355="Non Lead")),"Tier 4",IF((AND('Service Line Inventory'!M355='Dropdown Answer Key'!$B$25,'Service Line Inventory'!Q355='Dropdown Answer Key'!$M$25,'Service Line Inventory'!P355='Dropdown Answer Key'!$J$27,S355="Non Lead")),"Tier 4","Tier 5"))))))))</f>
        <v>BLANK</v>
      </c>
      <c r="U355" s="101" t="str">
        <f t="shared" si="25"/>
        <v>NO</v>
      </c>
      <c r="V355" s="76" t="str">
        <f t="shared" si="26"/>
        <v>NO</v>
      </c>
      <c r="W355" s="76" t="str">
        <f t="shared" si="27"/>
        <v>NO</v>
      </c>
      <c r="X355" s="107"/>
      <c r="Y355" s="77"/>
      <c r="Z355" s="78"/>
    </row>
    <row r="356" spans="1:26" x14ac:dyDescent="0.3">
      <c r="A356" s="47">
        <v>8950</v>
      </c>
      <c r="B356" s="73" t="s">
        <v>76</v>
      </c>
      <c r="C356" s="126" t="s">
        <v>496</v>
      </c>
      <c r="D356" s="74" t="s">
        <v>72</v>
      </c>
      <c r="E356" s="74" t="s">
        <v>81</v>
      </c>
      <c r="F356" s="74" t="s">
        <v>81</v>
      </c>
      <c r="G356" s="127" t="s">
        <v>1912</v>
      </c>
      <c r="H356" s="74" t="s">
        <v>72</v>
      </c>
      <c r="I356" s="74" t="s">
        <v>72</v>
      </c>
      <c r="J356" s="75" t="s">
        <v>1913</v>
      </c>
      <c r="K356" s="75" t="s">
        <v>1913</v>
      </c>
      <c r="L356" s="94" t="str">
        <f t="shared" si="24"/>
        <v>Non Lead</v>
      </c>
      <c r="M356" s="110"/>
      <c r="N356" s="74"/>
      <c r="O356" s="74"/>
      <c r="P356" s="74"/>
      <c r="Q356" s="82"/>
      <c r="R356" s="83"/>
      <c r="S356" s="113" t="str">
        <f>IF(OR(B356="",$C$3="",$G$3=""),"ERROR",IF(AND(B356='Dropdown Answer Key'!$B$12,OR(E356="Lead",E356="U, May have L",E356="COM",E356="")),"Lead",IF(AND(B356='Dropdown Answer Key'!$B$12,OR(AND(E356="GALV",H356="Y"),AND(E356="GALV",H356="UN"),AND(E356="GALV",H356=""))),"GRR",IF(AND(B356='Dropdown Answer Key'!$B$12,E356="Unknown"),"Unknown SL",IF(AND(B356='Dropdown Answer Key'!$B$13,OR(F356="Lead",F356="U, May have L",F356="COM",F356="")),"Lead",IF(AND(B356='Dropdown Answer Key'!$B$13,OR(AND(F356="GALV",H356="Y"),AND(F356="GALV",H356="UN"),AND(F356="GALV",H356=""))),"GRR",IF(AND(B356='Dropdown Answer Key'!$B$13,F356="Unknown"),"Unknown SL",IF(AND(B356='Dropdown Answer Key'!$B$14,OR(E356="Lead",E356="U, May have L",E356="COM",E356="")),"Lead",IF(AND(B356='Dropdown Answer Key'!$B$14,OR(F356="Lead",F356="U, May have L",F356="COM",F356="")),"Lead",IF(AND(B356='Dropdown Answer Key'!$B$14,OR(AND(E356="GALV",H356="Y"),AND(E356="GALV",H356="UN"),AND(E356="GALV",H356=""),AND(F356="GALV",H356="Y"),AND(F356="GALV",H356="UN"),AND(F356="GALV",H356=""),AND(F356="GALV",I356="Y"),AND(F356="GALV",I356="UN"),AND(F356="GALV",I356=""))),"GRR",IF(AND(B356='Dropdown Answer Key'!$B$14,OR(E356="Unknown",F356="Unknown")),"Unknown SL","Non Lead")))))))))))</f>
        <v>Non Lead</v>
      </c>
      <c r="T356" s="114" t="str">
        <f>IF(OR(M356="",Q356="",S356="ERROR"),"BLANK",IF((AND(M356='Dropdown Answer Key'!$B$25,OR('Service Line Inventory'!S356="Lead",S356="Unknown SL"))),"Tier 1",IF(AND('Service Line Inventory'!M356='Dropdown Answer Key'!$B$26,OR('Service Line Inventory'!S356="Lead",S356="Unknown SL")),"Tier 2",IF(AND('Service Line Inventory'!M356='Dropdown Answer Key'!$B$27,OR('Service Line Inventory'!S356="Lead",S356="Unknown SL")),"Tier 2",IF('Service Line Inventory'!S356="GRR","Tier 3",IF((AND('Service Line Inventory'!M356='Dropdown Answer Key'!$B$25,'Service Line Inventory'!Q356='Dropdown Answer Key'!$M$25,O356='Dropdown Answer Key'!$G$27,'Service Line Inventory'!P356='Dropdown Answer Key'!$J$27,S356="Non Lead")),"Tier 4",IF((AND('Service Line Inventory'!M356='Dropdown Answer Key'!$B$25,'Service Line Inventory'!Q356='Dropdown Answer Key'!$M$25,O356='Dropdown Answer Key'!$G$27,S356="Non Lead")),"Tier 4",IF((AND('Service Line Inventory'!M356='Dropdown Answer Key'!$B$25,'Service Line Inventory'!Q356='Dropdown Answer Key'!$M$25,'Service Line Inventory'!P356='Dropdown Answer Key'!$J$27,S356="Non Lead")),"Tier 4","Tier 5"))))))))</f>
        <v>BLANK</v>
      </c>
      <c r="U356" s="115" t="str">
        <f t="shared" si="25"/>
        <v>NO</v>
      </c>
      <c r="V356" s="114" t="str">
        <f t="shared" si="26"/>
        <v>NO</v>
      </c>
      <c r="W356" s="114" t="str">
        <f t="shared" si="27"/>
        <v>NO</v>
      </c>
      <c r="X356" s="108"/>
      <c r="Y356" s="97"/>
      <c r="Z356" s="78"/>
    </row>
    <row r="357" spans="1:26" x14ac:dyDescent="0.3">
      <c r="A357" s="47">
        <v>9000</v>
      </c>
      <c r="B357" s="73" t="s">
        <v>76</v>
      </c>
      <c r="C357" s="126" t="s">
        <v>497</v>
      </c>
      <c r="D357" s="74" t="s">
        <v>72</v>
      </c>
      <c r="E357" s="74" t="s">
        <v>81</v>
      </c>
      <c r="F357" s="74" t="s">
        <v>81</v>
      </c>
      <c r="G357" s="90" t="s">
        <v>1910</v>
      </c>
      <c r="H357" s="74" t="s">
        <v>72</v>
      </c>
      <c r="I357" s="74" t="s">
        <v>72</v>
      </c>
      <c r="J357" s="75" t="s">
        <v>1913</v>
      </c>
      <c r="K357" s="75" t="s">
        <v>1913</v>
      </c>
      <c r="L357" s="93" t="str">
        <f t="shared" si="24"/>
        <v>Non Lead</v>
      </c>
      <c r="M357" s="109"/>
      <c r="N357" s="74"/>
      <c r="O357" s="74"/>
      <c r="P357" s="74"/>
      <c r="Q357" s="73"/>
      <c r="R357" s="74"/>
      <c r="S357" s="98" t="str">
        <f>IF(OR(B357="",$C$3="",$G$3=""),"ERROR",IF(AND(B357='Dropdown Answer Key'!$B$12,OR(E357="Lead",E357="U, May have L",E357="COM",E357="")),"Lead",IF(AND(B357='Dropdown Answer Key'!$B$12,OR(AND(E357="GALV",H357="Y"),AND(E357="GALV",H357="UN"),AND(E357="GALV",H357=""))),"GRR",IF(AND(B357='Dropdown Answer Key'!$B$12,E357="Unknown"),"Unknown SL",IF(AND(B357='Dropdown Answer Key'!$B$13,OR(F357="Lead",F357="U, May have L",F357="COM",F357="")),"Lead",IF(AND(B357='Dropdown Answer Key'!$B$13,OR(AND(F357="GALV",H357="Y"),AND(F357="GALV",H357="UN"),AND(F357="GALV",H357=""))),"GRR",IF(AND(B357='Dropdown Answer Key'!$B$13,F357="Unknown"),"Unknown SL",IF(AND(B357='Dropdown Answer Key'!$B$14,OR(E357="Lead",E357="U, May have L",E357="COM",E357="")),"Lead",IF(AND(B357='Dropdown Answer Key'!$B$14,OR(F357="Lead",F357="U, May have L",F357="COM",F357="")),"Lead",IF(AND(B357='Dropdown Answer Key'!$B$14,OR(AND(E357="GALV",H357="Y"),AND(E357="GALV",H357="UN"),AND(E357="GALV",H357=""),AND(F357="GALV",H357="Y"),AND(F357="GALV",H357="UN"),AND(F357="GALV",H357=""),AND(F357="GALV",I357="Y"),AND(F357="GALV",I357="UN"),AND(F357="GALV",I357=""))),"GRR",IF(AND(B357='Dropdown Answer Key'!$B$14,OR(E357="Unknown",F357="Unknown")),"Unknown SL","Non Lead")))))))))))</f>
        <v>Non Lead</v>
      </c>
      <c r="T357" s="76" t="str">
        <f>IF(OR(M357="",Q357="",S357="ERROR"),"BLANK",IF((AND(M357='Dropdown Answer Key'!$B$25,OR('Service Line Inventory'!S357="Lead",S357="Unknown SL"))),"Tier 1",IF(AND('Service Line Inventory'!M357='Dropdown Answer Key'!$B$26,OR('Service Line Inventory'!S357="Lead",S357="Unknown SL")),"Tier 2",IF(AND('Service Line Inventory'!M357='Dropdown Answer Key'!$B$27,OR('Service Line Inventory'!S357="Lead",S357="Unknown SL")),"Tier 2",IF('Service Line Inventory'!S357="GRR","Tier 3",IF((AND('Service Line Inventory'!M357='Dropdown Answer Key'!$B$25,'Service Line Inventory'!Q357='Dropdown Answer Key'!$M$25,O357='Dropdown Answer Key'!$G$27,'Service Line Inventory'!P357='Dropdown Answer Key'!$J$27,S357="Non Lead")),"Tier 4",IF((AND('Service Line Inventory'!M357='Dropdown Answer Key'!$B$25,'Service Line Inventory'!Q357='Dropdown Answer Key'!$M$25,O357='Dropdown Answer Key'!$G$27,S357="Non Lead")),"Tier 4",IF((AND('Service Line Inventory'!M357='Dropdown Answer Key'!$B$25,'Service Line Inventory'!Q357='Dropdown Answer Key'!$M$25,'Service Line Inventory'!P357='Dropdown Answer Key'!$J$27,S357="Non Lead")),"Tier 4","Tier 5"))))))))</f>
        <v>BLANK</v>
      </c>
      <c r="U357" s="101" t="str">
        <f t="shared" si="25"/>
        <v>NO</v>
      </c>
      <c r="V357" s="76" t="str">
        <f t="shared" si="26"/>
        <v>NO</v>
      </c>
      <c r="W357" s="76" t="str">
        <f t="shared" si="27"/>
        <v>NO</v>
      </c>
      <c r="X357" s="107"/>
      <c r="Y357" s="77"/>
      <c r="Z357" s="78"/>
    </row>
    <row r="358" spans="1:26" x14ac:dyDescent="0.3">
      <c r="A358" s="47">
        <v>9050</v>
      </c>
      <c r="B358" s="73" t="s">
        <v>76</v>
      </c>
      <c r="C358" s="126" t="s">
        <v>498</v>
      </c>
      <c r="D358" s="74" t="s">
        <v>72</v>
      </c>
      <c r="E358" s="74" t="s">
        <v>81</v>
      </c>
      <c r="F358" s="74" t="s">
        <v>81</v>
      </c>
      <c r="G358" s="90" t="s">
        <v>1911</v>
      </c>
      <c r="H358" s="74" t="s">
        <v>72</v>
      </c>
      <c r="I358" s="74" t="s">
        <v>72</v>
      </c>
      <c r="J358" s="75" t="s">
        <v>1913</v>
      </c>
      <c r="K358" s="75" t="s">
        <v>1913</v>
      </c>
      <c r="L358" s="94" t="str">
        <f t="shared" si="24"/>
        <v>Non Lead</v>
      </c>
      <c r="M358" s="110"/>
      <c r="N358" s="74"/>
      <c r="O358" s="74"/>
      <c r="P358" s="74"/>
      <c r="Q358" s="82"/>
      <c r="R358" s="83"/>
      <c r="S358" s="113" t="str">
        <f>IF(OR(B358="",$C$3="",$G$3=""),"ERROR",IF(AND(B358='Dropdown Answer Key'!$B$12,OR(E358="Lead",E358="U, May have L",E358="COM",E358="")),"Lead",IF(AND(B358='Dropdown Answer Key'!$B$12,OR(AND(E358="GALV",H358="Y"),AND(E358="GALV",H358="UN"),AND(E358="GALV",H358=""))),"GRR",IF(AND(B358='Dropdown Answer Key'!$B$12,E358="Unknown"),"Unknown SL",IF(AND(B358='Dropdown Answer Key'!$B$13,OR(F358="Lead",F358="U, May have L",F358="COM",F358="")),"Lead",IF(AND(B358='Dropdown Answer Key'!$B$13,OR(AND(F358="GALV",H358="Y"),AND(F358="GALV",H358="UN"),AND(F358="GALV",H358=""))),"GRR",IF(AND(B358='Dropdown Answer Key'!$B$13,F358="Unknown"),"Unknown SL",IF(AND(B358='Dropdown Answer Key'!$B$14,OR(E358="Lead",E358="U, May have L",E358="COM",E358="")),"Lead",IF(AND(B358='Dropdown Answer Key'!$B$14,OR(F358="Lead",F358="U, May have L",F358="COM",F358="")),"Lead",IF(AND(B358='Dropdown Answer Key'!$B$14,OR(AND(E358="GALV",H358="Y"),AND(E358="GALV",H358="UN"),AND(E358="GALV",H358=""),AND(F358="GALV",H358="Y"),AND(F358="GALV",H358="UN"),AND(F358="GALV",H358=""),AND(F358="GALV",I358="Y"),AND(F358="GALV",I358="UN"),AND(F358="GALV",I358=""))),"GRR",IF(AND(B358='Dropdown Answer Key'!$B$14,OR(E358="Unknown",F358="Unknown")),"Unknown SL","Non Lead")))))))))))</f>
        <v>Non Lead</v>
      </c>
      <c r="T358" s="114" t="str">
        <f>IF(OR(M358="",Q358="",S358="ERROR"),"BLANK",IF((AND(M358='Dropdown Answer Key'!$B$25,OR('Service Line Inventory'!S358="Lead",S358="Unknown SL"))),"Tier 1",IF(AND('Service Line Inventory'!M358='Dropdown Answer Key'!$B$26,OR('Service Line Inventory'!S358="Lead",S358="Unknown SL")),"Tier 2",IF(AND('Service Line Inventory'!M358='Dropdown Answer Key'!$B$27,OR('Service Line Inventory'!S358="Lead",S358="Unknown SL")),"Tier 2",IF('Service Line Inventory'!S358="GRR","Tier 3",IF((AND('Service Line Inventory'!M358='Dropdown Answer Key'!$B$25,'Service Line Inventory'!Q358='Dropdown Answer Key'!$M$25,O358='Dropdown Answer Key'!$G$27,'Service Line Inventory'!P358='Dropdown Answer Key'!$J$27,S358="Non Lead")),"Tier 4",IF((AND('Service Line Inventory'!M358='Dropdown Answer Key'!$B$25,'Service Line Inventory'!Q358='Dropdown Answer Key'!$M$25,O358='Dropdown Answer Key'!$G$27,S358="Non Lead")),"Tier 4",IF((AND('Service Line Inventory'!M358='Dropdown Answer Key'!$B$25,'Service Line Inventory'!Q358='Dropdown Answer Key'!$M$25,'Service Line Inventory'!P358='Dropdown Answer Key'!$J$27,S358="Non Lead")),"Tier 4","Tier 5"))))))))</f>
        <v>BLANK</v>
      </c>
      <c r="U358" s="115" t="str">
        <f t="shared" si="25"/>
        <v>NO</v>
      </c>
      <c r="V358" s="114" t="str">
        <f t="shared" si="26"/>
        <v>NO</v>
      </c>
      <c r="W358" s="114" t="str">
        <f t="shared" si="27"/>
        <v>NO</v>
      </c>
      <c r="X358" s="108"/>
      <c r="Y358" s="97"/>
      <c r="Z358" s="78"/>
    </row>
    <row r="359" spans="1:26" x14ac:dyDescent="0.3">
      <c r="A359" s="47">
        <v>9100</v>
      </c>
      <c r="B359" s="73" t="s">
        <v>76</v>
      </c>
      <c r="C359" s="126" t="s">
        <v>499</v>
      </c>
      <c r="D359" s="74" t="s">
        <v>72</v>
      </c>
      <c r="E359" s="74" t="s">
        <v>81</v>
      </c>
      <c r="F359" s="74" t="s">
        <v>81</v>
      </c>
      <c r="G359" s="90" t="s">
        <v>1911</v>
      </c>
      <c r="H359" s="74" t="s">
        <v>72</v>
      </c>
      <c r="I359" s="74" t="s">
        <v>72</v>
      </c>
      <c r="J359" s="75" t="s">
        <v>1913</v>
      </c>
      <c r="K359" s="75" t="s">
        <v>1913</v>
      </c>
      <c r="L359" s="93" t="str">
        <f t="shared" si="24"/>
        <v>Non Lead</v>
      </c>
      <c r="M359" s="109"/>
      <c r="N359" s="74"/>
      <c r="O359" s="74"/>
      <c r="P359" s="74"/>
      <c r="Q359" s="73"/>
      <c r="R359" s="74"/>
      <c r="S359" s="98" t="str">
        <f>IF(OR(B359="",$C$3="",$G$3=""),"ERROR",IF(AND(B359='Dropdown Answer Key'!$B$12,OR(E359="Lead",E359="U, May have L",E359="COM",E359="")),"Lead",IF(AND(B359='Dropdown Answer Key'!$B$12,OR(AND(E359="GALV",H359="Y"),AND(E359="GALV",H359="UN"),AND(E359="GALV",H359=""))),"GRR",IF(AND(B359='Dropdown Answer Key'!$B$12,E359="Unknown"),"Unknown SL",IF(AND(B359='Dropdown Answer Key'!$B$13,OR(F359="Lead",F359="U, May have L",F359="COM",F359="")),"Lead",IF(AND(B359='Dropdown Answer Key'!$B$13,OR(AND(F359="GALV",H359="Y"),AND(F359="GALV",H359="UN"),AND(F359="GALV",H359=""))),"GRR",IF(AND(B359='Dropdown Answer Key'!$B$13,F359="Unknown"),"Unknown SL",IF(AND(B359='Dropdown Answer Key'!$B$14,OR(E359="Lead",E359="U, May have L",E359="COM",E359="")),"Lead",IF(AND(B359='Dropdown Answer Key'!$B$14,OR(F359="Lead",F359="U, May have L",F359="COM",F359="")),"Lead",IF(AND(B359='Dropdown Answer Key'!$B$14,OR(AND(E359="GALV",H359="Y"),AND(E359="GALV",H359="UN"),AND(E359="GALV",H359=""),AND(F359="GALV",H359="Y"),AND(F359="GALV",H359="UN"),AND(F359="GALV",H359=""),AND(F359="GALV",I359="Y"),AND(F359="GALV",I359="UN"),AND(F359="GALV",I359=""))),"GRR",IF(AND(B359='Dropdown Answer Key'!$B$14,OR(E359="Unknown",F359="Unknown")),"Unknown SL","Non Lead")))))))))))</f>
        <v>Non Lead</v>
      </c>
      <c r="T359" s="76" t="str">
        <f>IF(OR(M359="",Q359="",S359="ERROR"),"BLANK",IF((AND(M359='Dropdown Answer Key'!$B$25,OR('Service Line Inventory'!S359="Lead",S359="Unknown SL"))),"Tier 1",IF(AND('Service Line Inventory'!M359='Dropdown Answer Key'!$B$26,OR('Service Line Inventory'!S359="Lead",S359="Unknown SL")),"Tier 2",IF(AND('Service Line Inventory'!M359='Dropdown Answer Key'!$B$27,OR('Service Line Inventory'!S359="Lead",S359="Unknown SL")),"Tier 2",IF('Service Line Inventory'!S359="GRR","Tier 3",IF((AND('Service Line Inventory'!M359='Dropdown Answer Key'!$B$25,'Service Line Inventory'!Q359='Dropdown Answer Key'!$M$25,O359='Dropdown Answer Key'!$G$27,'Service Line Inventory'!P359='Dropdown Answer Key'!$J$27,S359="Non Lead")),"Tier 4",IF((AND('Service Line Inventory'!M359='Dropdown Answer Key'!$B$25,'Service Line Inventory'!Q359='Dropdown Answer Key'!$M$25,O359='Dropdown Answer Key'!$G$27,S359="Non Lead")),"Tier 4",IF((AND('Service Line Inventory'!M359='Dropdown Answer Key'!$B$25,'Service Line Inventory'!Q359='Dropdown Answer Key'!$M$25,'Service Line Inventory'!P359='Dropdown Answer Key'!$J$27,S359="Non Lead")),"Tier 4","Tier 5"))))))))</f>
        <v>BLANK</v>
      </c>
      <c r="U359" s="101" t="str">
        <f t="shared" si="25"/>
        <v>NO</v>
      </c>
      <c r="V359" s="76" t="str">
        <f t="shared" si="26"/>
        <v>NO</v>
      </c>
      <c r="W359" s="76" t="str">
        <f t="shared" si="27"/>
        <v>NO</v>
      </c>
      <c r="X359" s="107"/>
      <c r="Y359" s="77"/>
      <c r="Z359" s="78"/>
    </row>
    <row r="360" spans="1:26" x14ac:dyDescent="0.3">
      <c r="A360" s="47">
        <v>9125</v>
      </c>
      <c r="B360" s="73" t="s">
        <v>76</v>
      </c>
      <c r="C360" s="126" t="s">
        <v>500</v>
      </c>
      <c r="D360" s="74" t="s">
        <v>72</v>
      </c>
      <c r="E360" s="74" t="s">
        <v>81</v>
      </c>
      <c r="F360" s="74" t="s">
        <v>81</v>
      </c>
      <c r="G360" s="90" t="s">
        <v>1911</v>
      </c>
      <c r="H360" s="74" t="s">
        <v>72</v>
      </c>
      <c r="I360" s="74" t="s">
        <v>72</v>
      </c>
      <c r="J360" s="75" t="s">
        <v>1913</v>
      </c>
      <c r="K360" s="75" t="s">
        <v>1913</v>
      </c>
      <c r="L360" s="94" t="str">
        <f t="shared" si="24"/>
        <v>Non Lead</v>
      </c>
      <c r="M360" s="110"/>
      <c r="N360" s="74"/>
      <c r="O360" s="74"/>
      <c r="P360" s="74"/>
      <c r="Q360" s="82"/>
      <c r="R360" s="83"/>
      <c r="S360" s="113" t="str">
        <f>IF(OR(B360="",$C$3="",$G$3=""),"ERROR",IF(AND(B360='Dropdown Answer Key'!$B$12,OR(E360="Lead",E360="U, May have L",E360="COM",E360="")),"Lead",IF(AND(B360='Dropdown Answer Key'!$B$12,OR(AND(E360="GALV",H360="Y"),AND(E360="GALV",H360="UN"),AND(E360="GALV",H360=""))),"GRR",IF(AND(B360='Dropdown Answer Key'!$B$12,E360="Unknown"),"Unknown SL",IF(AND(B360='Dropdown Answer Key'!$B$13,OR(F360="Lead",F360="U, May have L",F360="COM",F360="")),"Lead",IF(AND(B360='Dropdown Answer Key'!$B$13,OR(AND(F360="GALV",H360="Y"),AND(F360="GALV",H360="UN"),AND(F360="GALV",H360=""))),"GRR",IF(AND(B360='Dropdown Answer Key'!$B$13,F360="Unknown"),"Unknown SL",IF(AND(B360='Dropdown Answer Key'!$B$14,OR(E360="Lead",E360="U, May have L",E360="COM",E360="")),"Lead",IF(AND(B360='Dropdown Answer Key'!$B$14,OR(F360="Lead",F360="U, May have L",F360="COM",F360="")),"Lead",IF(AND(B360='Dropdown Answer Key'!$B$14,OR(AND(E360="GALV",H360="Y"),AND(E360="GALV",H360="UN"),AND(E360="GALV",H360=""),AND(F360="GALV",H360="Y"),AND(F360="GALV",H360="UN"),AND(F360="GALV",H360=""),AND(F360="GALV",I360="Y"),AND(F360="GALV",I360="UN"),AND(F360="GALV",I360=""))),"GRR",IF(AND(B360='Dropdown Answer Key'!$B$14,OR(E360="Unknown",F360="Unknown")),"Unknown SL","Non Lead")))))))))))</f>
        <v>Non Lead</v>
      </c>
      <c r="T360" s="114" t="str">
        <f>IF(OR(M360="",Q360="",S360="ERROR"),"BLANK",IF((AND(M360='Dropdown Answer Key'!$B$25,OR('Service Line Inventory'!S360="Lead",S360="Unknown SL"))),"Tier 1",IF(AND('Service Line Inventory'!M360='Dropdown Answer Key'!$B$26,OR('Service Line Inventory'!S360="Lead",S360="Unknown SL")),"Tier 2",IF(AND('Service Line Inventory'!M360='Dropdown Answer Key'!$B$27,OR('Service Line Inventory'!S360="Lead",S360="Unknown SL")),"Tier 2",IF('Service Line Inventory'!S360="GRR","Tier 3",IF((AND('Service Line Inventory'!M360='Dropdown Answer Key'!$B$25,'Service Line Inventory'!Q360='Dropdown Answer Key'!$M$25,O360='Dropdown Answer Key'!$G$27,'Service Line Inventory'!P360='Dropdown Answer Key'!$J$27,S360="Non Lead")),"Tier 4",IF((AND('Service Line Inventory'!M360='Dropdown Answer Key'!$B$25,'Service Line Inventory'!Q360='Dropdown Answer Key'!$M$25,O360='Dropdown Answer Key'!$G$27,S360="Non Lead")),"Tier 4",IF((AND('Service Line Inventory'!M360='Dropdown Answer Key'!$B$25,'Service Line Inventory'!Q360='Dropdown Answer Key'!$M$25,'Service Line Inventory'!P360='Dropdown Answer Key'!$J$27,S360="Non Lead")),"Tier 4","Tier 5"))))))))</f>
        <v>BLANK</v>
      </c>
      <c r="U360" s="115" t="str">
        <f t="shared" si="25"/>
        <v>NO</v>
      </c>
      <c r="V360" s="114" t="str">
        <f t="shared" si="26"/>
        <v>NO</v>
      </c>
      <c r="W360" s="114" t="str">
        <f t="shared" si="27"/>
        <v>NO</v>
      </c>
      <c r="X360" s="108"/>
      <c r="Y360" s="97"/>
      <c r="Z360" s="78"/>
    </row>
    <row r="361" spans="1:26" x14ac:dyDescent="0.3">
      <c r="A361" s="47">
        <v>9129</v>
      </c>
      <c r="B361" s="73" t="s">
        <v>76</v>
      </c>
      <c r="C361" s="126" t="s">
        <v>501</v>
      </c>
      <c r="D361" s="74" t="s">
        <v>72</v>
      </c>
      <c r="E361" s="74" t="s">
        <v>81</v>
      </c>
      <c r="F361" s="74" t="s">
        <v>81</v>
      </c>
      <c r="G361" s="90" t="s">
        <v>1911</v>
      </c>
      <c r="H361" s="74" t="s">
        <v>72</v>
      </c>
      <c r="I361" s="74" t="s">
        <v>72</v>
      </c>
      <c r="J361" s="75" t="s">
        <v>1913</v>
      </c>
      <c r="K361" s="75" t="s">
        <v>1913</v>
      </c>
      <c r="L361" s="93" t="str">
        <f t="shared" si="24"/>
        <v>Non Lead</v>
      </c>
      <c r="M361" s="109"/>
      <c r="N361" s="74"/>
      <c r="O361" s="74"/>
      <c r="P361" s="74"/>
      <c r="Q361" s="73"/>
      <c r="R361" s="74"/>
      <c r="S361" s="98" t="str">
        <f>IF(OR(B361="",$C$3="",$G$3=""),"ERROR",IF(AND(B361='Dropdown Answer Key'!$B$12,OR(E361="Lead",E361="U, May have L",E361="COM",E361="")),"Lead",IF(AND(B361='Dropdown Answer Key'!$B$12,OR(AND(E361="GALV",H361="Y"),AND(E361="GALV",H361="UN"),AND(E361="GALV",H361=""))),"GRR",IF(AND(B361='Dropdown Answer Key'!$B$12,E361="Unknown"),"Unknown SL",IF(AND(B361='Dropdown Answer Key'!$B$13,OR(F361="Lead",F361="U, May have L",F361="COM",F361="")),"Lead",IF(AND(B361='Dropdown Answer Key'!$B$13,OR(AND(F361="GALV",H361="Y"),AND(F361="GALV",H361="UN"),AND(F361="GALV",H361=""))),"GRR",IF(AND(B361='Dropdown Answer Key'!$B$13,F361="Unknown"),"Unknown SL",IF(AND(B361='Dropdown Answer Key'!$B$14,OR(E361="Lead",E361="U, May have L",E361="COM",E361="")),"Lead",IF(AND(B361='Dropdown Answer Key'!$B$14,OR(F361="Lead",F361="U, May have L",F361="COM",F361="")),"Lead",IF(AND(B361='Dropdown Answer Key'!$B$14,OR(AND(E361="GALV",H361="Y"),AND(E361="GALV",H361="UN"),AND(E361="GALV",H361=""),AND(F361="GALV",H361="Y"),AND(F361="GALV",H361="UN"),AND(F361="GALV",H361=""),AND(F361="GALV",I361="Y"),AND(F361="GALV",I361="UN"),AND(F361="GALV",I361=""))),"GRR",IF(AND(B361='Dropdown Answer Key'!$B$14,OR(E361="Unknown",F361="Unknown")),"Unknown SL","Non Lead")))))))))))</f>
        <v>Non Lead</v>
      </c>
      <c r="T361" s="76" t="str">
        <f>IF(OR(M361="",Q361="",S361="ERROR"),"BLANK",IF((AND(M361='Dropdown Answer Key'!$B$25,OR('Service Line Inventory'!S361="Lead",S361="Unknown SL"))),"Tier 1",IF(AND('Service Line Inventory'!M361='Dropdown Answer Key'!$B$26,OR('Service Line Inventory'!S361="Lead",S361="Unknown SL")),"Tier 2",IF(AND('Service Line Inventory'!M361='Dropdown Answer Key'!$B$27,OR('Service Line Inventory'!S361="Lead",S361="Unknown SL")),"Tier 2",IF('Service Line Inventory'!S361="GRR","Tier 3",IF((AND('Service Line Inventory'!M361='Dropdown Answer Key'!$B$25,'Service Line Inventory'!Q361='Dropdown Answer Key'!$M$25,O361='Dropdown Answer Key'!$G$27,'Service Line Inventory'!P361='Dropdown Answer Key'!$J$27,S361="Non Lead")),"Tier 4",IF((AND('Service Line Inventory'!M361='Dropdown Answer Key'!$B$25,'Service Line Inventory'!Q361='Dropdown Answer Key'!$M$25,O361='Dropdown Answer Key'!$G$27,S361="Non Lead")),"Tier 4",IF((AND('Service Line Inventory'!M361='Dropdown Answer Key'!$B$25,'Service Line Inventory'!Q361='Dropdown Answer Key'!$M$25,'Service Line Inventory'!P361='Dropdown Answer Key'!$J$27,S361="Non Lead")),"Tier 4","Tier 5"))))))))</f>
        <v>BLANK</v>
      </c>
      <c r="U361" s="101" t="str">
        <f t="shared" si="25"/>
        <v>NO</v>
      </c>
      <c r="V361" s="76" t="str">
        <f t="shared" si="26"/>
        <v>NO</v>
      </c>
      <c r="W361" s="76" t="str">
        <f t="shared" si="27"/>
        <v>NO</v>
      </c>
      <c r="X361" s="107"/>
      <c r="Y361" s="77"/>
      <c r="Z361" s="78"/>
    </row>
    <row r="362" spans="1:26" x14ac:dyDescent="0.3">
      <c r="A362" s="47">
        <v>9130</v>
      </c>
      <c r="B362" s="73" t="s">
        <v>76</v>
      </c>
      <c r="C362" s="126" t="s">
        <v>502</v>
      </c>
      <c r="D362" s="74" t="s">
        <v>72</v>
      </c>
      <c r="E362" s="74" t="s">
        <v>81</v>
      </c>
      <c r="F362" s="74" t="s">
        <v>81</v>
      </c>
      <c r="G362" s="90" t="s">
        <v>1910</v>
      </c>
      <c r="H362" s="74" t="s">
        <v>72</v>
      </c>
      <c r="I362" s="74" t="s">
        <v>72</v>
      </c>
      <c r="J362" s="75" t="s">
        <v>1913</v>
      </c>
      <c r="K362" s="75" t="s">
        <v>1913</v>
      </c>
      <c r="L362" s="94" t="str">
        <f t="shared" si="24"/>
        <v>Non Lead</v>
      </c>
      <c r="M362" s="110"/>
      <c r="N362" s="74"/>
      <c r="O362" s="74"/>
      <c r="P362" s="74"/>
      <c r="Q362" s="82"/>
      <c r="R362" s="83"/>
      <c r="S362" s="113" t="str">
        <f>IF(OR(B362="",$C$3="",$G$3=""),"ERROR",IF(AND(B362='Dropdown Answer Key'!$B$12,OR(E362="Lead",E362="U, May have L",E362="COM",E362="")),"Lead",IF(AND(B362='Dropdown Answer Key'!$B$12,OR(AND(E362="GALV",H362="Y"),AND(E362="GALV",H362="UN"),AND(E362="GALV",H362=""))),"GRR",IF(AND(B362='Dropdown Answer Key'!$B$12,E362="Unknown"),"Unknown SL",IF(AND(B362='Dropdown Answer Key'!$B$13,OR(F362="Lead",F362="U, May have L",F362="COM",F362="")),"Lead",IF(AND(B362='Dropdown Answer Key'!$B$13,OR(AND(F362="GALV",H362="Y"),AND(F362="GALV",H362="UN"),AND(F362="GALV",H362=""))),"GRR",IF(AND(B362='Dropdown Answer Key'!$B$13,F362="Unknown"),"Unknown SL",IF(AND(B362='Dropdown Answer Key'!$B$14,OR(E362="Lead",E362="U, May have L",E362="COM",E362="")),"Lead",IF(AND(B362='Dropdown Answer Key'!$B$14,OR(F362="Lead",F362="U, May have L",F362="COM",F362="")),"Lead",IF(AND(B362='Dropdown Answer Key'!$B$14,OR(AND(E362="GALV",H362="Y"),AND(E362="GALV",H362="UN"),AND(E362="GALV",H362=""),AND(F362="GALV",H362="Y"),AND(F362="GALV",H362="UN"),AND(F362="GALV",H362=""),AND(F362="GALV",I362="Y"),AND(F362="GALV",I362="UN"),AND(F362="GALV",I362=""))),"GRR",IF(AND(B362='Dropdown Answer Key'!$B$14,OR(E362="Unknown",F362="Unknown")),"Unknown SL","Non Lead")))))))))))</f>
        <v>Non Lead</v>
      </c>
      <c r="T362" s="114" t="str">
        <f>IF(OR(M362="",Q362="",S362="ERROR"),"BLANK",IF((AND(M362='Dropdown Answer Key'!$B$25,OR('Service Line Inventory'!S362="Lead",S362="Unknown SL"))),"Tier 1",IF(AND('Service Line Inventory'!M362='Dropdown Answer Key'!$B$26,OR('Service Line Inventory'!S362="Lead",S362="Unknown SL")),"Tier 2",IF(AND('Service Line Inventory'!M362='Dropdown Answer Key'!$B$27,OR('Service Line Inventory'!S362="Lead",S362="Unknown SL")),"Tier 2",IF('Service Line Inventory'!S362="GRR","Tier 3",IF((AND('Service Line Inventory'!M362='Dropdown Answer Key'!$B$25,'Service Line Inventory'!Q362='Dropdown Answer Key'!$M$25,O362='Dropdown Answer Key'!$G$27,'Service Line Inventory'!P362='Dropdown Answer Key'!$J$27,S362="Non Lead")),"Tier 4",IF((AND('Service Line Inventory'!M362='Dropdown Answer Key'!$B$25,'Service Line Inventory'!Q362='Dropdown Answer Key'!$M$25,O362='Dropdown Answer Key'!$G$27,S362="Non Lead")),"Tier 4",IF((AND('Service Line Inventory'!M362='Dropdown Answer Key'!$B$25,'Service Line Inventory'!Q362='Dropdown Answer Key'!$M$25,'Service Line Inventory'!P362='Dropdown Answer Key'!$J$27,S362="Non Lead")),"Tier 4","Tier 5"))))))))</f>
        <v>BLANK</v>
      </c>
      <c r="U362" s="115" t="str">
        <f t="shared" si="25"/>
        <v>NO</v>
      </c>
      <c r="V362" s="114" t="str">
        <f t="shared" si="26"/>
        <v>NO</v>
      </c>
      <c r="W362" s="114" t="str">
        <f t="shared" si="27"/>
        <v>NO</v>
      </c>
      <c r="X362" s="108"/>
      <c r="Y362" s="97"/>
      <c r="Z362" s="78"/>
    </row>
    <row r="363" spans="1:26" x14ac:dyDescent="0.3">
      <c r="A363" s="47">
        <v>9131</v>
      </c>
      <c r="B363" s="73" t="s">
        <v>76</v>
      </c>
      <c r="C363" s="126" t="s">
        <v>1922</v>
      </c>
      <c r="D363" s="74" t="s">
        <v>72</v>
      </c>
      <c r="E363" s="74" t="s">
        <v>81</v>
      </c>
      <c r="F363" s="74" t="s">
        <v>81</v>
      </c>
      <c r="G363" s="90" t="s">
        <v>1910</v>
      </c>
      <c r="H363" s="74" t="s">
        <v>72</v>
      </c>
      <c r="I363" s="74" t="s">
        <v>72</v>
      </c>
      <c r="J363" s="75" t="s">
        <v>1913</v>
      </c>
      <c r="K363" s="75" t="s">
        <v>1913</v>
      </c>
      <c r="L363" s="93" t="str">
        <f t="shared" si="24"/>
        <v>Non Lead</v>
      </c>
      <c r="M363" s="109"/>
      <c r="N363" s="74"/>
      <c r="O363" s="74"/>
      <c r="P363" s="74"/>
      <c r="Q363" s="73"/>
      <c r="R363" s="74"/>
      <c r="S363" s="98" t="str">
        <f>IF(OR(B363="",$C$3="",$G$3=""),"ERROR",IF(AND(B363='Dropdown Answer Key'!$B$12,OR(E363="Lead",E363="U, May have L",E363="COM",E363="")),"Lead",IF(AND(B363='Dropdown Answer Key'!$B$12,OR(AND(E363="GALV",H363="Y"),AND(E363="GALV",H363="UN"),AND(E363="GALV",H363=""))),"GRR",IF(AND(B363='Dropdown Answer Key'!$B$12,E363="Unknown"),"Unknown SL",IF(AND(B363='Dropdown Answer Key'!$B$13,OR(F363="Lead",F363="U, May have L",F363="COM",F363="")),"Lead",IF(AND(B363='Dropdown Answer Key'!$B$13,OR(AND(F363="GALV",H363="Y"),AND(F363="GALV",H363="UN"),AND(F363="GALV",H363=""))),"GRR",IF(AND(B363='Dropdown Answer Key'!$B$13,F363="Unknown"),"Unknown SL",IF(AND(B363='Dropdown Answer Key'!$B$14,OR(E363="Lead",E363="U, May have L",E363="COM",E363="")),"Lead",IF(AND(B363='Dropdown Answer Key'!$B$14,OR(F363="Lead",F363="U, May have L",F363="COM",F363="")),"Lead",IF(AND(B363='Dropdown Answer Key'!$B$14,OR(AND(E363="GALV",H363="Y"),AND(E363="GALV",H363="UN"),AND(E363="GALV",H363=""),AND(F363="GALV",H363="Y"),AND(F363="GALV",H363="UN"),AND(F363="GALV",H363=""),AND(F363="GALV",I363="Y"),AND(F363="GALV",I363="UN"),AND(F363="GALV",I363=""))),"GRR",IF(AND(B363='Dropdown Answer Key'!$B$14,OR(E363="Unknown",F363="Unknown")),"Unknown SL","Non Lead")))))))))))</f>
        <v>Non Lead</v>
      </c>
      <c r="T363" s="76" t="str">
        <f>IF(OR(M363="",Q363="",S363="ERROR"),"BLANK",IF((AND(M363='Dropdown Answer Key'!$B$25,OR('Service Line Inventory'!S363="Lead",S363="Unknown SL"))),"Tier 1",IF(AND('Service Line Inventory'!M363='Dropdown Answer Key'!$B$26,OR('Service Line Inventory'!S363="Lead",S363="Unknown SL")),"Tier 2",IF(AND('Service Line Inventory'!M363='Dropdown Answer Key'!$B$27,OR('Service Line Inventory'!S363="Lead",S363="Unknown SL")),"Tier 2",IF('Service Line Inventory'!S363="GRR","Tier 3",IF((AND('Service Line Inventory'!M363='Dropdown Answer Key'!$B$25,'Service Line Inventory'!Q363='Dropdown Answer Key'!$M$25,O363='Dropdown Answer Key'!$G$27,'Service Line Inventory'!P363='Dropdown Answer Key'!$J$27,S363="Non Lead")),"Tier 4",IF((AND('Service Line Inventory'!M363='Dropdown Answer Key'!$B$25,'Service Line Inventory'!Q363='Dropdown Answer Key'!$M$25,O363='Dropdown Answer Key'!$G$27,S363="Non Lead")),"Tier 4",IF((AND('Service Line Inventory'!M363='Dropdown Answer Key'!$B$25,'Service Line Inventory'!Q363='Dropdown Answer Key'!$M$25,'Service Line Inventory'!P363='Dropdown Answer Key'!$J$27,S363="Non Lead")),"Tier 4","Tier 5"))))))))</f>
        <v>BLANK</v>
      </c>
      <c r="U363" s="101" t="str">
        <f t="shared" si="25"/>
        <v>NO</v>
      </c>
      <c r="V363" s="76" t="str">
        <f t="shared" si="26"/>
        <v>NO</v>
      </c>
      <c r="W363" s="76" t="str">
        <f t="shared" si="27"/>
        <v>NO</v>
      </c>
      <c r="X363" s="107"/>
      <c r="Y363" s="77"/>
      <c r="Z363" s="78"/>
    </row>
    <row r="364" spans="1:26" x14ac:dyDescent="0.3">
      <c r="A364" s="47">
        <v>9140</v>
      </c>
      <c r="B364" s="73" t="s">
        <v>76</v>
      </c>
      <c r="C364" s="126" t="s">
        <v>503</v>
      </c>
      <c r="D364" s="74" t="s">
        <v>72</v>
      </c>
      <c r="E364" s="74" t="s">
        <v>81</v>
      </c>
      <c r="F364" s="74" t="s">
        <v>81</v>
      </c>
      <c r="G364" s="90" t="s">
        <v>1910</v>
      </c>
      <c r="H364" s="74" t="s">
        <v>72</v>
      </c>
      <c r="I364" s="74" t="s">
        <v>72</v>
      </c>
      <c r="J364" s="75" t="s">
        <v>1913</v>
      </c>
      <c r="K364" s="75" t="s">
        <v>1913</v>
      </c>
      <c r="L364" s="94" t="str">
        <f t="shared" si="24"/>
        <v>Non Lead</v>
      </c>
      <c r="M364" s="110"/>
      <c r="N364" s="74"/>
      <c r="O364" s="74"/>
      <c r="P364" s="74"/>
      <c r="Q364" s="82"/>
      <c r="R364" s="83"/>
      <c r="S364" s="113" t="str">
        <f>IF(OR(B364="",$C$3="",$G$3=""),"ERROR",IF(AND(B364='Dropdown Answer Key'!$B$12,OR(E364="Lead",E364="U, May have L",E364="COM",E364="")),"Lead",IF(AND(B364='Dropdown Answer Key'!$B$12,OR(AND(E364="GALV",H364="Y"),AND(E364="GALV",H364="UN"),AND(E364="GALV",H364=""))),"GRR",IF(AND(B364='Dropdown Answer Key'!$B$12,E364="Unknown"),"Unknown SL",IF(AND(B364='Dropdown Answer Key'!$B$13,OR(F364="Lead",F364="U, May have L",F364="COM",F364="")),"Lead",IF(AND(B364='Dropdown Answer Key'!$B$13,OR(AND(F364="GALV",H364="Y"),AND(F364="GALV",H364="UN"),AND(F364="GALV",H364=""))),"GRR",IF(AND(B364='Dropdown Answer Key'!$B$13,F364="Unknown"),"Unknown SL",IF(AND(B364='Dropdown Answer Key'!$B$14,OR(E364="Lead",E364="U, May have L",E364="COM",E364="")),"Lead",IF(AND(B364='Dropdown Answer Key'!$B$14,OR(F364="Lead",F364="U, May have L",F364="COM",F364="")),"Lead",IF(AND(B364='Dropdown Answer Key'!$B$14,OR(AND(E364="GALV",H364="Y"),AND(E364="GALV",H364="UN"),AND(E364="GALV",H364=""),AND(F364="GALV",H364="Y"),AND(F364="GALV",H364="UN"),AND(F364="GALV",H364=""),AND(F364="GALV",I364="Y"),AND(F364="GALV",I364="UN"),AND(F364="GALV",I364=""))),"GRR",IF(AND(B364='Dropdown Answer Key'!$B$14,OR(E364="Unknown",F364="Unknown")),"Unknown SL","Non Lead")))))))))))</f>
        <v>Non Lead</v>
      </c>
      <c r="T364" s="114" t="str">
        <f>IF(OR(M364="",Q364="",S364="ERROR"),"BLANK",IF((AND(M364='Dropdown Answer Key'!$B$25,OR('Service Line Inventory'!S364="Lead",S364="Unknown SL"))),"Tier 1",IF(AND('Service Line Inventory'!M364='Dropdown Answer Key'!$B$26,OR('Service Line Inventory'!S364="Lead",S364="Unknown SL")),"Tier 2",IF(AND('Service Line Inventory'!M364='Dropdown Answer Key'!$B$27,OR('Service Line Inventory'!S364="Lead",S364="Unknown SL")),"Tier 2",IF('Service Line Inventory'!S364="GRR","Tier 3",IF((AND('Service Line Inventory'!M364='Dropdown Answer Key'!$B$25,'Service Line Inventory'!Q364='Dropdown Answer Key'!$M$25,O364='Dropdown Answer Key'!$G$27,'Service Line Inventory'!P364='Dropdown Answer Key'!$J$27,S364="Non Lead")),"Tier 4",IF((AND('Service Line Inventory'!M364='Dropdown Answer Key'!$B$25,'Service Line Inventory'!Q364='Dropdown Answer Key'!$M$25,O364='Dropdown Answer Key'!$G$27,S364="Non Lead")),"Tier 4",IF((AND('Service Line Inventory'!M364='Dropdown Answer Key'!$B$25,'Service Line Inventory'!Q364='Dropdown Answer Key'!$M$25,'Service Line Inventory'!P364='Dropdown Answer Key'!$J$27,S364="Non Lead")),"Tier 4","Tier 5"))))))))</f>
        <v>BLANK</v>
      </c>
      <c r="U364" s="115" t="str">
        <f t="shared" si="25"/>
        <v>NO</v>
      </c>
      <c r="V364" s="114" t="str">
        <f t="shared" si="26"/>
        <v>NO</v>
      </c>
      <c r="W364" s="114" t="str">
        <f t="shared" si="27"/>
        <v>NO</v>
      </c>
      <c r="X364" s="108"/>
      <c r="Y364" s="97"/>
      <c r="Z364" s="78"/>
    </row>
    <row r="365" spans="1:26" x14ac:dyDescent="0.3">
      <c r="A365" s="47">
        <v>9150</v>
      </c>
      <c r="B365" s="73" t="s">
        <v>76</v>
      </c>
      <c r="C365" s="126" t="s">
        <v>504</v>
      </c>
      <c r="D365" s="74" t="s">
        <v>72</v>
      </c>
      <c r="E365" s="74" t="s">
        <v>81</v>
      </c>
      <c r="F365" s="74" t="s">
        <v>81</v>
      </c>
      <c r="G365" s="90" t="s">
        <v>1910</v>
      </c>
      <c r="H365" s="74" t="s">
        <v>72</v>
      </c>
      <c r="I365" s="74" t="s">
        <v>72</v>
      </c>
      <c r="J365" s="75" t="s">
        <v>1913</v>
      </c>
      <c r="K365" s="75" t="s">
        <v>1913</v>
      </c>
      <c r="L365" s="93" t="str">
        <f t="shared" si="24"/>
        <v>Non Lead</v>
      </c>
      <c r="M365" s="109"/>
      <c r="N365" s="74"/>
      <c r="O365" s="74"/>
      <c r="P365" s="74"/>
      <c r="Q365" s="73"/>
      <c r="R365" s="74"/>
      <c r="S365" s="98" t="str">
        <f>IF(OR(B365="",$C$3="",$G$3=""),"ERROR",IF(AND(B365='Dropdown Answer Key'!$B$12,OR(E365="Lead",E365="U, May have L",E365="COM",E365="")),"Lead",IF(AND(B365='Dropdown Answer Key'!$B$12,OR(AND(E365="GALV",H365="Y"),AND(E365="GALV",H365="UN"),AND(E365="GALV",H365=""))),"GRR",IF(AND(B365='Dropdown Answer Key'!$B$12,E365="Unknown"),"Unknown SL",IF(AND(B365='Dropdown Answer Key'!$B$13,OR(F365="Lead",F365="U, May have L",F365="COM",F365="")),"Lead",IF(AND(B365='Dropdown Answer Key'!$B$13,OR(AND(F365="GALV",H365="Y"),AND(F365="GALV",H365="UN"),AND(F365="GALV",H365=""))),"GRR",IF(AND(B365='Dropdown Answer Key'!$B$13,F365="Unknown"),"Unknown SL",IF(AND(B365='Dropdown Answer Key'!$B$14,OR(E365="Lead",E365="U, May have L",E365="COM",E365="")),"Lead",IF(AND(B365='Dropdown Answer Key'!$B$14,OR(F365="Lead",F365="U, May have L",F365="COM",F365="")),"Lead",IF(AND(B365='Dropdown Answer Key'!$B$14,OR(AND(E365="GALV",H365="Y"),AND(E365="GALV",H365="UN"),AND(E365="GALV",H365=""),AND(F365="GALV",H365="Y"),AND(F365="GALV",H365="UN"),AND(F365="GALV",H365=""),AND(F365="GALV",I365="Y"),AND(F365="GALV",I365="UN"),AND(F365="GALV",I365=""))),"GRR",IF(AND(B365='Dropdown Answer Key'!$B$14,OR(E365="Unknown",F365="Unknown")),"Unknown SL","Non Lead")))))))))))</f>
        <v>Non Lead</v>
      </c>
      <c r="T365" s="76" t="str">
        <f>IF(OR(M365="",Q365="",S365="ERROR"),"BLANK",IF((AND(M365='Dropdown Answer Key'!$B$25,OR('Service Line Inventory'!S365="Lead",S365="Unknown SL"))),"Tier 1",IF(AND('Service Line Inventory'!M365='Dropdown Answer Key'!$B$26,OR('Service Line Inventory'!S365="Lead",S365="Unknown SL")),"Tier 2",IF(AND('Service Line Inventory'!M365='Dropdown Answer Key'!$B$27,OR('Service Line Inventory'!S365="Lead",S365="Unknown SL")),"Tier 2",IF('Service Line Inventory'!S365="GRR","Tier 3",IF((AND('Service Line Inventory'!M365='Dropdown Answer Key'!$B$25,'Service Line Inventory'!Q365='Dropdown Answer Key'!$M$25,O365='Dropdown Answer Key'!$G$27,'Service Line Inventory'!P365='Dropdown Answer Key'!$J$27,S365="Non Lead")),"Tier 4",IF((AND('Service Line Inventory'!M365='Dropdown Answer Key'!$B$25,'Service Line Inventory'!Q365='Dropdown Answer Key'!$M$25,O365='Dropdown Answer Key'!$G$27,S365="Non Lead")),"Tier 4",IF((AND('Service Line Inventory'!M365='Dropdown Answer Key'!$B$25,'Service Line Inventory'!Q365='Dropdown Answer Key'!$M$25,'Service Line Inventory'!P365='Dropdown Answer Key'!$J$27,S365="Non Lead")),"Tier 4","Tier 5"))))))))</f>
        <v>BLANK</v>
      </c>
      <c r="U365" s="101" t="str">
        <f t="shared" si="25"/>
        <v>NO</v>
      </c>
      <c r="V365" s="76" t="str">
        <f t="shared" si="26"/>
        <v>NO</v>
      </c>
      <c r="W365" s="76" t="str">
        <f t="shared" si="27"/>
        <v>NO</v>
      </c>
      <c r="X365" s="107"/>
      <c r="Y365" s="77"/>
      <c r="Z365" s="78"/>
    </row>
    <row r="366" spans="1:26" x14ac:dyDescent="0.3">
      <c r="A366" s="47">
        <v>9200</v>
      </c>
      <c r="B366" s="73" t="s">
        <v>76</v>
      </c>
      <c r="C366" s="126" t="s">
        <v>505</v>
      </c>
      <c r="D366" s="74" t="s">
        <v>72</v>
      </c>
      <c r="E366" s="74" t="s">
        <v>81</v>
      </c>
      <c r="F366" s="74" t="s">
        <v>81</v>
      </c>
      <c r="G366" s="90" t="s">
        <v>1910</v>
      </c>
      <c r="H366" s="74" t="s">
        <v>72</v>
      </c>
      <c r="I366" s="74" t="s">
        <v>72</v>
      </c>
      <c r="J366" s="75" t="s">
        <v>1913</v>
      </c>
      <c r="K366" s="75" t="s">
        <v>1913</v>
      </c>
      <c r="L366" s="94" t="str">
        <f t="shared" si="24"/>
        <v>Non Lead</v>
      </c>
      <c r="M366" s="110"/>
      <c r="N366" s="74"/>
      <c r="O366" s="74"/>
      <c r="P366" s="74"/>
      <c r="Q366" s="82"/>
      <c r="R366" s="83"/>
      <c r="S366" s="113" t="str">
        <f>IF(OR(B366="",$C$3="",$G$3=""),"ERROR",IF(AND(B366='Dropdown Answer Key'!$B$12,OR(E366="Lead",E366="U, May have L",E366="COM",E366="")),"Lead",IF(AND(B366='Dropdown Answer Key'!$B$12,OR(AND(E366="GALV",H366="Y"),AND(E366="GALV",H366="UN"),AND(E366="GALV",H366=""))),"GRR",IF(AND(B366='Dropdown Answer Key'!$B$12,E366="Unknown"),"Unknown SL",IF(AND(B366='Dropdown Answer Key'!$B$13,OR(F366="Lead",F366="U, May have L",F366="COM",F366="")),"Lead",IF(AND(B366='Dropdown Answer Key'!$B$13,OR(AND(F366="GALV",H366="Y"),AND(F366="GALV",H366="UN"),AND(F366="GALV",H366=""))),"GRR",IF(AND(B366='Dropdown Answer Key'!$B$13,F366="Unknown"),"Unknown SL",IF(AND(B366='Dropdown Answer Key'!$B$14,OR(E366="Lead",E366="U, May have L",E366="COM",E366="")),"Lead",IF(AND(B366='Dropdown Answer Key'!$B$14,OR(F366="Lead",F366="U, May have L",F366="COM",F366="")),"Lead",IF(AND(B366='Dropdown Answer Key'!$B$14,OR(AND(E366="GALV",H366="Y"),AND(E366="GALV",H366="UN"),AND(E366="GALV",H366=""),AND(F366="GALV",H366="Y"),AND(F366="GALV",H366="UN"),AND(F366="GALV",H366=""),AND(F366="GALV",I366="Y"),AND(F366="GALV",I366="UN"),AND(F366="GALV",I366=""))),"GRR",IF(AND(B366='Dropdown Answer Key'!$B$14,OR(E366="Unknown",F366="Unknown")),"Unknown SL","Non Lead")))))))))))</f>
        <v>Non Lead</v>
      </c>
      <c r="T366" s="114" t="str">
        <f>IF(OR(M366="",Q366="",S366="ERROR"),"BLANK",IF((AND(M366='Dropdown Answer Key'!$B$25,OR('Service Line Inventory'!S366="Lead",S366="Unknown SL"))),"Tier 1",IF(AND('Service Line Inventory'!M366='Dropdown Answer Key'!$B$26,OR('Service Line Inventory'!S366="Lead",S366="Unknown SL")),"Tier 2",IF(AND('Service Line Inventory'!M366='Dropdown Answer Key'!$B$27,OR('Service Line Inventory'!S366="Lead",S366="Unknown SL")),"Tier 2",IF('Service Line Inventory'!S366="GRR","Tier 3",IF((AND('Service Line Inventory'!M366='Dropdown Answer Key'!$B$25,'Service Line Inventory'!Q366='Dropdown Answer Key'!$M$25,O366='Dropdown Answer Key'!$G$27,'Service Line Inventory'!P366='Dropdown Answer Key'!$J$27,S366="Non Lead")),"Tier 4",IF((AND('Service Line Inventory'!M366='Dropdown Answer Key'!$B$25,'Service Line Inventory'!Q366='Dropdown Answer Key'!$M$25,O366='Dropdown Answer Key'!$G$27,S366="Non Lead")),"Tier 4",IF((AND('Service Line Inventory'!M366='Dropdown Answer Key'!$B$25,'Service Line Inventory'!Q366='Dropdown Answer Key'!$M$25,'Service Line Inventory'!P366='Dropdown Answer Key'!$J$27,S366="Non Lead")),"Tier 4","Tier 5"))))))))</f>
        <v>BLANK</v>
      </c>
      <c r="U366" s="115" t="str">
        <f t="shared" si="25"/>
        <v>NO</v>
      </c>
      <c r="V366" s="114" t="str">
        <f t="shared" si="26"/>
        <v>NO</v>
      </c>
      <c r="W366" s="114" t="str">
        <f t="shared" si="27"/>
        <v>NO</v>
      </c>
      <c r="X366" s="108"/>
      <c r="Y366" s="97"/>
      <c r="Z366" s="78"/>
    </row>
    <row r="367" spans="1:26" x14ac:dyDescent="0.3">
      <c r="A367" s="47">
        <v>9250</v>
      </c>
      <c r="B367" s="73" t="s">
        <v>76</v>
      </c>
      <c r="C367" s="126" t="s">
        <v>506</v>
      </c>
      <c r="D367" s="74" t="s">
        <v>72</v>
      </c>
      <c r="E367" s="74" t="s">
        <v>81</v>
      </c>
      <c r="F367" s="74" t="s">
        <v>81</v>
      </c>
      <c r="G367" s="90" t="s">
        <v>1910</v>
      </c>
      <c r="H367" s="74" t="s">
        <v>72</v>
      </c>
      <c r="I367" s="74" t="s">
        <v>72</v>
      </c>
      <c r="J367" s="75" t="s">
        <v>1913</v>
      </c>
      <c r="K367" s="75" t="s">
        <v>1913</v>
      </c>
      <c r="L367" s="93" t="str">
        <f t="shared" si="24"/>
        <v>Non Lead</v>
      </c>
      <c r="M367" s="109"/>
      <c r="N367" s="74"/>
      <c r="O367" s="74"/>
      <c r="P367" s="74"/>
      <c r="Q367" s="73"/>
      <c r="R367" s="74"/>
      <c r="S367" s="98" t="str">
        <f>IF(OR(B367="",$C$3="",$G$3=""),"ERROR",IF(AND(B367='Dropdown Answer Key'!$B$12,OR(E367="Lead",E367="U, May have L",E367="COM",E367="")),"Lead",IF(AND(B367='Dropdown Answer Key'!$B$12,OR(AND(E367="GALV",H367="Y"),AND(E367="GALV",H367="UN"),AND(E367="GALV",H367=""))),"GRR",IF(AND(B367='Dropdown Answer Key'!$B$12,E367="Unknown"),"Unknown SL",IF(AND(B367='Dropdown Answer Key'!$B$13,OR(F367="Lead",F367="U, May have L",F367="COM",F367="")),"Lead",IF(AND(B367='Dropdown Answer Key'!$B$13,OR(AND(F367="GALV",H367="Y"),AND(F367="GALV",H367="UN"),AND(F367="GALV",H367=""))),"GRR",IF(AND(B367='Dropdown Answer Key'!$B$13,F367="Unknown"),"Unknown SL",IF(AND(B367='Dropdown Answer Key'!$B$14,OR(E367="Lead",E367="U, May have L",E367="COM",E367="")),"Lead",IF(AND(B367='Dropdown Answer Key'!$B$14,OR(F367="Lead",F367="U, May have L",F367="COM",F367="")),"Lead",IF(AND(B367='Dropdown Answer Key'!$B$14,OR(AND(E367="GALV",H367="Y"),AND(E367="GALV",H367="UN"),AND(E367="GALV",H367=""),AND(F367="GALV",H367="Y"),AND(F367="GALV",H367="UN"),AND(F367="GALV",H367=""),AND(F367="GALV",I367="Y"),AND(F367="GALV",I367="UN"),AND(F367="GALV",I367=""))),"GRR",IF(AND(B367='Dropdown Answer Key'!$B$14,OR(E367="Unknown",F367="Unknown")),"Unknown SL","Non Lead")))))))))))</f>
        <v>Non Lead</v>
      </c>
      <c r="T367" s="76" t="str">
        <f>IF(OR(M367="",Q367="",S367="ERROR"),"BLANK",IF((AND(M367='Dropdown Answer Key'!$B$25,OR('Service Line Inventory'!S367="Lead",S367="Unknown SL"))),"Tier 1",IF(AND('Service Line Inventory'!M367='Dropdown Answer Key'!$B$26,OR('Service Line Inventory'!S367="Lead",S367="Unknown SL")),"Tier 2",IF(AND('Service Line Inventory'!M367='Dropdown Answer Key'!$B$27,OR('Service Line Inventory'!S367="Lead",S367="Unknown SL")),"Tier 2",IF('Service Line Inventory'!S367="GRR","Tier 3",IF((AND('Service Line Inventory'!M367='Dropdown Answer Key'!$B$25,'Service Line Inventory'!Q367='Dropdown Answer Key'!$M$25,O367='Dropdown Answer Key'!$G$27,'Service Line Inventory'!P367='Dropdown Answer Key'!$J$27,S367="Non Lead")),"Tier 4",IF((AND('Service Line Inventory'!M367='Dropdown Answer Key'!$B$25,'Service Line Inventory'!Q367='Dropdown Answer Key'!$M$25,O367='Dropdown Answer Key'!$G$27,S367="Non Lead")),"Tier 4",IF((AND('Service Line Inventory'!M367='Dropdown Answer Key'!$B$25,'Service Line Inventory'!Q367='Dropdown Answer Key'!$M$25,'Service Line Inventory'!P367='Dropdown Answer Key'!$J$27,S367="Non Lead")),"Tier 4","Tier 5"))))))))</f>
        <v>BLANK</v>
      </c>
      <c r="U367" s="101" t="str">
        <f t="shared" si="25"/>
        <v>NO</v>
      </c>
      <c r="V367" s="76" t="str">
        <f t="shared" si="26"/>
        <v>NO</v>
      </c>
      <c r="W367" s="76" t="str">
        <f t="shared" si="27"/>
        <v>NO</v>
      </c>
      <c r="X367" s="107"/>
      <c r="Y367" s="77"/>
      <c r="Z367" s="78"/>
    </row>
    <row r="368" spans="1:26" x14ac:dyDescent="0.3">
      <c r="A368" s="47">
        <v>9300</v>
      </c>
      <c r="B368" s="73" t="s">
        <v>76</v>
      </c>
      <c r="C368" s="126" t="s">
        <v>507</v>
      </c>
      <c r="D368" s="74" t="s">
        <v>72</v>
      </c>
      <c r="E368" s="74" t="s">
        <v>81</v>
      </c>
      <c r="F368" s="74" t="s">
        <v>81</v>
      </c>
      <c r="G368" s="90" t="s">
        <v>1910</v>
      </c>
      <c r="H368" s="74" t="s">
        <v>72</v>
      </c>
      <c r="I368" s="74" t="s">
        <v>72</v>
      </c>
      <c r="J368" s="75" t="s">
        <v>1913</v>
      </c>
      <c r="K368" s="75" t="s">
        <v>1913</v>
      </c>
      <c r="L368" s="94" t="str">
        <f t="shared" si="24"/>
        <v>Non Lead</v>
      </c>
      <c r="M368" s="110"/>
      <c r="N368" s="74"/>
      <c r="O368" s="74"/>
      <c r="P368" s="74"/>
      <c r="Q368" s="82"/>
      <c r="R368" s="83"/>
      <c r="S368" s="113" t="str">
        <f>IF(OR(B368="",$C$3="",$G$3=""),"ERROR",IF(AND(B368='Dropdown Answer Key'!$B$12,OR(E368="Lead",E368="U, May have L",E368="COM",E368="")),"Lead",IF(AND(B368='Dropdown Answer Key'!$B$12,OR(AND(E368="GALV",H368="Y"),AND(E368="GALV",H368="UN"),AND(E368="GALV",H368=""))),"GRR",IF(AND(B368='Dropdown Answer Key'!$B$12,E368="Unknown"),"Unknown SL",IF(AND(B368='Dropdown Answer Key'!$B$13,OR(F368="Lead",F368="U, May have L",F368="COM",F368="")),"Lead",IF(AND(B368='Dropdown Answer Key'!$B$13,OR(AND(F368="GALV",H368="Y"),AND(F368="GALV",H368="UN"),AND(F368="GALV",H368=""))),"GRR",IF(AND(B368='Dropdown Answer Key'!$B$13,F368="Unknown"),"Unknown SL",IF(AND(B368='Dropdown Answer Key'!$B$14,OR(E368="Lead",E368="U, May have L",E368="COM",E368="")),"Lead",IF(AND(B368='Dropdown Answer Key'!$B$14,OR(F368="Lead",F368="U, May have L",F368="COM",F368="")),"Lead",IF(AND(B368='Dropdown Answer Key'!$B$14,OR(AND(E368="GALV",H368="Y"),AND(E368="GALV",H368="UN"),AND(E368="GALV",H368=""),AND(F368="GALV",H368="Y"),AND(F368="GALV",H368="UN"),AND(F368="GALV",H368=""),AND(F368="GALV",I368="Y"),AND(F368="GALV",I368="UN"),AND(F368="GALV",I368=""))),"GRR",IF(AND(B368='Dropdown Answer Key'!$B$14,OR(E368="Unknown",F368="Unknown")),"Unknown SL","Non Lead")))))))))))</f>
        <v>Non Lead</v>
      </c>
      <c r="T368" s="114" t="str">
        <f>IF(OR(M368="",Q368="",S368="ERROR"),"BLANK",IF((AND(M368='Dropdown Answer Key'!$B$25,OR('Service Line Inventory'!S368="Lead",S368="Unknown SL"))),"Tier 1",IF(AND('Service Line Inventory'!M368='Dropdown Answer Key'!$B$26,OR('Service Line Inventory'!S368="Lead",S368="Unknown SL")),"Tier 2",IF(AND('Service Line Inventory'!M368='Dropdown Answer Key'!$B$27,OR('Service Line Inventory'!S368="Lead",S368="Unknown SL")),"Tier 2",IF('Service Line Inventory'!S368="GRR","Tier 3",IF((AND('Service Line Inventory'!M368='Dropdown Answer Key'!$B$25,'Service Line Inventory'!Q368='Dropdown Answer Key'!$M$25,O368='Dropdown Answer Key'!$G$27,'Service Line Inventory'!P368='Dropdown Answer Key'!$J$27,S368="Non Lead")),"Tier 4",IF((AND('Service Line Inventory'!M368='Dropdown Answer Key'!$B$25,'Service Line Inventory'!Q368='Dropdown Answer Key'!$M$25,O368='Dropdown Answer Key'!$G$27,S368="Non Lead")),"Tier 4",IF((AND('Service Line Inventory'!M368='Dropdown Answer Key'!$B$25,'Service Line Inventory'!Q368='Dropdown Answer Key'!$M$25,'Service Line Inventory'!P368='Dropdown Answer Key'!$J$27,S368="Non Lead")),"Tier 4","Tier 5"))))))))</f>
        <v>BLANK</v>
      </c>
      <c r="U368" s="115" t="str">
        <f t="shared" si="25"/>
        <v>NO</v>
      </c>
      <c r="V368" s="114" t="str">
        <f t="shared" si="26"/>
        <v>NO</v>
      </c>
      <c r="W368" s="114" t="str">
        <f t="shared" si="27"/>
        <v>NO</v>
      </c>
      <c r="X368" s="108"/>
      <c r="Y368" s="97"/>
      <c r="Z368" s="78"/>
    </row>
    <row r="369" spans="1:26" x14ac:dyDescent="0.3">
      <c r="A369" s="47">
        <v>9350</v>
      </c>
      <c r="B369" s="73" t="s">
        <v>76</v>
      </c>
      <c r="C369" s="126" t="s">
        <v>508</v>
      </c>
      <c r="D369" s="74" t="s">
        <v>72</v>
      </c>
      <c r="E369" s="74" t="s">
        <v>81</v>
      </c>
      <c r="F369" s="74" t="s">
        <v>81</v>
      </c>
      <c r="G369" s="90" t="s">
        <v>1910</v>
      </c>
      <c r="H369" s="74" t="s">
        <v>72</v>
      </c>
      <c r="I369" s="74" t="s">
        <v>72</v>
      </c>
      <c r="J369" s="75" t="s">
        <v>1913</v>
      </c>
      <c r="K369" s="75" t="s">
        <v>1913</v>
      </c>
      <c r="L369" s="93" t="str">
        <f t="shared" si="24"/>
        <v>Non Lead</v>
      </c>
      <c r="M369" s="109"/>
      <c r="N369" s="74"/>
      <c r="O369" s="74"/>
      <c r="P369" s="74"/>
      <c r="Q369" s="73"/>
      <c r="R369" s="74"/>
      <c r="S369" s="98" t="str">
        <f>IF(OR(B369="",$C$3="",$G$3=""),"ERROR",IF(AND(B369='Dropdown Answer Key'!$B$12,OR(E369="Lead",E369="U, May have L",E369="COM",E369="")),"Lead",IF(AND(B369='Dropdown Answer Key'!$B$12,OR(AND(E369="GALV",H369="Y"),AND(E369="GALV",H369="UN"),AND(E369="GALV",H369=""))),"GRR",IF(AND(B369='Dropdown Answer Key'!$B$12,E369="Unknown"),"Unknown SL",IF(AND(B369='Dropdown Answer Key'!$B$13,OR(F369="Lead",F369="U, May have L",F369="COM",F369="")),"Lead",IF(AND(B369='Dropdown Answer Key'!$B$13,OR(AND(F369="GALV",H369="Y"),AND(F369="GALV",H369="UN"),AND(F369="GALV",H369=""))),"GRR",IF(AND(B369='Dropdown Answer Key'!$B$13,F369="Unknown"),"Unknown SL",IF(AND(B369='Dropdown Answer Key'!$B$14,OR(E369="Lead",E369="U, May have L",E369="COM",E369="")),"Lead",IF(AND(B369='Dropdown Answer Key'!$B$14,OR(F369="Lead",F369="U, May have L",F369="COM",F369="")),"Lead",IF(AND(B369='Dropdown Answer Key'!$B$14,OR(AND(E369="GALV",H369="Y"),AND(E369="GALV",H369="UN"),AND(E369="GALV",H369=""),AND(F369="GALV",H369="Y"),AND(F369="GALV",H369="UN"),AND(F369="GALV",H369=""),AND(F369="GALV",I369="Y"),AND(F369="GALV",I369="UN"),AND(F369="GALV",I369=""))),"GRR",IF(AND(B369='Dropdown Answer Key'!$B$14,OR(E369="Unknown",F369="Unknown")),"Unknown SL","Non Lead")))))))))))</f>
        <v>Non Lead</v>
      </c>
      <c r="T369" s="76" t="str">
        <f>IF(OR(M369="",Q369="",S369="ERROR"),"BLANK",IF((AND(M369='Dropdown Answer Key'!$B$25,OR('Service Line Inventory'!S369="Lead",S369="Unknown SL"))),"Tier 1",IF(AND('Service Line Inventory'!M369='Dropdown Answer Key'!$B$26,OR('Service Line Inventory'!S369="Lead",S369="Unknown SL")),"Tier 2",IF(AND('Service Line Inventory'!M369='Dropdown Answer Key'!$B$27,OR('Service Line Inventory'!S369="Lead",S369="Unknown SL")),"Tier 2",IF('Service Line Inventory'!S369="GRR","Tier 3",IF((AND('Service Line Inventory'!M369='Dropdown Answer Key'!$B$25,'Service Line Inventory'!Q369='Dropdown Answer Key'!$M$25,O369='Dropdown Answer Key'!$G$27,'Service Line Inventory'!P369='Dropdown Answer Key'!$J$27,S369="Non Lead")),"Tier 4",IF((AND('Service Line Inventory'!M369='Dropdown Answer Key'!$B$25,'Service Line Inventory'!Q369='Dropdown Answer Key'!$M$25,O369='Dropdown Answer Key'!$G$27,S369="Non Lead")),"Tier 4",IF((AND('Service Line Inventory'!M369='Dropdown Answer Key'!$B$25,'Service Line Inventory'!Q369='Dropdown Answer Key'!$M$25,'Service Line Inventory'!P369='Dropdown Answer Key'!$J$27,S369="Non Lead")),"Tier 4","Tier 5"))))))))</f>
        <v>BLANK</v>
      </c>
      <c r="U369" s="101" t="str">
        <f t="shared" si="25"/>
        <v>NO</v>
      </c>
      <c r="V369" s="76" t="str">
        <f t="shared" si="26"/>
        <v>NO</v>
      </c>
      <c r="W369" s="76" t="str">
        <f t="shared" si="27"/>
        <v>NO</v>
      </c>
      <c r="X369" s="107"/>
      <c r="Y369" s="77"/>
      <c r="Z369" s="78"/>
    </row>
    <row r="370" spans="1:26" x14ac:dyDescent="0.3">
      <c r="A370" s="47">
        <v>9400</v>
      </c>
      <c r="B370" s="73" t="s">
        <v>76</v>
      </c>
      <c r="C370" s="126" t="s">
        <v>509</v>
      </c>
      <c r="D370" s="74" t="s">
        <v>72</v>
      </c>
      <c r="E370" s="74" t="s">
        <v>81</v>
      </c>
      <c r="F370" s="74" t="s">
        <v>81</v>
      </c>
      <c r="G370" s="90" t="s">
        <v>1910</v>
      </c>
      <c r="H370" s="74" t="s">
        <v>72</v>
      </c>
      <c r="I370" s="74" t="s">
        <v>72</v>
      </c>
      <c r="J370" s="75" t="s">
        <v>1913</v>
      </c>
      <c r="K370" s="75" t="s">
        <v>1913</v>
      </c>
      <c r="L370" s="94" t="str">
        <f t="shared" si="24"/>
        <v>Non Lead</v>
      </c>
      <c r="M370" s="110"/>
      <c r="N370" s="74"/>
      <c r="O370" s="74"/>
      <c r="P370" s="74"/>
      <c r="Q370" s="82"/>
      <c r="R370" s="83"/>
      <c r="S370" s="113" t="str">
        <f>IF(OR(B370="",$C$3="",$G$3=""),"ERROR",IF(AND(B370='Dropdown Answer Key'!$B$12,OR(E370="Lead",E370="U, May have L",E370="COM",E370="")),"Lead",IF(AND(B370='Dropdown Answer Key'!$B$12,OR(AND(E370="GALV",H370="Y"),AND(E370="GALV",H370="UN"),AND(E370="GALV",H370=""))),"GRR",IF(AND(B370='Dropdown Answer Key'!$B$12,E370="Unknown"),"Unknown SL",IF(AND(B370='Dropdown Answer Key'!$B$13,OR(F370="Lead",F370="U, May have L",F370="COM",F370="")),"Lead",IF(AND(B370='Dropdown Answer Key'!$B$13,OR(AND(F370="GALV",H370="Y"),AND(F370="GALV",H370="UN"),AND(F370="GALV",H370=""))),"GRR",IF(AND(B370='Dropdown Answer Key'!$B$13,F370="Unknown"),"Unknown SL",IF(AND(B370='Dropdown Answer Key'!$B$14,OR(E370="Lead",E370="U, May have L",E370="COM",E370="")),"Lead",IF(AND(B370='Dropdown Answer Key'!$B$14,OR(F370="Lead",F370="U, May have L",F370="COM",F370="")),"Lead",IF(AND(B370='Dropdown Answer Key'!$B$14,OR(AND(E370="GALV",H370="Y"),AND(E370="GALV",H370="UN"),AND(E370="GALV",H370=""),AND(F370="GALV",H370="Y"),AND(F370="GALV",H370="UN"),AND(F370="GALV",H370=""),AND(F370="GALV",I370="Y"),AND(F370="GALV",I370="UN"),AND(F370="GALV",I370=""))),"GRR",IF(AND(B370='Dropdown Answer Key'!$B$14,OR(E370="Unknown",F370="Unknown")),"Unknown SL","Non Lead")))))))))))</f>
        <v>Non Lead</v>
      </c>
      <c r="T370" s="114" t="str">
        <f>IF(OR(M370="",Q370="",S370="ERROR"),"BLANK",IF((AND(M370='Dropdown Answer Key'!$B$25,OR('Service Line Inventory'!S370="Lead",S370="Unknown SL"))),"Tier 1",IF(AND('Service Line Inventory'!M370='Dropdown Answer Key'!$B$26,OR('Service Line Inventory'!S370="Lead",S370="Unknown SL")),"Tier 2",IF(AND('Service Line Inventory'!M370='Dropdown Answer Key'!$B$27,OR('Service Line Inventory'!S370="Lead",S370="Unknown SL")),"Tier 2",IF('Service Line Inventory'!S370="GRR","Tier 3",IF((AND('Service Line Inventory'!M370='Dropdown Answer Key'!$B$25,'Service Line Inventory'!Q370='Dropdown Answer Key'!$M$25,O370='Dropdown Answer Key'!$G$27,'Service Line Inventory'!P370='Dropdown Answer Key'!$J$27,S370="Non Lead")),"Tier 4",IF((AND('Service Line Inventory'!M370='Dropdown Answer Key'!$B$25,'Service Line Inventory'!Q370='Dropdown Answer Key'!$M$25,O370='Dropdown Answer Key'!$G$27,S370="Non Lead")),"Tier 4",IF((AND('Service Line Inventory'!M370='Dropdown Answer Key'!$B$25,'Service Line Inventory'!Q370='Dropdown Answer Key'!$M$25,'Service Line Inventory'!P370='Dropdown Answer Key'!$J$27,S370="Non Lead")),"Tier 4","Tier 5"))))))))</f>
        <v>BLANK</v>
      </c>
      <c r="U370" s="115" t="str">
        <f t="shared" si="25"/>
        <v>NO</v>
      </c>
      <c r="V370" s="114" t="str">
        <f t="shared" si="26"/>
        <v>NO</v>
      </c>
      <c r="W370" s="114" t="str">
        <f t="shared" si="27"/>
        <v>NO</v>
      </c>
      <c r="X370" s="108"/>
      <c r="Y370" s="97"/>
      <c r="Z370" s="78"/>
    </row>
    <row r="371" spans="1:26" x14ac:dyDescent="0.3">
      <c r="A371" s="47">
        <v>9450</v>
      </c>
      <c r="B371" s="73" t="s">
        <v>76</v>
      </c>
      <c r="C371" s="126" t="s">
        <v>510</v>
      </c>
      <c r="D371" s="74" t="s">
        <v>72</v>
      </c>
      <c r="E371" s="74" t="s">
        <v>81</v>
      </c>
      <c r="F371" s="74" t="s">
        <v>81</v>
      </c>
      <c r="G371" s="90" t="s">
        <v>1910</v>
      </c>
      <c r="H371" s="74" t="s">
        <v>72</v>
      </c>
      <c r="I371" s="74" t="s">
        <v>72</v>
      </c>
      <c r="J371" s="75" t="s">
        <v>1913</v>
      </c>
      <c r="K371" s="75" t="s">
        <v>1913</v>
      </c>
      <c r="L371" s="93" t="str">
        <f t="shared" si="24"/>
        <v>Non Lead</v>
      </c>
      <c r="M371" s="109"/>
      <c r="N371" s="74"/>
      <c r="O371" s="74"/>
      <c r="P371" s="74"/>
      <c r="Q371" s="73"/>
      <c r="R371" s="74"/>
      <c r="S371" s="98" t="str">
        <f>IF(OR(B371="",$C$3="",$G$3=""),"ERROR",IF(AND(B371='Dropdown Answer Key'!$B$12,OR(E371="Lead",E371="U, May have L",E371="COM",E371="")),"Lead",IF(AND(B371='Dropdown Answer Key'!$B$12,OR(AND(E371="GALV",H371="Y"),AND(E371="GALV",H371="UN"),AND(E371="GALV",H371=""))),"GRR",IF(AND(B371='Dropdown Answer Key'!$B$12,E371="Unknown"),"Unknown SL",IF(AND(B371='Dropdown Answer Key'!$B$13,OR(F371="Lead",F371="U, May have L",F371="COM",F371="")),"Lead",IF(AND(B371='Dropdown Answer Key'!$B$13,OR(AND(F371="GALV",H371="Y"),AND(F371="GALV",H371="UN"),AND(F371="GALV",H371=""))),"GRR",IF(AND(B371='Dropdown Answer Key'!$B$13,F371="Unknown"),"Unknown SL",IF(AND(B371='Dropdown Answer Key'!$B$14,OR(E371="Lead",E371="U, May have L",E371="COM",E371="")),"Lead",IF(AND(B371='Dropdown Answer Key'!$B$14,OR(F371="Lead",F371="U, May have L",F371="COM",F371="")),"Lead",IF(AND(B371='Dropdown Answer Key'!$B$14,OR(AND(E371="GALV",H371="Y"),AND(E371="GALV",H371="UN"),AND(E371="GALV",H371=""),AND(F371="GALV",H371="Y"),AND(F371="GALV",H371="UN"),AND(F371="GALV",H371=""),AND(F371="GALV",I371="Y"),AND(F371="GALV",I371="UN"),AND(F371="GALV",I371=""))),"GRR",IF(AND(B371='Dropdown Answer Key'!$B$14,OR(E371="Unknown",F371="Unknown")),"Unknown SL","Non Lead")))))))))))</f>
        <v>Non Lead</v>
      </c>
      <c r="T371" s="76" t="str">
        <f>IF(OR(M371="",Q371="",S371="ERROR"),"BLANK",IF((AND(M371='Dropdown Answer Key'!$B$25,OR('Service Line Inventory'!S371="Lead",S371="Unknown SL"))),"Tier 1",IF(AND('Service Line Inventory'!M371='Dropdown Answer Key'!$B$26,OR('Service Line Inventory'!S371="Lead",S371="Unknown SL")),"Tier 2",IF(AND('Service Line Inventory'!M371='Dropdown Answer Key'!$B$27,OR('Service Line Inventory'!S371="Lead",S371="Unknown SL")),"Tier 2",IF('Service Line Inventory'!S371="GRR","Tier 3",IF((AND('Service Line Inventory'!M371='Dropdown Answer Key'!$B$25,'Service Line Inventory'!Q371='Dropdown Answer Key'!$M$25,O371='Dropdown Answer Key'!$G$27,'Service Line Inventory'!P371='Dropdown Answer Key'!$J$27,S371="Non Lead")),"Tier 4",IF((AND('Service Line Inventory'!M371='Dropdown Answer Key'!$B$25,'Service Line Inventory'!Q371='Dropdown Answer Key'!$M$25,O371='Dropdown Answer Key'!$G$27,S371="Non Lead")),"Tier 4",IF((AND('Service Line Inventory'!M371='Dropdown Answer Key'!$B$25,'Service Line Inventory'!Q371='Dropdown Answer Key'!$M$25,'Service Line Inventory'!P371='Dropdown Answer Key'!$J$27,S371="Non Lead")),"Tier 4","Tier 5"))))))))</f>
        <v>BLANK</v>
      </c>
      <c r="U371" s="101" t="str">
        <f t="shared" si="25"/>
        <v>NO</v>
      </c>
      <c r="V371" s="76" t="str">
        <f t="shared" si="26"/>
        <v>NO</v>
      </c>
      <c r="W371" s="76" t="str">
        <f t="shared" si="27"/>
        <v>NO</v>
      </c>
      <c r="X371" s="107"/>
      <c r="Y371" s="77"/>
      <c r="Z371" s="78"/>
    </row>
    <row r="372" spans="1:26" x14ac:dyDescent="0.3">
      <c r="A372" s="47">
        <v>9500</v>
      </c>
      <c r="B372" s="73" t="s">
        <v>76</v>
      </c>
      <c r="C372" s="126" t="s">
        <v>511</v>
      </c>
      <c r="D372" s="74" t="s">
        <v>72</v>
      </c>
      <c r="E372" s="74" t="s">
        <v>81</v>
      </c>
      <c r="F372" s="74" t="s">
        <v>81</v>
      </c>
      <c r="G372" s="90" t="s">
        <v>1910</v>
      </c>
      <c r="H372" s="74" t="s">
        <v>72</v>
      </c>
      <c r="I372" s="74" t="s">
        <v>72</v>
      </c>
      <c r="J372" s="75" t="s">
        <v>1913</v>
      </c>
      <c r="K372" s="75" t="s">
        <v>1913</v>
      </c>
      <c r="L372" s="94" t="str">
        <f t="shared" si="24"/>
        <v>Non Lead</v>
      </c>
      <c r="M372" s="110"/>
      <c r="N372" s="74"/>
      <c r="O372" s="74"/>
      <c r="P372" s="74"/>
      <c r="Q372" s="82"/>
      <c r="R372" s="83"/>
      <c r="S372" s="113" t="str">
        <f>IF(OR(B372="",$C$3="",$G$3=""),"ERROR",IF(AND(B372='Dropdown Answer Key'!$B$12,OR(E372="Lead",E372="U, May have L",E372="COM",E372="")),"Lead",IF(AND(B372='Dropdown Answer Key'!$B$12,OR(AND(E372="GALV",H372="Y"),AND(E372="GALV",H372="UN"),AND(E372="GALV",H372=""))),"GRR",IF(AND(B372='Dropdown Answer Key'!$B$12,E372="Unknown"),"Unknown SL",IF(AND(B372='Dropdown Answer Key'!$B$13,OR(F372="Lead",F372="U, May have L",F372="COM",F372="")),"Lead",IF(AND(B372='Dropdown Answer Key'!$B$13,OR(AND(F372="GALV",H372="Y"),AND(F372="GALV",H372="UN"),AND(F372="GALV",H372=""))),"GRR",IF(AND(B372='Dropdown Answer Key'!$B$13,F372="Unknown"),"Unknown SL",IF(AND(B372='Dropdown Answer Key'!$B$14,OR(E372="Lead",E372="U, May have L",E372="COM",E372="")),"Lead",IF(AND(B372='Dropdown Answer Key'!$B$14,OR(F372="Lead",F372="U, May have L",F372="COM",F372="")),"Lead",IF(AND(B372='Dropdown Answer Key'!$B$14,OR(AND(E372="GALV",H372="Y"),AND(E372="GALV",H372="UN"),AND(E372="GALV",H372=""),AND(F372="GALV",H372="Y"),AND(F372="GALV",H372="UN"),AND(F372="GALV",H372=""),AND(F372="GALV",I372="Y"),AND(F372="GALV",I372="UN"),AND(F372="GALV",I372=""))),"GRR",IF(AND(B372='Dropdown Answer Key'!$B$14,OR(E372="Unknown",F372="Unknown")),"Unknown SL","Non Lead")))))))))))</f>
        <v>Non Lead</v>
      </c>
      <c r="T372" s="114" t="str">
        <f>IF(OR(M372="",Q372="",S372="ERROR"),"BLANK",IF((AND(M372='Dropdown Answer Key'!$B$25,OR('Service Line Inventory'!S372="Lead",S372="Unknown SL"))),"Tier 1",IF(AND('Service Line Inventory'!M372='Dropdown Answer Key'!$B$26,OR('Service Line Inventory'!S372="Lead",S372="Unknown SL")),"Tier 2",IF(AND('Service Line Inventory'!M372='Dropdown Answer Key'!$B$27,OR('Service Line Inventory'!S372="Lead",S372="Unknown SL")),"Tier 2",IF('Service Line Inventory'!S372="GRR","Tier 3",IF((AND('Service Line Inventory'!M372='Dropdown Answer Key'!$B$25,'Service Line Inventory'!Q372='Dropdown Answer Key'!$M$25,O372='Dropdown Answer Key'!$G$27,'Service Line Inventory'!P372='Dropdown Answer Key'!$J$27,S372="Non Lead")),"Tier 4",IF((AND('Service Line Inventory'!M372='Dropdown Answer Key'!$B$25,'Service Line Inventory'!Q372='Dropdown Answer Key'!$M$25,O372='Dropdown Answer Key'!$G$27,S372="Non Lead")),"Tier 4",IF((AND('Service Line Inventory'!M372='Dropdown Answer Key'!$B$25,'Service Line Inventory'!Q372='Dropdown Answer Key'!$M$25,'Service Line Inventory'!P372='Dropdown Answer Key'!$J$27,S372="Non Lead")),"Tier 4","Tier 5"))))))))</f>
        <v>BLANK</v>
      </c>
      <c r="U372" s="115" t="str">
        <f t="shared" si="25"/>
        <v>NO</v>
      </c>
      <c r="V372" s="114" t="str">
        <f t="shared" si="26"/>
        <v>NO</v>
      </c>
      <c r="W372" s="114" t="str">
        <f t="shared" si="27"/>
        <v>NO</v>
      </c>
      <c r="X372" s="108"/>
      <c r="Y372" s="97"/>
      <c r="Z372" s="78"/>
    </row>
    <row r="373" spans="1:26" x14ac:dyDescent="0.3">
      <c r="A373" s="47">
        <v>9550</v>
      </c>
      <c r="B373" s="73" t="s">
        <v>76</v>
      </c>
      <c r="C373" s="126" t="s">
        <v>512</v>
      </c>
      <c r="D373" s="74" t="s">
        <v>72</v>
      </c>
      <c r="E373" s="74" t="s">
        <v>81</v>
      </c>
      <c r="F373" s="74" t="s">
        <v>81</v>
      </c>
      <c r="G373" s="90" t="s">
        <v>1910</v>
      </c>
      <c r="H373" s="74" t="s">
        <v>72</v>
      </c>
      <c r="I373" s="74" t="s">
        <v>72</v>
      </c>
      <c r="J373" s="75" t="s">
        <v>1913</v>
      </c>
      <c r="K373" s="75" t="s">
        <v>1913</v>
      </c>
      <c r="L373" s="93" t="str">
        <f t="shared" si="24"/>
        <v>Non Lead</v>
      </c>
      <c r="M373" s="109"/>
      <c r="N373" s="74"/>
      <c r="O373" s="74"/>
      <c r="P373" s="74"/>
      <c r="Q373" s="73"/>
      <c r="R373" s="74"/>
      <c r="S373" s="98" t="str">
        <f>IF(OR(B373="",$C$3="",$G$3=""),"ERROR",IF(AND(B373='Dropdown Answer Key'!$B$12,OR(E373="Lead",E373="U, May have L",E373="COM",E373="")),"Lead",IF(AND(B373='Dropdown Answer Key'!$B$12,OR(AND(E373="GALV",H373="Y"),AND(E373="GALV",H373="UN"),AND(E373="GALV",H373=""))),"GRR",IF(AND(B373='Dropdown Answer Key'!$B$12,E373="Unknown"),"Unknown SL",IF(AND(B373='Dropdown Answer Key'!$B$13,OR(F373="Lead",F373="U, May have L",F373="COM",F373="")),"Lead",IF(AND(B373='Dropdown Answer Key'!$B$13,OR(AND(F373="GALV",H373="Y"),AND(F373="GALV",H373="UN"),AND(F373="GALV",H373=""))),"GRR",IF(AND(B373='Dropdown Answer Key'!$B$13,F373="Unknown"),"Unknown SL",IF(AND(B373='Dropdown Answer Key'!$B$14,OR(E373="Lead",E373="U, May have L",E373="COM",E373="")),"Lead",IF(AND(B373='Dropdown Answer Key'!$B$14,OR(F373="Lead",F373="U, May have L",F373="COM",F373="")),"Lead",IF(AND(B373='Dropdown Answer Key'!$B$14,OR(AND(E373="GALV",H373="Y"),AND(E373="GALV",H373="UN"),AND(E373="GALV",H373=""),AND(F373="GALV",H373="Y"),AND(F373="GALV",H373="UN"),AND(F373="GALV",H373=""),AND(F373="GALV",I373="Y"),AND(F373="GALV",I373="UN"),AND(F373="GALV",I373=""))),"GRR",IF(AND(B373='Dropdown Answer Key'!$B$14,OR(E373="Unknown",F373="Unknown")),"Unknown SL","Non Lead")))))))))))</f>
        <v>Non Lead</v>
      </c>
      <c r="T373" s="76" t="str">
        <f>IF(OR(M373="",Q373="",S373="ERROR"),"BLANK",IF((AND(M373='Dropdown Answer Key'!$B$25,OR('Service Line Inventory'!S373="Lead",S373="Unknown SL"))),"Tier 1",IF(AND('Service Line Inventory'!M373='Dropdown Answer Key'!$B$26,OR('Service Line Inventory'!S373="Lead",S373="Unknown SL")),"Tier 2",IF(AND('Service Line Inventory'!M373='Dropdown Answer Key'!$B$27,OR('Service Line Inventory'!S373="Lead",S373="Unknown SL")),"Tier 2",IF('Service Line Inventory'!S373="GRR","Tier 3",IF((AND('Service Line Inventory'!M373='Dropdown Answer Key'!$B$25,'Service Line Inventory'!Q373='Dropdown Answer Key'!$M$25,O373='Dropdown Answer Key'!$G$27,'Service Line Inventory'!P373='Dropdown Answer Key'!$J$27,S373="Non Lead")),"Tier 4",IF((AND('Service Line Inventory'!M373='Dropdown Answer Key'!$B$25,'Service Line Inventory'!Q373='Dropdown Answer Key'!$M$25,O373='Dropdown Answer Key'!$G$27,S373="Non Lead")),"Tier 4",IF((AND('Service Line Inventory'!M373='Dropdown Answer Key'!$B$25,'Service Line Inventory'!Q373='Dropdown Answer Key'!$M$25,'Service Line Inventory'!P373='Dropdown Answer Key'!$J$27,S373="Non Lead")),"Tier 4","Tier 5"))))))))</f>
        <v>BLANK</v>
      </c>
      <c r="U373" s="101" t="str">
        <f t="shared" si="25"/>
        <v>NO</v>
      </c>
      <c r="V373" s="76" t="str">
        <f t="shared" si="26"/>
        <v>NO</v>
      </c>
      <c r="W373" s="76" t="str">
        <f t="shared" si="27"/>
        <v>NO</v>
      </c>
      <c r="X373" s="107"/>
      <c r="Y373" s="77"/>
      <c r="Z373" s="78"/>
    </row>
    <row r="374" spans="1:26" x14ac:dyDescent="0.3">
      <c r="A374" s="47">
        <v>9600</v>
      </c>
      <c r="B374" s="73" t="s">
        <v>76</v>
      </c>
      <c r="C374" s="126" t="s">
        <v>513</v>
      </c>
      <c r="D374" s="74" t="s">
        <v>72</v>
      </c>
      <c r="E374" s="74" t="s">
        <v>81</v>
      </c>
      <c r="F374" s="74" t="s">
        <v>81</v>
      </c>
      <c r="G374" s="90" t="s">
        <v>1910</v>
      </c>
      <c r="H374" s="74" t="s">
        <v>72</v>
      </c>
      <c r="I374" s="74" t="s">
        <v>72</v>
      </c>
      <c r="J374" s="75" t="s">
        <v>1913</v>
      </c>
      <c r="K374" s="75" t="s">
        <v>1913</v>
      </c>
      <c r="L374" s="94" t="str">
        <f t="shared" si="24"/>
        <v>Non Lead</v>
      </c>
      <c r="M374" s="110"/>
      <c r="N374" s="74"/>
      <c r="O374" s="74"/>
      <c r="P374" s="74"/>
      <c r="Q374" s="82"/>
      <c r="R374" s="83"/>
      <c r="S374" s="113" t="str">
        <f>IF(OR(B374="",$C$3="",$G$3=""),"ERROR",IF(AND(B374='Dropdown Answer Key'!$B$12,OR(E374="Lead",E374="U, May have L",E374="COM",E374="")),"Lead",IF(AND(B374='Dropdown Answer Key'!$B$12,OR(AND(E374="GALV",H374="Y"),AND(E374="GALV",H374="UN"),AND(E374="GALV",H374=""))),"GRR",IF(AND(B374='Dropdown Answer Key'!$B$12,E374="Unknown"),"Unknown SL",IF(AND(B374='Dropdown Answer Key'!$B$13,OR(F374="Lead",F374="U, May have L",F374="COM",F374="")),"Lead",IF(AND(B374='Dropdown Answer Key'!$B$13,OR(AND(F374="GALV",H374="Y"),AND(F374="GALV",H374="UN"),AND(F374="GALV",H374=""))),"GRR",IF(AND(B374='Dropdown Answer Key'!$B$13,F374="Unknown"),"Unknown SL",IF(AND(B374='Dropdown Answer Key'!$B$14,OR(E374="Lead",E374="U, May have L",E374="COM",E374="")),"Lead",IF(AND(B374='Dropdown Answer Key'!$B$14,OR(F374="Lead",F374="U, May have L",F374="COM",F374="")),"Lead",IF(AND(B374='Dropdown Answer Key'!$B$14,OR(AND(E374="GALV",H374="Y"),AND(E374="GALV",H374="UN"),AND(E374="GALV",H374=""),AND(F374="GALV",H374="Y"),AND(F374="GALV",H374="UN"),AND(F374="GALV",H374=""),AND(F374="GALV",I374="Y"),AND(F374="GALV",I374="UN"),AND(F374="GALV",I374=""))),"GRR",IF(AND(B374='Dropdown Answer Key'!$B$14,OR(E374="Unknown",F374="Unknown")),"Unknown SL","Non Lead")))))))))))</f>
        <v>Non Lead</v>
      </c>
      <c r="T374" s="114" t="str">
        <f>IF(OR(M374="",Q374="",S374="ERROR"),"BLANK",IF((AND(M374='Dropdown Answer Key'!$B$25,OR('Service Line Inventory'!S374="Lead",S374="Unknown SL"))),"Tier 1",IF(AND('Service Line Inventory'!M374='Dropdown Answer Key'!$B$26,OR('Service Line Inventory'!S374="Lead",S374="Unknown SL")),"Tier 2",IF(AND('Service Line Inventory'!M374='Dropdown Answer Key'!$B$27,OR('Service Line Inventory'!S374="Lead",S374="Unknown SL")),"Tier 2",IF('Service Line Inventory'!S374="GRR","Tier 3",IF((AND('Service Line Inventory'!M374='Dropdown Answer Key'!$B$25,'Service Line Inventory'!Q374='Dropdown Answer Key'!$M$25,O374='Dropdown Answer Key'!$G$27,'Service Line Inventory'!P374='Dropdown Answer Key'!$J$27,S374="Non Lead")),"Tier 4",IF((AND('Service Line Inventory'!M374='Dropdown Answer Key'!$B$25,'Service Line Inventory'!Q374='Dropdown Answer Key'!$M$25,O374='Dropdown Answer Key'!$G$27,S374="Non Lead")),"Tier 4",IF((AND('Service Line Inventory'!M374='Dropdown Answer Key'!$B$25,'Service Line Inventory'!Q374='Dropdown Answer Key'!$M$25,'Service Line Inventory'!P374='Dropdown Answer Key'!$J$27,S374="Non Lead")),"Tier 4","Tier 5"))))))))</f>
        <v>BLANK</v>
      </c>
      <c r="U374" s="115" t="str">
        <f t="shared" si="25"/>
        <v>NO</v>
      </c>
      <c r="V374" s="114" t="str">
        <f t="shared" si="26"/>
        <v>NO</v>
      </c>
      <c r="W374" s="114" t="str">
        <f t="shared" si="27"/>
        <v>NO</v>
      </c>
      <c r="X374" s="108"/>
      <c r="Y374" s="97"/>
      <c r="Z374" s="78"/>
    </row>
    <row r="375" spans="1:26" x14ac:dyDescent="0.3">
      <c r="A375" s="47">
        <v>9650</v>
      </c>
      <c r="B375" s="73" t="s">
        <v>76</v>
      </c>
      <c r="C375" s="126" t="s">
        <v>514</v>
      </c>
      <c r="D375" s="74" t="s">
        <v>72</v>
      </c>
      <c r="E375" s="74" t="s">
        <v>81</v>
      </c>
      <c r="F375" s="74" t="s">
        <v>81</v>
      </c>
      <c r="G375" s="90" t="s">
        <v>1910</v>
      </c>
      <c r="H375" s="74" t="s">
        <v>72</v>
      </c>
      <c r="I375" s="74" t="s">
        <v>72</v>
      </c>
      <c r="J375" s="75" t="s">
        <v>1913</v>
      </c>
      <c r="K375" s="75" t="s">
        <v>1913</v>
      </c>
      <c r="L375" s="93" t="str">
        <f t="shared" si="24"/>
        <v>Non Lead</v>
      </c>
      <c r="M375" s="109"/>
      <c r="N375" s="74"/>
      <c r="O375" s="74"/>
      <c r="P375" s="74"/>
      <c r="Q375" s="73"/>
      <c r="R375" s="74"/>
      <c r="S375" s="98" t="str">
        <f>IF(OR(B375="",$C$3="",$G$3=""),"ERROR",IF(AND(B375='Dropdown Answer Key'!$B$12,OR(E375="Lead",E375="U, May have L",E375="COM",E375="")),"Lead",IF(AND(B375='Dropdown Answer Key'!$B$12,OR(AND(E375="GALV",H375="Y"),AND(E375="GALV",H375="UN"),AND(E375="GALV",H375=""))),"GRR",IF(AND(B375='Dropdown Answer Key'!$B$12,E375="Unknown"),"Unknown SL",IF(AND(B375='Dropdown Answer Key'!$B$13,OR(F375="Lead",F375="U, May have L",F375="COM",F375="")),"Lead",IF(AND(B375='Dropdown Answer Key'!$B$13,OR(AND(F375="GALV",H375="Y"),AND(F375="GALV",H375="UN"),AND(F375="GALV",H375=""))),"GRR",IF(AND(B375='Dropdown Answer Key'!$B$13,F375="Unknown"),"Unknown SL",IF(AND(B375='Dropdown Answer Key'!$B$14,OR(E375="Lead",E375="U, May have L",E375="COM",E375="")),"Lead",IF(AND(B375='Dropdown Answer Key'!$B$14,OR(F375="Lead",F375="U, May have L",F375="COM",F375="")),"Lead",IF(AND(B375='Dropdown Answer Key'!$B$14,OR(AND(E375="GALV",H375="Y"),AND(E375="GALV",H375="UN"),AND(E375="GALV",H375=""),AND(F375="GALV",H375="Y"),AND(F375="GALV",H375="UN"),AND(F375="GALV",H375=""),AND(F375="GALV",I375="Y"),AND(F375="GALV",I375="UN"),AND(F375="GALV",I375=""))),"GRR",IF(AND(B375='Dropdown Answer Key'!$B$14,OR(E375="Unknown",F375="Unknown")),"Unknown SL","Non Lead")))))))))))</f>
        <v>Non Lead</v>
      </c>
      <c r="T375" s="76" t="str">
        <f>IF(OR(M375="",Q375="",S375="ERROR"),"BLANK",IF((AND(M375='Dropdown Answer Key'!$B$25,OR('Service Line Inventory'!S375="Lead",S375="Unknown SL"))),"Tier 1",IF(AND('Service Line Inventory'!M375='Dropdown Answer Key'!$B$26,OR('Service Line Inventory'!S375="Lead",S375="Unknown SL")),"Tier 2",IF(AND('Service Line Inventory'!M375='Dropdown Answer Key'!$B$27,OR('Service Line Inventory'!S375="Lead",S375="Unknown SL")),"Tier 2",IF('Service Line Inventory'!S375="GRR","Tier 3",IF((AND('Service Line Inventory'!M375='Dropdown Answer Key'!$B$25,'Service Line Inventory'!Q375='Dropdown Answer Key'!$M$25,O375='Dropdown Answer Key'!$G$27,'Service Line Inventory'!P375='Dropdown Answer Key'!$J$27,S375="Non Lead")),"Tier 4",IF((AND('Service Line Inventory'!M375='Dropdown Answer Key'!$B$25,'Service Line Inventory'!Q375='Dropdown Answer Key'!$M$25,O375='Dropdown Answer Key'!$G$27,S375="Non Lead")),"Tier 4",IF((AND('Service Line Inventory'!M375='Dropdown Answer Key'!$B$25,'Service Line Inventory'!Q375='Dropdown Answer Key'!$M$25,'Service Line Inventory'!P375='Dropdown Answer Key'!$J$27,S375="Non Lead")),"Tier 4","Tier 5"))))))))</f>
        <v>BLANK</v>
      </c>
      <c r="U375" s="101" t="str">
        <f t="shared" si="25"/>
        <v>NO</v>
      </c>
      <c r="V375" s="76" t="str">
        <f t="shared" si="26"/>
        <v>NO</v>
      </c>
      <c r="W375" s="76" t="str">
        <f t="shared" si="27"/>
        <v>NO</v>
      </c>
      <c r="X375" s="107"/>
      <c r="Y375" s="77"/>
      <c r="Z375" s="78"/>
    </row>
    <row r="376" spans="1:26" x14ac:dyDescent="0.3">
      <c r="A376" s="47">
        <v>9675</v>
      </c>
      <c r="B376" s="73" t="s">
        <v>76</v>
      </c>
      <c r="C376" s="126" t="s">
        <v>515</v>
      </c>
      <c r="D376" s="74" t="s">
        <v>72</v>
      </c>
      <c r="E376" s="74" t="s">
        <v>81</v>
      </c>
      <c r="F376" s="74" t="s">
        <v>81</v>
      </c>
      <c r="G376" s="90" t="s">
        <v>1910</v>
      </c>
      <c r="H376" s="74" t="s">
        <v>72</v>
      </c>
      <c r="I376" s="74" t="s">
        <v>72</v>
      </c>
      <c r="J376" s="75" t="s">
        <v>1913</v>
      </c>
      <c r="K376" s="75" t="s">
        <v>1913</v>
      </c>
      <c r="L376" s="94" t="str">
        <f t="shared" si="24"/>
        <v>Non Lead</v>
      </c>
      <c r="M376" s="110"/>
      <c r="N376" s="74"/>
      <c r="O376" s="74"/>
      <c r="P376" s="74"/>
      <c r="Q376" s="82"/>
      <c r="R376" s="83"/>
      <c r="S376" s="113" t="str">
        <f>IF(OR(B376="",$C$3="",$G$3=""),"ERROR",IF(AND(B376='Dropdown Answer Key'!$B$12,OR(E376="Lead",E376="U, May have L",E376="COM",E376="")),"Lead",IF(AND(B376='Dropdown Answer Key'!$B$12,OR(AND(E376="GALV",H376="Y"),AND(E376="GALV",H376="UN"),AND(E376="GALV",H376=""))),"GRR",IF(AND(B376='Dropdown Answer Key'!$B$12,E376="Unknown"),"Unknown SL",IF(AND(B376='Dropdown Answer Key'!$B$13,OR(F376="Lead",F376="U, May have L",F376="COM",F376="")),"Lead",IF(AND(B376='Dropdown Answer Key'!$B$13,OR(AND(F376="GALV",H376="Y"),AND(F376="GALV",H376="UN"),AND(F376="GALV",H376=""))),"GRR",IF(AND(B376='Dropdown Answer Key'!$B$13,F376="Unknown"),"Unknown SL",IF(AND(B376='Dropdown Answer Key'!$B$14,OR(E376="Lead",E376="U, May have L",E376="COM",E376="")),"Lead",IF(AND(B376='Dropdown Answer Key'!$B$14,OR(F376="Lead",F376="U, May have L",F376="COM",F376="")),"Lead",IF(AND(B376='Dropdown Answer Key'!$B$14,OR(AND(E376="GALV",H376="Y"),AND(E376="GALV",H376="UN"),AND(E376="GALV",H376=""),AND(F376="GALV",H376="Y"),AND(F376="GALV",H376="UN"),AND(F376="GALV",H376=""),AND(F376="GALV",I376="Y"),AND(F376="GALV",I376="UN"),AND(F376="GALV",I376=""))),"GRR",IF(AND(B376='Dropdown Answer Key'!$B$14,OR(E376="Unknown",F376="Unknown")),"Unknown SL","Non Lead")))))))))))</f>
        <v>Non Lead</v>
      </c>
      <c r="T376" s="114" t="str">
        <f>IF(OR(M376="",Q376="",S376="ERROR"),"BLANK",IF((AND(M376='Dropdown Answer Key'!$B$25,OR('Service Line Inventory'!S376="Lead",S376="Unknown SL"))),"Tier 1",IF(AND('Service Line Inventory'!M376='Dropdown Answer Key'!$B$26,OR('Service Line Inventory'!S376="Lead",S376="Unknown SL")),"Tier 2",IF(AND('Service Line Inventory'!M376='Dropdown Answer Key'!$B$27,OR('Service Line Inventory'!S376="Lead",S376="Unknown SL")),"Tier 2",IF('Service Line Inventory'!S376="GRR","Tier 3",IF((AND('Service Line Inventory'!M376='Dropdown Answer Key'!$B$25,'Service Line Inventory'!Q376='Dropdown Answer Key'!$M$25,O376='Dropdown Answer Key'!$G$27,'Service Line Inventory'!P376='Dropdown Answer Key'!$J$27,S376="Non Lead")),"Tier 4",IF((AND('Service Line Inventory'!M376='Dropdown Answer Key'!$B$25,'Service Line Inventory'!Q376='Dropdown Answer Key'!$M$25,O376='Dropdown Answer Key'!$G$27,S376="Non Lead")),"Tier 4",IF((AND('Service Line Inventory'!M376='Dropdown Answer Key'!$B$25,'Service Line Inventory'!Q376='Dropdown Answer Key'!$M$25,'Service Line Inventory'!P376='Dropdown Answer Key'!$J$27,S376="Non Lead")),"Tier 4","Tier 5"))))))))</f>
        <v>BLANK</v>
      </c>
      <c r="U376" s="115" t="str">
        <f t="shared" si="25"/>
        <v>NO</v>
      </c>
      <c r="V376" s="114" t="str">
        <f t="shared" si="26"/>
        <v>NO</v>
      </c>
      <c r="W376" s="114" t="str">
        <f t="shared" si="27"/>
        <v>NO</v>
      </c>
      <c r="X376" s="108"/>
      <c r="Y376" s="97"/>
      <c r="Z376" s="78"/>
    </row>
    <row r="377" spans="1:26" x14ac:dyDescent="0.3">
      <c r="A377" s="47">
        <v>9700</v>
      </c>
      <c r="B377" s="73" t="s">
        <v>76</v>
      </c>
      <c r="C377" s="126" t="s">
        <v>516</v>
      </c>
      <c r="D377" s="74" t="s">
        <v>72</v>
      </c>
      <c r="E377" s="74" t="s">
        <v>81</v>
      </c>
      <c r="F377" s="74" t="s">
        <v>81</v>
      </c>
      <c r="G377" s="90" t="s">
        <v>1910</v>
      </c>
      <c r="H377" s="74" t="s">
        <v>72</v>
      </c>
      <c r="I377" s="74" t="s">
        <v>72</v>
      </c>
      <c r="J377" s="75" t="s">
        <v>1913</v>
      </c>
      <c r="K377" s="75" t="s">
        <v>1913</v>
      </c>
      <c r="L377" s="93" t="str">
        <f t="shared" si="24"/>
        <v>Non Lead</v>
      </c>
      <c r="M377" s="109"/>
      <c r="N377" s="74"/>
      <c r="O377" s="74"/>
      <c r="P377" s="74"/>
      <c r="Q377" s="73"/>
      <c r="R377" s="74"/>
      <c r="S377" s="98" t="str">
        <f>IF(OR(B377="",$C$3="",$G$3=""),"ERROR",IF(AND(B377='Dropdown Answer Key'!$B$12,OR(E377="Lead",E377="U, May have L",E377="COM",E377="")),"Lead",IF(AND(B377='Dropdown Answer Key'!$B$12,OR(AND(E377="GALV",H377="Y"),AND(E377="GALV",H377="UN"),AND(E377="GALV",H377=""))),"GRR",IF(AND(B377='Dropdown Answer Key'!$B$12,E377="Unknown"),"Unknown SL",IF(AND(B377='Dropdown Answer Key'!$B$13,OR(F377="Lead",F377="U, May have L",F377="COM",F377="")),"Lead",IF(AND(B377='Dropdown Answer Key'!$B$13,OR(AND(F377="GALV",H377="Y"),AND(F377="GALV",H377="UN"),AND(F377="GALV",H377=""))),"GRR",IF(AND(B377='Dropdown Answer Key'!$B$13,F377="Unknown"),"Unknown SL",IF(AND(B377='Dropdown Answer Key'!$B$14,OR(E377="Lead",E377="U, May have L",E377="COM",E377="")),"Lead",IF(AND(B377='Dropdown Answer Key'!$B$14,OR(F377="Lead",F377="U, May have L",F377="COM",F377="")),"Lead",IF(AND(B377='Dropdown Answer Key'!$B$14,OR(AND(E377="GALV",H377="Y"),AND(E377="GALV",H377="UN"),AND(E377="GALV",H377=""),AND(F377="GALV",H377="Y"),AND(F377="GALV",H377="UN"),AND(F377="GALV",H377=""),AND(F377="GALV",I377="Y"),AND(F377="GALV",I377="UN"),AND(F377="GALV",I377=""))),"GRR",IF(AND(B377='Dropdown Answer Key'!$B$14,OR(E377="Unknown",F377="Unknown")),"Unknown SL","Non Lead")))))))))))</f>
        <v>Non Lead</v>
      </c>
      <c r="T377" s="76" t="str">
        <f>IF(OR(M377="",Q377="",S377="ERROR"),"BLANK",IF((AND(M377='Dropdown Answer Key'!$B$25,OR('Service Line Inventory'!S377="Lead",S377="Unknown SL"))),"Tier 1",IF(AND('Service Line Inventory'!M377='Dropdown Answer Key'!$B$26,OR('Service Line Inventory'!S377="Lead",S377="Unknown SL")),"Tier 2",IF(AND('Service Line Inventory'!M377='Dropdown Answer Key'!$B$27,OR('Service Line Inventory'!S377="Lead",S377="Unknown SL")),"Tier 2",IF('Service Line Inventory'!S377="GRR","Tier 3",IF((AND('Service Line Inventory'!M377='Dropdown Answer Key'!$B$25,'Service Line Inventory'!Q377='Dropdown Answer Key'!$M$25,O377='Dropdown Answer Key'!$G$27,'Service Line Inventory'!P377='Dropdown Answer Key'!$J$27,S377="Non Lead")),"Tier 4",IF((AND('Service Line Inventory'!M377='Dropdown Answer Key'!$B$25,'Service Line Inventory'!Q377='Dropdown Answer Key'!$M$25,O377='Dropdown Answer Key'!$G$27,S377="Non Lead")),"Tier 4",IF((AND('Service Line Inventory'!M377='Dropdown Answer Key'!$B$25,'Service Line Inventory'!Q377='Dropdown Answer Key'!$M$25,'Service Line Inventory'!P377='Dropdown Answer Key'!$J$27,S377="Non Lead")),"Tier 4","Tier 5"))))))))</f>
        <v>BLANK</v>
      </c>
      <c r="U377" s="101" t="str">
        <f t="shared" si="25"/>
        <v>NO</v>
      </c>
      <c r="V377" s="76" t="str">
        <f t="shared" si="26"/>
        <v>NO</v>
      </c>
      <c r="W377" s="76" t="str">
        <f t="shared" si="27"/>
        <v>NO</v>
      </c>
      <c r="X377" s="107"/>
      <c r="Y377" s="77"/>
      <c r="Z377" s="78"/>
    </row>
    <row r="378" spans="1:26" x14ac:dyDescent="0.3">
      <c r="A378" s="47">
        <v>9750</v>
      </c>
      <c r="B378" s="73" t="s">
        <v>76</v>
      </c>
      <c r="C378" s="126" t="s">
        <v>517</v>
      </c>
      <c r="D378" s="74" t="s">
        <v>72</v>
      </c>
      <c r="E378" s="74" t="s">
        <v>81</v>
      </c>
      <c r="F378" s="74" t="s">
        <v>81</v>
      </c>
      <c r="G378" s="90" t="s">
        <v>1910</v>
      </c>
      <c r="H378" s="74" t="s">
        <v>72</v>
      </c>
      <c r="I378" s="74" t="s">
        <v>72</v>
      </c>
      <c r="J378" s="75" t="s">
        <v>1913</v>
      </c>
      <c r="K378" s="75" t="s">
        <v>1913</v>
      </c>
      <c r="L378" s="94" t="str">
        <f t="shared" si="24"/>
        <v>Non Lead</v>
      </c>
      <c r="M378" s="110"/>
      <c r="N378" s="74"/>
      <c r="O378" s="74"/>
      <c r="P378" s="74"/>
      <c r="Q378" s="82"/>
      <c r="R378" s="83"/>
      <c r="S378" s="113" t="str">
        <f>IF(OR(B378="",$C$3="",$G$3=""),"ERROR",IF(AND(B378='Dropdown Answer Key'!$B$12,OR(E378="Lead",E378="U, May have L",E378="COM",E378="")),"Lead",IF(AND(B378='Dropdown Answer Key'!$B$12,OR(AND(E378="GALV",H378="Y"),AND(E378="GALV",H378="UN"),AND(E378="GALV",H378=""))),"GRR",IF(AND(B378='Dropdown Answer Key'!$B$12,E378="Unknown"),"Unknown SL",IF(AND(B378='Dropdown Answer Key'!$B$13,OR(F378="Lead",F378="U, May have L",F378="COM",F378="")),"Lead",IF(AND(B378='Dropdown Answer Key'!$B$13,OR(AND(F378="GALV",H378="Y"),AND(F378="GALV",H378="UN"),AND(F378="GALV",H378=""))),"GRR",IF(AND(B378='Dropdown Answer Key'!$B$13,F378="Unknown"),"Unknown SL",IF(AND(B378='Dropdown Answer Key'!$B$14,OR(E378="Lead",E378="U, May have L",E378="COM",E378="")),"Lead",IF(AND(B378='Dropdown Answer Key'!$B$14,OR(F378="Lead",F378="U, May have L",F378="COM",F378="")),"Lead",IF(AND(B378='Dropdown Answer Key'!$B$14,OR(AND(E378="GALV",H378="Y"),AND(E378="GALV",H378="UN"),AND(E378="GALV",H378=""),AND(F378="GALV",H378="Y"),AND(F378="GALV",H378="UN"),AND(F378="GALV",H378=""),AND(F378="GALV",I378="Y"),AND(F378="GALV",I378="UN"),AND(F378="GALV",I378=""))),"GRR",IF(AND(B378='Dropdown Answer Key'!$B$14,OR(E378="Unknown",F378="Unknown")),"Unknown SL","Non Lead")))))))))))</f>
        <v>Non Lead</v>
      </c>
      <c r="T378" s="114" t="str">
        <f>IF(OR(M378="",Q378="",S378="ERROR"),"BLANK",IF((AND(M378='Dropdown Answer Key'!$B$25,OR('Service Line Inventory'!S378="Lead",S378="Unknown SL"))),"Tier 1",IF(AND('Service Line Inventory'!M378='Dropdown Answer Key'!$B$26,OR('Service Line Inventory'!S378="Lead",S378="Unknown SL")),"Tier 2",IF(AND('Service Line Inventory'!M378='Dropdown Answer Key'!$B$27,OR('Service Line Inventory'!S378="Lead",S378="Unknown SL")),"Tier 2",IF('Service Line Inventory'!S378="GRR","Tier 3",IF((AND('Service Line Inventory'!M378='Dropdown Answer Key'!$B$25,'Service Line Inventory'!Q378='Dropdown Answer Key'!$M$25,O378='Dropdown Answer Key'!$G$27,'Service Line Inventory'!P378='Dropdown Answer Key'!$J$27,S378="Non Lead")),"Tier 4",IF((AND('Service Line Inventory'!M378='Dropdown Answer Key'!$B$25,'Service Line Inventory'!Q378='Dropdown Answer Key'!$M$25,O378='Dropdown Answer Key'!$G$27,S378="Non Lead")),"Tier 4",IF((AND('Service Line Inventory'!M378='Dropdown Answer Key'!$B$25,'Service Line Inventory'!Q378='Dropdown Answer Key'!$M$25,'Service Line Inventory'!P378='Dropdown Answer Key'!$J$27,S378="Non Lead")),"Tier 4","Tier 5"))))))))</f>
        <v>BLANK</v>
      </c>
      <c r="U378" s="115" t="str">
        <f t="shared" si="25"/>
        <v>NO</v>
      </c>
      <c r="V378" s="114" t="str">
        <f t="shared" si="26"/>
        <v>NO</v>
      </c>
      <c r="W378" s="114" t="str">
        <f t="shared" si="27"/>
        <v>NO</v>
      </c>
      <c r="X378" s="108"/>
      <c r="Y378" s="97"/>
      <c r="Z378" s="78"/>
    </row>
    <row r="379" spans="1:26" x14ac:dyDescent="0.3">
      <c r="A379" s="47">
        <v>9800</v>
      </c>
      <c r="B379" s="73" t="s">
        <v>76</v>
      </c>
      <c r="C379" s="126" t="s">
        <v>518</v>
      </c>
      <c r="D379" s="74" t="s">
        <v>72</v>
      </c>
      <c r="E379" s="74" t="s">
        <v>81</v>
      </c>
      <c r="F379" s="74" t="s">
        <v>81</v>
      </c>
      <c r="G379" s="90" t="s">
        <v>1911</v>
      </c>
      <c r="H379" s="74" t="s">
        <v>72</v>
      </c>
      <c r="I379" s="74" t="s">
        <v>72</v>
      </c>
      <c r="J379" s="75" t="s">
        <v>1913</v>
      </c>
      <c r="K379" s="75" t="s">
        <v>1913</v>
      </c>
      <c r="L379" s="93" t="str">
        <f t="shared" si="24"/>
        <v>Non Lead</v>
      </c>
      <c r="M379" s="109"/>
      <c r="N379" s="74"/>
      <c r="O379" s="74"/>
      <c r="P379" s="74"/>
      <c r="Q379" s="73"/>
      <c r="R379" s="74"/>
      <c r="S379" s="98" t="str">
        <f>IF(OR(B379="",$C$3="",$G$3=""),"ERROR",IF(AND(B379='Dropdown Answer Key'!$B$12,OR(E379="Lead",E379="U, May have L",E379="COM",E379="")),"Lead",IF(AND(B379='Dropdown Answer Key'!$B$12,OR(AND(E379="GALV",H379="Y"),AND(E379="GALV",H379="UN"),AND(E379="GALV",H379=""))),"GRR",IF(AND(B379='Dropdown Answer Key'!$B$12,E379="Unknown"),"Unknown SL",IF(AND(B379='Dropdown Answer Key'!$B$13,OR(F379="Lead",F379="U, May have L",F379="COM",F379="")),"Lead",IF(AND(B379='Dropdown Answer Key'!$B$13,OR(AND(F379="GALV",H379="Y"),AND(F379="GALV",H379="UN"),AND(F379="GALV",H379=""))),"GRR",IF(AND(B379='Dropdown Answer Key'!$B$13,F379="Unknown"),"Unknown SL",IF(AND(B379='Dropdown Answer Key'!$B$14,OR(E379="Lead",E379="U, May have L",E379="COM",E379="")),"Lead",IF(AND(B379='Dropdown Answer Key'!$B$14,OR(F379="Lead",F379="U, May have L",F379="COM",F379="")),"Lead",IF(AND(B379='Dropdown Answer Key'!$B$14,OR(AND(E379="GALV",H379="Y"),AND(E379="GALV",H379="UN"),AND(E379="GALV",H379=""),AND(F379="GALV",H379="Y"),AND(F379="GALV",H379="UN"),AND(F379="GALV",H379=""),AND(F379="GALV",I379="Y"),AND(F379="GALV",I379="UN"),AND(F379="GALV",I379=""))),"GRR",IF(AND(B379='Dropdown Answer Key'!$B$14,OR(E379="Unknown",F379="Unknown")),"Unknown SL","Non Lead")))))))))))</f>
        <v>Non Lead</v>
      </c>
      <c r="T379" s="76" t="str">
        <f>IF(OR(M379="",Q379="",S379="ERROR"),"BLANK",IF((AND(M379='Dropdown Answer Key'!$B$25,OR('Service Line Inventory'!S379="Lead",S379="Unknown SL"))),"Tier 1",IF(AND('Service Line Inventory'!M379='Dropdown Answer Key'!$B$26,OR('Service Line Inventory'!S379="Lead",S379="Unknown SL")),"Tier 2",IF(AND('Service Line Inventory'!M379='Dropdown Answer Key'!$B$27,OR('Service Line Inventory'!S379="Lead",S379="Unknown SL")),"Tier 2",IF('Service Line Inventory'!S379="GRR","Tier 3",IF((AND('Service Line Inventory'!M379='Dropdown Answer Key'!$B$25,'Service Line Inventory'!Q379='Dropdown Answer Key'!$M$25,O379='Dropdown Answer Key'!$G$27,'Service Line Inventory'!P379='Dropdown Answer Key'!$J$27,S379="Non Lead")),"Tier 4",IF((AND('Service Line Inventory'!M379='Dropdown Answer Key'!$B$25,'Service Line Inventory'!Q379='Dropdown Answer Key'!$M$25,O379='Dropdown Answer Key'!$G$27,S379="Non Lead")),"Tier 4",IF((AND('Service Line Inventory'!M379='Dropdown Answer Key'!$B$25,'Service Line Inventory'!Q379='Dropdown Answer Key'!$M$25,'Service Line Inventory'!P379='Dropdown Answer Key'!$J$27,S379="Non Lead")),"Tier 4","Tier 5"))))))))</f>
        <v>BLANK</v>
      </c>
      <c r="U379" s="101" t="str">
        <f t="shared" si="25"/>
        <v>NO</v>
      </c>
      <c r="V379" s="76" t="str">
        <f t="shared" si="26"/>
        <v>NO</v>
      </c>
      <c r="W379" s="76" t="str">
        <f t="shared" si="27"/>
        <v>NO</v>
      </c>
      <c r="X379" s="107"/>
      <c r="Y379" s="77"/>
      <c r="Z379" s="78"/>
    </row>
    <row r="380" spans="1:26" x14ac:dyDescent="0.3">
      <c r="A380" s="47">
        <v>9820</v>
      </c>
      <c r="B380" s="73" t="s">
        <v>76</v>
      </c>
      <c r="C380" s="126" t="s">
        <v>519</v>
      </c>
      <c r="D380" s="74" t="s">
        <v>72</v>
      </c>
      <c r="E380" s="74" t="s">
        <v>81</v>
      </c>
      <c r="F380" s="74" t="s">
        <v>81</v>
      </c>
      <c r="G380" s="127" t="s">
        <v>1912</v>
      </c>
      <c r="H380" s="74" t="s">
        <v>72</v>
      </c>
      <c r="I380" s="74" t="s">
        <v>72</v>
      </c>
      <c r="J380" s="75" t="s">
        <v>1913</v>
      </c>
      <c r="K380" s="75" t="s">
        <v>1913</v>
      </c>
      <c r="L380" s="94" t="str">
        <f t="shared" si="24"/>
        <v>Non Lead</v>
      </c>
      <c r="M380" s="110"/>
      <c r="N380" s="74"/>
      <c r="O380" s="74"/>
      <c r="P380" s="74"/>
      <c r="Q380" s="82"/>
      <c r="R380" s="83"/>
      <c r="S380" s="113" t="str">
        <f>IF(OR(B380="",$C$3="",$G$3=""),"ERROR",IF(AND(B380='Dropdown Answer Key'!$B$12,OR(E380="Lead",E380="U, May have L",E380="COM",E380="")),"Lead",IF(AND(B380='Dropdown Answer Key'!$B$12,OR(AND(E380="GALV",H380="Y"),AND(E380="GALV",H380="UN"),AND(E380="GALV",H380=""))),"GRR",IF(AND(B380='Dropdown Answer Key'!$B$12,E380="Unknown"),"Unknown SL",IF(AND(B380='Dropdown Answer Key'!$B$13,OR(F380="Lead",F380="U, May have L",F380="COM",F380="")),"Lead",IF(AND(B380='Dropdown Answer Key'!$B$13,OR(AND(F380="GALV",H380="Y"),AND(F380="GALV",H380="UN"),AND(F380="GALV",H380=""))),"GRR",IF(AND(B380='Dropdown Answer Key'!$B$13,F380="Unknown"),"Unknown SL",IF(AND(B380='Dropdown Answer Key'!$B$14,OR(E380="Lead",E380="U, May have L",E380="COM",E380="")),"Lead",IF(AND(B380='Dropdown Answer Key'!$B$14,OR(F380="Lead",F380="U, May have L",F380="COM",F380="")),"Lead",IF(AND(B380='Dropdown Answer Key'!$B$14,OR(AND(E380="GALV",H380="Y"),AND(E380="GALV",H380="UN"),AND(E380="GALV",H380=""),AND(F380="GALV",H380="Y"),AND(F380="GALV",H380="UN"),AND(F380="GALV",H380=""),AND(F380="GALV",I380="Y"),AND(F380="GALV",I380="UN"),AND(F380="GALV",I380=""))),"GRR",IF(AND(B380='Dropdown Answer Key'!$B$14,OR(E380="Unknown",F380="Unknown")),"Unknown SL","Non Lead")))))))))))</f>
        <v>Non Lead</v>
      </c>
      <c r="T380" s="114" t="str">
        <f>IF(OR(M380="",Q380="",S380="ERROR"),"BLANK",IF((AND(M380='Dropdown Answer Key'!$B$25,OR('Service Line Inventory'!S380="Lead",S380="Unknown SL"))),"Tier 1",IF(AND('Service Line Inventory'!M380='Dropdown Answer Key'!$B$26,OR('Service Line Inventory'!S380="Lead",S380="Unknown SL")),"Tier 2",IF(AND('Service Line Inventory'!M380='Dropdown Answer Key'!$B$27,OR('Service Line Inventory'!S380="Lead",S380="Unknown SL")),"Tier 2",IF('Service Line Inventory'!S380="GRR","Tier 3",IF((AND('Service Line Inventory'!M380='Dropdown Answer Key'!$B$25,'Service Line Inventory'!Q380='Dropdown Answer Key'!$M$25,O380='Dropdown Answer Key'!$G$27,'Service Line Inventory'!P380='Dropdown Answer Key'!$J$27,S380="Non Lead")),"Tier 4",IF((AND('Service Line Inventory'!M380='Dropdown Answer Key'!$B$25,'Service Line Inventory'!Q380='Dropdown Answer Key'!$M$25,O380='Dropdown Answer Key'!$G$27,S380="Non Lead")),"Tier 4",IF((AND('Service Line Inventory'!M380='Dropdown Answer Key'!$B$25,'Service Line Inventory'!Q380='Dropdown Answer Key'!$M$25,'Service Line Inventory'!P380='Dropdown Answer Key'!$J$27,S380="Non Lead")),"Tier 4","Tier 5"))))))))</f>
        <v>BLANK</v>
      </c>
      <c r="U380" s="115" t="str">
        <f t="shared" si="25"/>
        <v>NO</v>
      </c>
      <c r="V380" s="114" t="str">
        <f t="shared" si="26"/>
        <v>NO</v>
      </c>
      <c r="W380" s="114" t="str">
        <f t="shared" si="27"/>
        <v>NO</v>
      </c>
      <c r="X380" s="108"/>
      <c r="Y380" s="97"/>
      <c r="Z380" s="78"/>
    </row>
    <row r="381" spans="1:26" x14ac:dyDescent="0.3">
      <c r="A381" s="47">
        <v>9830</v>
      </c>
      <c r="B381" s="73" t="s">
        <v>76</v>
      </c>
      <c r="C381" s="126" t="s">
        <v>520</v>
      </c>
      <c r="D381" s="74" t="s">
        <v>72</v>
      </c>
      <c r="E381" s="74" t="s">
        <v>81</v>
      </c>
      <c r="F381" s="74" t="s">
        <v>81</v>
      </c>
      <c r="G381" s="127" t="s">
        <v>1912</v>
      </c>
      <c r="H381" s="74" t="s">
        <v>72</v>
      </c>
      <c r="I381" s="74" t="s">
        <v>72</v>
      </c>
      <c r="J381" s="75" t="s">
        <v>1913</v>
      </c>
      <c r="K381" s="75" t="s">
        <v>1913</v>
      </c>
      <c r="L381" s="93" t="str">
        <f t="shared" si="24"/>
        <v>Non Lead</v>
      </c>
      <c r="M381" s="109"/>
      <c r="N381" s="74"/>
      <c r="O381" s="74"/>
      <c r="P381" s="74"/>
      <c r="Q381" s="73"/>
      <c r="R381" s="74"/>
      <c r="S381" s="98" t="str">
        <f>IF(OR(B381="",$C$3="",$G$3=""),"ERROR",IF(AND(B381='Dropdown Answer Key'!$B$12,OR(E381="Lead",E381="U, May have L",E381="COM",E381="")),"Lead",IF(AND(B381='Dropdown Answer Key'!$B$12,OR(AND(E381="GALV",H381="Y"),AND(E381="GALV",H381="UN"),AND(E381="GALV",H381=""))),"GRR",IF(AND(B381='Dropdown Answer Key'!$B$12,E381="Unknown"),"Unknown SL",IF(AND(B381='Dropdown Answer Key'!$B$13,OR(F381="Lead",F381="U, May have L",F381="COM",F381="")),"Lead",IF(AND(B381='Dropdown Answer Key'!$B$13,OR(AND(F381="GALV",H381="Y"),AND(F381="GALV",H381="UN"),AND(F381="GALV",H381=""))),"GRR",IF(AND(B381='Dropdown Answer Key'!$B$13,F381="Unknown"),"Unknown SL",IF(AND(B381='Dropdown Answer Key'!$B$14,OR(E381="Lead",E381="U, May have L",E381="COM",E381="")),"Lead",IF(AND(B381='Dropdown Answer Key'!$B$14,OR(F381="Lead",F381="U, May have L",F381="COM",F381="")),"Lead",IF(AND(B381='Dropdown Answer Key'!$B$14,OR(AND(E381="GALV",H381="Y"),AND(E381="GALV",H381="UN"),AND(E381="GALV",H381=""),AND(F381="GALV",H381="Y"),AND(F381="GALV",H381="UN"),AND(F381="GALV",H381=""),AND(F381="GALV",I381="Y"),AND(F381="GALV",I381="UN"),AND(F381="GALV",I381=""))),"GRR",IF(AND(B381='Dropdown Answer Key'!$B$14,OR(E381="Unknown",F381="Unknown")),"Unknown SL","Non Lead")))))))))))</f>
        <v>Non Lead</v>
      </c>
      <c r="T381" s="76" t="str">
        <f>IF(OR(M381="",Q381="",S381="ERROR"),"BLANK",IF((AND(M381='Dropdown Answer Key'!$B$25,OR('Service Line Inventory'!S381="Lead",S381="Unknown SL"))),"Tier 1",IF(AND('Service Line Inventory'!M381='Dropdown Answer Key'!$B$26,OR('Service Line Inventory'!S381="Lead",S381="Unknown SL")),"Tier 2",IF(AND('Service Line Inventory'!M381='Dropdown Answer Key'!$B$27,OR('Service Line Inventory'!S381="Lead",S381="Unknown SL")),"Tier 2",IF('Service Line Inventory'!S381="GRR","Tier 3",IF((AND('Service Line Inventory'!M381='Dropdown Answer Key'!$B$25,'Service Line Inventory'!Q381='Dropdown Answer Key'!$M$25,O381='Dropdown Answer Key'!$G$27,'Service Line Inventory'!P381='Dropdown Answer Key'!$J$27,S381="Non Lead")),"Tier 4",IF((AND('Service Line Inventory'!M381='Dropdown Answer Key'!$B$25,'Service Line Inventory'!Q381='Dropdown Answer Key'!$M$25,O381='Dropdown Answer Key'!$G$27,S381="Non Lead")),"Tier 4",IF((AND('Service Line Inventory'!M381='Dropdown Answer Key'!$B$25,'Service Line Inventory'!Q381='Dropdown Answer Key'!$M$25,'Service Line Inventory'!P381='Dropdown Answer Key'!$J$27,S381="Non Lead")),"Tier 4","Tier 5"))))))))</f>
        <v>BLANK</v>
      </c>
      <c r="U381" s="101" t="str">
        <f t="shared" si="25"/>
        <v>NO</v>
      </c>
      <c r="V381" s="76" t="str">
        <f t="shared" si="26"/>
        <v>NO</v>
      </c>
      <c r="W381" s="76" t="str">
        <f t="shared" si="27"/>
        <v>NO</v>
      </c>
      <c r="X381" s="107"/>
      <c r="Y381" s="77"/>
      <c r="Z381" s="78"/>
    </row>
    <row r="382" spans="1:26" x14ac:dyDescent="0.3">
      <c r="A382" s="47">
        <v>9840</v>
      </c>
      <c r="B382" s="73" t="s">
        <v>76</v>
      </c>
      <c r="C382" s="126" t="s">
        <v>521</v>
      </c>
      <c r="D382" s="74" t="s">
        <v>72</v>
      </c>
      <c r="E382" s="74" t="s">
        <v>81</v>
      </c>
      <c r="F382" s="74" t="s">
        <v>81</v>
      </c>
      <c r="G382" s="127" t="s">
        <v>1912</v>
      </c>
      <c r="H382" s="74" t="s">
        <v>72</v>
      </c>
      <c r="I382" s="74" t="s">
        <v>72</v>
      </c>
      <c r="J382" s="75" t="s">
        <v>1913</v>
      </c>
      <c r="K382" s="75" t="s">
        <v>1913</v>
      </c>
      <c r="L382" s="94" t="str">
        <f t="shared" si="24"/>
        <v>Non Lead</v>
      </c>
      <c r="M382" s="110"/>
      <c r="N382" s="74"/>
      <c r="O382" s="74"/>
      <c r="P382" s="74"/>
      <c r="Q382" s="82"/>
      <c r="R382" s="83"/>
      <c r="S382" s="113" t="str">
        <f>IF(OR(B382="",$C$3="",$G$3=""),"ERROR",IF(AND(B382='Dropdown Answer Key'!$B$12,OR(E382="Lead",E382="U, May have L",E382="COM",E382="")),"Lead",IF(AND(B382='Dropdown Answer Key'!$B$12,OR(AND(E382="GALV",H382="Y"),AND(E382="GALV",H382="UN"),AND(E382="GALV",H382=""))),"GRR",IF(AND(B382='Dropdown Answer Key'!$B$12,E382="Unknown"),"Unknown SL",IF(AND(B382='Dropdown Answer Key'!$B$13,OR(F382="Lead",F382="U, May have L",F382="COM",F382="")),"Lead",IF(AND(B382='Dropdown Answer Key'!$B$13,OR(AND(F382="GALV",H382="Y"),AND(F382="GALV",H382="UN"),AND(F382="GALV",H382=""))),"GRR",IF(AND(B382='Dropdown Answer Key'!$B$13,F382="Unknown"),"Unknown SL",IF(AND(B382='Dropdown Answer Key'!$B$14,OR(E382="Lead",E382="U, May have L",E382="COM",E382="")),"Lead",IF(AND(B382='Dropdown Answer Key'!$B$14,OR(F382="Lead",F382="U, May have L",F382="COM",F382="")),"Lead",IF(AND(B382='Dropdown Answer Key'!$B$14,OR(AND(E382="GALV",H382="Y"),AND(E382="GALV",H382="UN"),AND(E382="GALV",H382=""),AND(F382="GALV",H382="Y"),AND(F382="GALV",H382="UN"),AND(F382="GALV",H382=""),AND(F382="GALV",I382="Y"),AND(F382="GALV",I382="UN"),AND(F382="GALV",I382=""))),"GRR",IF(AND(B382='Dropdown Answer Key'!$B$14,OR(E382="Unknown",F382="Unknown")),"Unknown SL","Non Lead")))))))))))</f>
        <v>Non Lead</v>
      </c>
      <c r="T382" s="114" t="str">
        <f>IF(OR(M382="",Q382="",S382="ERROR"),"BLANK",IF((AND(M382='Dropdown Answer Key'!$B$25,OR('Service Line Inventory'!S382="Lead",S382="Unknown SL"))),"Tier 1",IF(AND('Service Line Inventory'!M382='Dropdown Answer Key'!$B$26,OR('Service Line Inventory'!S382="Lead",S382="Unknown SL")),"Tier 2",IF(AND('Service Line Inventory'!M382='Dropdown Answer Key'!$B$27,OR('Service Line Inventory'!S382="Lead",S382="Unknown SL")),"Tier 2",IF('Service Line Inventory'!S382="GRR","Tier 3",IF((AND('Service Line Inventory'!M382='Dropdown Answer Key'!$B$25,'Service Line Inventory'!Q382='Dropdown Answer Key'!$M$25,O382='Dropdown Answer Key'!$G$27,'Service Line Inventory'!P382='Dropdown Answer Key'!$J$27,S382="Non Lead")),"Tier 4",IF((AND('Service Line Inventory'!M382='Dropdown Answer Key'!$B$25,'Service Line Inventory'!Q382='Dropdown Answer Key'!$M$25,O382='Dropdown Answer Key'!$G$27,S382="Non Lead")),"Tier 4",IF((AND('Service Line Inventory'!M382='Dropdown Answer Key'!$B$25,'Service Line Inventory'!Q382='Dropdown Answer Key'!$M$25,'Service Line Inventory'!P382='Dropdown Answer Key'!$J$27,S382="Non Lead")),"Tier 4","Tier 5"))))))))</f>
        <v>BLANK</v>
      </c>
      <c r="U382" s="115" t="str">
        <f t="shared" si="25"/>
        <v>NO</v>
      </c>
      <c r="V382" s="114" t="str">
        <f t="shared" si="26"/>
        <v>NO</v>
      </c>
      <c r="W382" s="114" t="str">
        <f t="shared" si="27"/>
        <v>NO</v>
      </c>
      <c r="X382" s="108"/>
      <c r="Y382" s="97"/>
      <c r="Z382" s="78"/>
    </row>
    <row r="383" spans="1:26" x14ac:dyDescent="0.3">
      <c r="A383" s="47">
        <v>9845</v>
      </c>
      <c r="B383" s="73" t="s">
        <v>76</v>
      </c>
      <c r="C383" s="126" t="s">
        <v>522</v>
      </c>
      <c r="D383" s="74" t="s">
        <v>72</v>
      </c>
      <c r="E383" s="74" t="s">
        <v>81</v>
      </c>
      <c r="F383" s="74" t="s">
        <v>81</v>
      </c>
      <c r="G383" s="127" t="s">
        <v>1912</v>
      </c>
      <c r="H383" s="74" t="s">
        <v>72</v>
      </c>
      <c r="I383" s="74" t="s">
        <v>72</v>
      </c>
      <c r="J383" s="75" t="s">
        <v>1913</v>
      </c>
      <c r="K383" s="75" t="s">
        <v>1913</v>
      </c>
      <c r="L383" s="93" t="str">
        <f t="shared" si="24"/>
        <v>Non Lead</v>
      </c>
      <c r="M383" s="109"/>
      <c r="N383" s="74"/>
      <c r="O383" s="74"/>
      <c r="P383" s="74"/>
      <c r="Q383" s="73"/>
      <c r="R383" s="74"/>
      <c r="S383" s="98" t="str">
        <f>IF(OR(B383="",$C$3="",$G$3=""),"ERROR",IF(AND(B383='Dropdown Answer Key'!$B$12,OR(E383="Lead",E383="U, May have L",E383="COM",E383="")),"Lead",IF(AND(B383='Dropdown Answer Key'!$B$12,OR(AND(E383="GALV",H383="Y"),AND(E383="GALV",H383="UN"),AND(E383="GALV",H383=""))),"GRR",IF(AND(B383='Dropdown Answer Key'!$B$12,E383="Unknown"),"Unknown SL",IF(AND(B383='Dropdown Answer Key'!$B$13,OR(F383="Lead",F383="U, May have L",F383="COM",F383="")),"Lead",IF(AND(B383='Dropdown Answer Key'!$B$13,OR(AND(F383="GALV",H383="Y"),AND(F383="GALV",H383="UN"),AND(F383="GALV",H383=""))),"GRR",IF(AND(B383='Dropdown Answer Key'!$B$13,F383="Unknown"),"Unknown SL",IF(AND(B383='Dropdown Answer Key'!$B$14,OR(E383="Lead",E383="U, May have L",E383="COM",E383="")),"Lead",IF(AND(B383='Dropdown Answer Key'!$B$14,OR(F383="Lead",F383="U, May have L",F383="COM",F383="")),"Lead",IF(AND(B383='Dropdown Answer Key'!$B$14,OR(AND(E383="GALV",H383="Y"),AND(E383="GALV",H383="UN"),AND(E383="GALV",H383=""),AND(F383="GALV",H383="Y"),AND(F383="GALV",H383="UN"),AND(F383="GALV",H383=""),AND(F383="GALV",I383="Y"),AND(F383="GALV",I383="UN"),AND(F383="GALV",I383=""))),"GRR",IF(AND(B383='Dropdown Answer Key'!$B$14,OR(E383="Unknown",F383="Unknown")),"Unknown SL","Non Lead")))))))))))</f>
        <v>Non Lead</v>
      </c>
      <c r="T383" s="76" t="str">
        <f>IF(OR(M383="",Q383="",S383="ERROR"),"BLANK",IF((AND(M383='Dropdown Answer Key'!$B$25,OR('Service Line Inventory'!S383="Lead",S383="Unknown SL"))),"Tier 1",IF(AND('Service Line Inventory'!M383='Dropdown Answer Key'!$B$26,OR('Service Line Inventory'!S383="Lead",S383="Unknown SL")),"Tier 2",IF(AND('Service Line Inventory'!M383='Dropdown Answer Key'!$B$27,OR('Service Line Inventory'!S383="Lead",S383="Unknown SL")),"Tier 2",IF('Service Line Inventory'!S383="GRR","Tier 3",IF((AND('Service Line Inventory'!M383='Dropdown Answer Key'!$B$25,'Service Line Inventory'!Q383='Dropdown Answer Key'!$M$25,O383='Dropdown Answer Key'!$G$27,'Service Line Inventory'!P383='Dropdown Answer Key'!$J$27,S383="Non Lead")),"Tier 4",IF((AND('Service Line Inventory'!M383='Dropdown Answer Key'!$B$25,'Service Line Inventory'!Q383='Dropdown Answer Key'!$M$25,O383='Dropdown Answer Key'!$G$27,S383="Non Lead")),"Tier 4",IF((AND('Service Line Inventory'!M383='Dropdown Answer Key'!$B$25,'Service Line Inventory'!Q383='Dropdown Answer Key'!$M$25,'Service Line Inventory'!P383='Dropdown Answer Key'!$J$27,S383="Non Lead")),"Tier 4","Tier 5"))))))))</f>
        <v>BLANK</v>
      </c>
      <c r="U383" s="101" t="str">
        <f t="shared" si="25"/>
        <v>NO</v>
      </c>
      <c r="V383" s="76" t="str">
        <f t="shared" si="26"/>
        <v>NO</v>
      </c>
      <c r="W383" s="76" t="str">
        <f t="shared" si="27"/>
        <v>NO</v>
      </c>
      <c r="X383" s="107"/>
      <c r="Y383" s="77"/>
      <c r="Z383" s="78"/>
    </row>
    <row r="384" spans="1:26" x14ac:dyDescent="0.3">
      <c r="A384" s="47">
        <v>9848</v>
      </c>
      <c r="B384" s="73" t="s">
        <v>76</v>
      </c>
      <c r="C384" s="126" t="s">
        <v>523</v>
      </c>
      <c r="D384" s="74" t="s">
        <v>72</v>
      </c>
      <c r="E384" s="74" t="s">
        <v>81</v>
      </c>
      <c r="F384" s="74" t="s">
        <v>81</v>
      </c>
      <c r="G384" s="127" t="s">
        <v>1912</v>
      </c>
      <c r="H384" s="74" t="s">
        <v>72</v>
      </c>
      <c r="I384" s="74" t="s">
        <v>72</v>
      </c>
      <c r="J384" s="75" t="s">
        <v>1913</v>
      </c>
      <c r="K384" s="75" t="s">
        <v>1913</v>
      </c>
      <c r="L384" s="94" t="str">
        <f t="shared" si="24"/>
        <v>Non Lead</v>
      </c>
      <c r="M384" s="110"/>
      <c r="N384" s="74"/>
      <c r="O384" s="74"/>
      <c r="P384" s="74"/>
      <c r="Q384" s="82"/>
      <c r="R384" s="83"/>
      <c r="S384" s="113" t="str">
        <f>IF(OR(B384="",$C$3="",$G$3=""),"ERROR",IF(AND(B384='Dropdown Answer Key'!$B$12,OR(E384="Lead",E384="U, May have L",E384="COM",E384="")),"Lead",IF(AND(B384='Dropdown Answer Key'!$B$12,OR(AND(E384="GALV",H384="Y"),AND(E384="GALV",H384="UN"),AND(E384="GALV",H384=""))),"GRR",IF(AND(B384='Dropdown Answer Key'!$B$12,E384="Unknown"),"Unknown SL",IF(AND(B384='Dropdown Answer Key'!$B$13,OR(F384="Lead",F384="U, May have L",F384="COM",F384="")),"Lead",IF(AND(B384='Dropdown Answer Key'!$B$13,OR(AND(F384="GALV",H384="Y"),AND(F384="GALV",H384="UN"),AND(F384="GALV",H384=""))),"GRR",IF(AND(B384='Dropdown Answer Key'!$B$13,F384="Unknown"),"Unknown SL",IF(AND(B384='Dropdown Answer Key'!$B$14,OR(E384="Lead",E384="U, May have L",E384="COM",E384="")),"Lead",IF(AND(B384='Dropdown Answer Key'!$B$14,OR(F384="Lead",F384="U, May have L",F384="COM",F384="")),"Lead",IF(AND(B384='Dropdown Answer Key'!$B$14,OR(AND(E384="GALV",H384="Y"),AND(E384="GALV",H384="UN"),AND(E384="GALV",H384=""),AND(F384="GALV",H384="Y"),AND(F384="GALV",H384="UN"),AND(F384="GALV",H384=""),AND(F384="GALV",I384="Y"),AND(F384="GALV",I384="UN"),AND(F384="GALV",I384=""))),"GRR",IF(AND(B384='Dropdown Answer Key'!$B$14,OR(E384="Unknown",F384="Unknown")),"Unknown SL","Non Lead")))))))))))</f>
        <v>Non Lead</v>
      </c>
      <c r="T384" s="114" t="str">
        <f>IF(OR(M384="",Q384="",S384="ERROR"),"BLANK",IF((AND(M384='Dropdown Answer Key'!$B$25,OR('Service Line Inventory'!S384="Lead",S384="Unknown SL"))),"Tier 1",IF(AND('Service Line Inventory'!M384='Dropdown Answer Key'!$B$26,OR('Service Line Inventory'!S384="Lead",S384="Unknown SL")),"Tier 2",IF(AND('Service Line Inventory'!M384='Dropdown Answer Key'!$B$27,OR('Service Line Inventory'!S384="Lead",S384="Unknown SL")),"Tier 2",IF('Service Line Inventory'!S384="GRR","Tier 3",IF((AND('Service Line Inventory'!M384='Dropdown Answer Key'!$B$25,'Service Line Inventory'!Q384='Dropdown Answer Key'!$M$25,O384='Dropdown Answer Key'!$G$27,'Service Line Inventory'!P384='Dropdown Answer Key'!$J$27,S384="Non Lead")),"Tier 4",IF((AND('Service Line Inventory'!M384='Dropdown Answer Key'!$B$25,'Service Line Inventory'!Q384='Dropdown Answer Key'!$M$25,O384='Dropdown Answer Key'!$G$27,S384="Non Lead")),"Tier 4",IF((AND('Service Line Inventory'!M384='Dropdown Answer Key'!$B$25,'Service Line Inventory'!Q384='Dropdown Answer Key'!$M$25,'Service Line Inventory'!P384='Dropdown Answer Key'!$J$27,S384="Non Lead")),"Tier 4","Tier 5"))))))))</f>
        <v>BLANK</v>
      </c>
      <c r="U384" s="115" t="str">
        <f t="shared" si="25"/>
        <v>NO</v>
      </c>
      <c r="V384" s="114" t="str">
        <f t="shared" si="26"/>
        <v>NO</v>
      </c>
      <c r="W384" s="114" t="str">
        <f t="shared" si="27"/>
        <v>NO</v>
      </c>
      <c r="X384" s="108"/>
      <c r="Y384" s="97"/>
      <c r="Z384" s="78"/>
    </row>
    <row r="385" spans="1:26" x14ac:dyDescent="0.3">
      <c r="A385" s="47">
        <v>9850</v>
      </c>
      <c r="B385" s="73" t="s">
        <v>76</v>
      </c>
      <c r="C385" s="126" t="s">
        <v>524</v>
      </c>
      <c r="D385" s="74" t="s">
        <v>72</v>
      </c>
      <c r="E385" s="74" t="s">
        <v>81</v>
      </c>
      <c r="F385" s="74" t="s">
        <v>81</v>
      </c>
      <c r="G385" s="127" t="s">
        <v>1912</v>
      </c>
      <c r="H385" s="74" t="s">
        <v>72</v>
      </c>
      <c r="I385" s="74" t="s">
        <v>72</v>
      </c>
      <c r="J385" s="75" t="s">
        <v>1913</v>
      </c>
      <c r="K385" s="75" t="s">
        <v>1913</v>
      </c>
      <c r="L385" s="93" t="str">
        <f t="shared" si="24"/>
        <v>Non Lead</v>
      </c>
      <c r="M385" s="109"/>
      <c r="N385" s="74"/>
      <c r="O385" s="74"/>
      <c r="P385" s="74"/>
      <c r="Q385" s="73"/>
      <c r="R385" s="74"/>
      <c r="S385" s="98" t="str">
        <f>IF(OR(B385="",$C$3="",$G$3=""),"ERROR",IF(AND(B385='Dropdown Answer Key'!$B$12,OR(E385="Lead",E385="U, May have L",E385="COM",E385="")),"Lead",IF(AND(B385='Dropdown Answer Key'!$B$12,OR(AND(E385="GALV",H385="Y"),AND(E385="GALV",H385="UN"),AND(E385="GALV",H385=""))),"GRR",IF(AND(B385='Dropdown Answer Key'!$B$12,E385="Unknown"),"Unknown SL",IF(AND(B385='Dropdown Answer Key'!$B$13,OR(F385="Lead",F385="U, May have L",F385="COM",F385="")),"Lead",IF(AND(B385='Dropdown Answer Key'!$B$13,OR(AND(F385="GALV",H385="Y"),AND(F385="GALV",H385="UN"),AND(F385="GALV",H385=""))),"GRR",IF(AND(B385='Dropdown Answer Key'!$B$13,F385="Unknown"),"Unknown SL",IF(AND(B385='Dropdown Answer Key'!$B$14,OR(E385="Lead",E385="U, May have L",E385="COM",E385="")),"Lead",IF(AND(B385='Dropdown Answer Key'!$B$14,OR(F385="Lead",F385="U, May have L",F385="COM",F385="")),"Lead",IF(AND(B385='Dropdown Answer Key'!$B$14,OR(AND(E385="GALV",H385="Y"),AND(E385="GALV",H385="UN"),AND(E385="GALV",H385=""),AND(F385="GALV",H385="Y"),AND(F385="GALV",H385="UN"),AND(F385="GALV",H385=""),AND(F385="GALV",I385="Y"),AND(F385="GALV",I385="UN"),AND(F385="GALV",I385=""))),"GRR",IF(AND(B385='Dropdown Answer Key'!$B$14,OR(E385="Unknown",F385="Unknown")),"Unknown SL","Non Lead")))))))))))</f>
        <v>Non Lead</v>
      </c>
      <c r="T385" s="76" t="str">
        <f>IF(OR(M385="",Q385="",S385="ERROR"),"BLANK",IF((AND(M385='Dropdown Answer Key'!$B$25,OR('Service Line Inventory'!S385="Lead",S385="Unknown SL"))),"Tier 1",IF(AND('Service Line Inventory'!M385='Dropdown Answer Key'!$B$26,OR('Service Line Inventory'!S385="Lead",S385="Unknown SL")),"Tier 2",IF(AND('Service Line Inventory'!M385='Dropdown Answer Key'!$B$27,OR('Service Line Inventory'!S385="Lead",S385="Unknown SL")),"Tier 2",IF('Service Line Inventory'!S385="GRR","Tier 3",IF((AND('Service Line Inventory'!M385='Dropdown Answer Key'!$B$25,'Service Line Inventory'!Q385='Dropdown Answer Key'!$M$25,O385='Dropdown Answer Key'!$G$27,'Service Line Inventory'!P385='Dropdown Answer Key'!$J$27,S385="Non Lead")),"Tier 4",IF((AND('Service Line Inventory'!M385='Dropdown Answer Key'!$B$25,'Service Line Inventory'!Q385='Dropdown Answer Key'!$M$25,O385='Dropdown Answer Key'!$G$27,S385="Non Lead")),"Tier 4",IF((AND('Service Line Inventory'!M385='Dropdown Answer Key'!$B$25,'Service Line Inventory'!Q385='Dropdown Answer Key'!$M$25,'Service Line Inventory'!P385='Dropdown Answer Key'!$J$27,S385="Non Lead")),"Tier 4","Tier 5"))))))))</f>
        <v>BLANK</v>
      </c>
      <c r="U385" s="101" t="str">
        <f t="shared" si="25"/>
        <v>NO</v>
      </c>
      <c r="V385" s="76" t="str">
        <f t="shared" si="26"/>
        <v>NO</v>
      </c>
      <c r="W385" s="76" t="str">
        <f t="shared" si="27"/>
        <v>NO</v>
      </c>
      <c r="X385" s="107"/>
      <c r="Y385" s="77"/>
      <c r="Z385" s="78"/>
    </row>
    <row r="386" spans="1:26" x14ac:dyDescent="0.3">
      <c r="A386" s="47">
        <v>9900</v>
      </c>
      <c r="B386" s="73" t="s">
        <v>76</v>
      </c>
      <c r="C386" s="126" t="s">
        <v>525</v>
      </c>
      <c r="D386" s="74" t="s">
        <v>72</v>
      </c>
      <c r="E386" s="74" t="s">
        <v>81</v>
      </c>
      <c r="F386" s="74" t="s">
        <v>81</v>
      </c>
      <c r="G386" s="127" t="s">
        <v>1912</v>
      </c>
      <c r="H386" s="74" t="s">
        <v>72</v>
      </c>
      <c r="I386" s="74" t="s">
        <v>72</v>
      </c>
      <c r="J386" s="75" t="s">
        <v>1913</v>
      </c>
      <c r="K386" s="75" t="s">
        <v>1913</v>
      </c>
      <c r="L386" s="94" t="str">
        <f t="shared" si="24"/>
        <v>Non Lead</v>
      </c>
      <c r="M386" s="110"/>
      <c r="N386" s="74"/>
      <c r="O386" s="74"/>
      <c r="P386" s="74"/>
      <c r="Q386" s="82"/>
      <c r="R386" s="83"/>
      <c r="S386" s="113" t="str">
        <f>IF(OR(B386="",$C$3="",$G$3=""),"ERROR",IF(AND(B386='Dropdown Answer Key'!$B$12,OR(E386="Lead",E386="U, May have L",E386="COM",E386="")),"Lead",IF(AND(B386='Dropdown Answer Key'!$B$12,OR(AND(E386="GALV",H386="Y"),AND(E386="GALV",H386="UN"),AND(E386="GALV",H386=""))),"GRR",IF(AND(B386='Dropdown Answer Key'!$B$12,E386="Unknown"),"Unknown SL",IF(AND(B386='Dropdown Answer Key'!$B$13,OR(F386="Lead",F386="U, May have L",F386="COM",F386="")),"Lead",IF(AND(B386='Dropdown Answer Key'!$B$13,OR(AND(F386="GALV",H386="Y"),AND(F386="GALV",H386="UN"),AND(F386="GALV",H386=""))),"GRR",IF(AND(B386='Dropdown Answer Key'!$B$13,F386="Unknown"),"Unknown SL",IF(AND(B386='Dropdown Answer Key'!$B$14,OR(E386="Lead",E386="U, May have L",E386="COM",E386="")),"Lead",IF(AND(B386='Dropdown Answer Key'!$B$14,OR(F386="Lead",F386="U, May have L",F386="COM",F386="")),"Lead",IF(AND(B386='Dropdown Answer Key'!$B$14,OR(AND(E386="GALV",H386="Y"),AND(E386="GALV",H386="UN"),AND(E386="GALV",H386=""),AND(F386="GALV",H386="Y"),AND(F386="GALV",H386="UN"),AND(F386="GALV",H386=""),AND(F386="GALV",I386="Y"),AND(F386="GALV",I386="UN"),AND(F386="GALV",I386=""))),"GRR",IF(AND(B386='Dropdown Answer Key'!$B$14,OR(E386="Unknown",F386="Unknown")),"Unknown SL","Non Lead")))))))))))</f>
        <v>Non Lead</v>
      </c>
      <c r="T386" s="114" t="str">
        <f>IF(OR(M386="",Q386="",S386="ERROR"),"BLANK",IF((AND(M386='Dropdown Answer Key'!$B$25,OR('Service Line Inventory'!S386="Lead",S386="Unknown SL"))),"Tier 1",IF(AND('Service Line Inventory'!M386='Dropdown Answer Key'!$B$26,OR('Service Line Inventory'!S386="Lead",S386="Unknown SL")),"Tier 2",IF(AND('Service Line Inventory'!M386='Dropdown Answer Key'!$B$27,OR('Service Line Inventory'!S386="Lead",S386="Unknown SL")),"Tier 2",IF('Service Line Inventory'!S386="GRR","Tier 3",IF((AND('Service Line Inventory'!M386='Dropdown Answer Key'!$B$25,'Service Line Inventory'!Q386='Dropdown Answer Key'!$M$25,O386='Dropdown Answer Key'!$G$27,'Service Line Inventory'!P386='Dropdown Answer Key'!$J$27,S386="Non Lead")),"Tier 4",IF((AND('Service Line Inventory'!M386='Dropdown Answer Key'!$B$25,'Service Line Inventory'!Q386='Dropdown Answer Key'!$M$25,O386='Dropdown Answer Key'!$G$27,S386="Non Lead")),"Tier 4",IF((AND('Service Line Inventory'!M386='Dropdown Answer Key'!$B$25,'Service Line Inventory'!Q386='Dropdown Answer Key'!$M$25,'Service Line Inventory'!P386='Dropdown Answer Key'!$J$27,S386="Non Lead")),"Tier 4","Tier 5"))))))))</f>
        <v>BLANK</v>
      </c>
      <c r="U386" s="115" t="str">
        <f t="shared" si="25"/>
        <v>NO</v>
      </c>
      <c r="V386" s="114" t="str">
        <f t="shared" si="26"/>
        <v>NO</v>
      </c>
      <c r="W386" s="114" t="str">
        <f t="shared" si="27"/>
        <v>NO</v>
      </c>
      <c r="X386" s="108"/>
      <c r="Y386" s="97"/>
      <c r="Z386" s="78"/>
    </row>
    <row r="387" spans="1:26" x14ac:dyDescent="0.3">
      <c r="A387" s="47">
        <v>9910</v>
      </c>
      <c r="B387" s="73" t="s">
        <v>76</v>
      </c>
      <c r="C387" s="126" t="s">
        <v>526</v>
      </c>
      <c r="D387" s="74" t="s">
        <v>72</v>
      </c>
      <c r="E387" s="74" t="s">
        <v>81</v>
      </c>
      <c r="F387" s="74" t="s">
        <v>81</v>
      </c>
      <c r="G387" s="127" t="s">
        <v>1912</v>
      </c>
      <c r="H387" s="74" t="s">
        <v>72</v>
      </c>
      <c r="I387" s="74" t="s">
        <v>72</v>
      </c>
      <c r="J387" s="75" t="s">
        <v>1913</v>
      </c>
      <c r="K387" s="75" t="s">
        <v>1913</v>
      </c>
      <c r="L387" s="93" t="str">
        <f t="shared" si="24"/>
        <v>Non Lead</v>
      </c>
      <c r="M387" s="109"/>
      <c r="N387" s="74"/>
      <c r="O387" s="74"/>
      <c r="P387" s="74"/>
      <c r="Q387" s="73"/>
      <c r="R387" s="74"/>
      <c r="S387" s="98" t="str">
        <f>IF(OR(B387="",$C$3="",$G$3=""),"ERROR",IF(AND(B387='Dropdown Answer Key'!$B$12,OR(E387="Lead",E387="U, May have L",E387="COM",E387="")),"Lead",IF(AND(B387='Dropdown Answer Key'!$B$12,OR(AND(E387="GALV",H387="Y"),AND(E387="GALV",H387="UN"),AND(E387="GALV",H387=""))),"GRR",IF(AND(B387='Dropdown Answer Key'!$B$12,E387="Unknown"),"Unknown SL",IF(AND(B387='Dropdown Answer Key'!$B$13,OR(F387="Lead",F387="U, May have L",F387="COM",F387="")),"Lead",IF(AND(B387='Dropdown Answer Key'!$B$13,OR(AND(F387="GALV",H387="Y"),AND(F387="GALV",H387="UN"),AND(F387="GALV",H387=""))),"GRR",IF(AND(B387='Dropdown Answer Key'!$B$13,F387="Unknown"),"Unknown SL",IF(AND(B387='Dropdown Answer Key'!$B$14,OR(E387="Lead",E387="U, May have L",E387="COM",E387="")),"Lead",IF(AND(B387='Dropdown Answer Key'!$B$14,OR(F387="Lead",F387="U, May have L",F387="COM",F387="")),"Lead",IF(AND(B387='Dropdown Answer Key'!$B$14,OR(AND(E387="GALV",H387="Y"),AND(E387="GALV",H387="UN"),AND(E387="GALV",H387=""),AND(F387="GALV",H387="Y"),AND(F387="GALV",H387="UN"),AND(F387="GALV",H387=""),AND(F387="GALV",I387="Y"),AND(F387="GALV",I387="UN"),AND(F387="GALV",I387=""))),"GRR",IF(AND(B387='Dropdown Answer Key'!$B$14,OR(E387="Unknown",F387="Unknown")),"Unknown SL","Non Lead")))))))))))</f>
        <v>Non Lead</v>
      </c>
      <c r="T387" s="76" t="str">
        <f>IF(OR(M387="",Q387="",S387="ERROR"),"BLANK",IF((AND(M387='Dropdown Answer Key'!$B$25,OR('Service Line Inventory'!S387="Lead",S387="Unknown SL"))),"Tier 1",IF(AND('Service Line Inventory'!M387='Dropdown Answer Key'!$B$26,OR('Service Line Inventory'!S387="Lead",S387="Unknown SL")),"Tier 2",IF(AND('Service Line Inventory'!M387='Dropdown Answer Key'!$B$27,OR('Service Line Inventory'!S387="Lead",S387="Unknown SL")),"Tier 2",IF('Service Line Inventory'!S387="GRR","Tier 3",IF((AND('Service Line Inventory'!M387='Dropdown Answer Key'!$B$25,'Service Line Inventory'!Q387='Dropdown Answer Key'!$M$25,O387='Dropdown Answer Key'!$G$27,'Service Line Inventory'!P387='Dropdown Answer Key'!$J$27,S387="Non Lead")),"Tier 4",IF((AND('Service Line Inventory'!M387='Dropdown Answer Key'!$B$25,'Service Line Inventory'!Q387='Dropdown Answer Key'!$M$25,O387='Dropdown Answer Key'!$G$27,S387="Non Lead")),"Tier 4",IF((AND('Service Line Inventory'!M387='Dropdown Answer Key'!$B$25,'Service Line Inventory'!Q387='Dropdown Answer Key'!$M$25,'Service Line Inventory'!P387='Dropdown Answer Key'!$J$27,S387="Non Lead")),"Tier 4","Tier 5"))))))))</f>
        <v>BLANK</v>
      </c>
      <c r="U387" s="101" t="str">
        <f t="shared" si="25"/>
        <v>NO</v>
      </c>
      <c r="V387" s="76" t="str">
        <f t="shared" si="26"/>
        <v>NO</v>
      </c>
      <c r="W387" s="76" t="str">
        <f t="shared" si="27"/>
        <v>NO</v>
      </c>
      <c r="X387" s="107"/>
      <c r="Y387" s="77"/>
      <c r="Z387" s="78"/>
    </row>
    <row r="388" spans="1:26" x14ac:dyDescent="0.3">
      <c r="A388" s="47">
        <v>9915</v>
      </c>
      <c r="B388" s="73" t="s">
        <v>76</v>
      </c>
      <c r="C388" s="126" t="s">
        <v>527</v>
      </c>
      <c r="D388" s="74" t="s">
        <v>72</v>
      </c>
      <c r="E388" s="74" t="s">
        <v>81</v>
      </c>
      <c r="F388" s="74" t="s">
        <v>81</v>
      </c>
      <c r="G388" s="127" t="s">
        <v>1912</v>
      </c>
      <c r="H388" s="74" t="s">
        <v>72</v>
      </c>
      <c r="I388" s="74" t="s">
        <v>72</v>
      </c>
      <c r="J388" s="75" t="s">
        <v>1913</v>
      </c>
      <c r="K388" s="75" t="s">
        <v>1913</v>
      </c>
      <c r="L388" s="94" t="str">
        <f t="shared" si="24"/>
        <v>Non Lead</v>
      </c>
      <c r="M388" s="110"/>
      <c r="N388" s="74"/>
      <c r="O388" s="74"/>
      <c r="P388" s="74"/>
      <c r="Q388" s="82"/>
      <c r="R388" s="83"/>
      <c r="S388" s="113" t="str">
        <f>IF(OR(B388="",$C$3="",$G$3=""),"ERROR",IF(AND(B388='Dropdown Answer Key'!$B$12,OR(E388="Lead",E388="U, May have L",E388="COM",E388="")),"Lead",IF(AND(B388='Dropdown Answer Key'!$B$12,OR(AND(E388="GALV",H388="Y"),AND(E388="GALV",H388="UN"),AND(E388="GALV",H388=""))),"GRR",IF(AND(B388='Dropdown Answer Key'!$B$12,E388="Unknown"),"Unknown SL",IF(AND(B388='Dropdown Answer Key'!$B$13,OR(F388="Lead",F388="U, May have L",F388="COM",F388="")),"Lead",IF(AND(B388='Dropdown Answer Key'!$B$13,OR(AND(F388="GALV",H388="Y"),AND(F388="GALV",H388="UN"),AND(F388="GALV",H388=""))),"GRR",IF(AND(B388='Dropdown Answer Key'!$B$13,F388="Unknown"),"Unknown SL",IF(AND(B388='Dropdown Answer Key'!$B$14,OR(E388="Lead",E388="U, May have L",E388="COM",E388="")),"Lead",IF(AND(B388='Dropdown Answer Key'!$B$14,OR(F388="Lead",F388="U, May have L",F388="COM",F388="")),"Lead",IF(AND(B388='Dropdown Answer Key'!$B$14,OR(AND(E388="GALV",H388="Y"),AND(E388="GALV",H388="UN"),AND(E388="GALV",H388=""),AND(F388="GALV",H388="Y"),AND(F388="GALV",H388="UN"),AND(F388="GALV",H388=""),AND(F388="GALV",I388="Y"),AND(F388="GALV",I388="UN"),AND(F388="GALV",I388=""))),"GRR",IF(AND(B388='Dropdown Answer Key'!$B$14,OR(E388="Unknown",F388="Unknown")),"Unknown SL","Non Lead")))))))))))</f>
        <v>Non Lead</v>
      </c>
      <c r="T388" s="114" t="str">
        <f>IF(OR(M388="",Q388="",S388="ERROR"),"BLANK",IF((AND(M388='Dropdown Answer Key'!$B$25,OR('Service Line Inventory'!S388="Lead",S388="Unknown SL"))),"Tier 1",IF(AND('Service Line Inventory'!M388='Dropdown Answer Key'!$B$26,OR('Service Line Inventory'!S388="Lead",S388="Unknown SL")),"Tier 2",IF(AND('Service Line Inventory'!M388='Dropdown Answer Key'!$B$27,OR('Service Line Inventory'!S388="Lead",S388="Unknown SL")),"Tier 2",IF('Service Line Inventory'!S388="GRR","Tier 3",IF((AND('Service Line Inventory'!M388='Dropdown Answer Key'!$B$25,'Service Line Inventory'!Q388='Dropdown Answer Key'!$M$25,O388='Dropdown Answer Key'!$G$27,'Service Line Inventory'!P388='Dropdown Answer Key'!$J$27,S388="Non Lead")),"Tier 4",IF((AND('Service Line Inventory'!M388='Dropdown Answer Key'!$B$25,'Service Line Inventory'!Q388='Dropdown Answer Key'!$M$25,O388='Dropdown Answer Key'!$G$27,S388="Non Lead")),"Tier 4",IF((AND('Service Line Inventory'!M388='Dropdown Answer Key'!$B$25,'Service Line Inventory'!Q388='Dropdown Answer Key'!$M$25,'Service Line Inventory'!P388='Dropdown Answer Key'!$J$27,S388="Non Lead")),"Tier 4","Tier 5"))))))))</f>
        <v>BLANK</v>
      </c>
      <c r="U388" s="115" t="str">
        <f t="shared" si="25"/>
        <v>NO</v>
      </c>
      <c r="V388" s="114" t="str">
        <f t="shared" si="26"/>
        <v>NO</v>
      </c>
      <c r="W388" s="114" t="str">
        <f t="shared" si="27"/>
        <v>NO</v>
      </c>
      <c r="X388" s="108"/>
      <c r="Y388" s="97"/>
      <c r="Z388" s="78"/>
    </row>
    <row r="389" spans="1:26" x14ac:dyDescent="0.3">
      <c r="A389" s="47">
        <v>9920</v>
      </c>
      <c r="B389" s="73" t="s">
        <v>76</v>
      </c>
      <c r="C389" s="126" t="s">
        <v>528</v>
      </c>
      <c r="D389" s="74" t="s">
        <v>72</v>
      </c>
      <c r="E389" s="74" t="s">
        <v>81</v>
      </c>
      <c r="F389" s="74" t="s">
        <v>81</v>
      </c>
      <c r="G389" s="90" t="s">
        <v>1910</v>
      </c>
      <c r="H389" s="74" t="s">
        <v>72</v>
      </c>
      <c r="I389" s="74" t="s">
        <v>72</v>
      </c>
      <c r="J389" s="75" t="s">
        <v>1913</v>
      </c>
      <c r="K389" s="75" t="s">
        <v>1913</v>
      </c>
      <c r="L389" s="93" t="str">
        <f t="shared" si="24"/>
        <v>Non Lead</v>
      </c>
      <c r="M389" s="109"/>
      <c r="N389" s="74"/>
      <c r="O389" s="74"/>
      <c r="P389" s="74"/>
      <c r="Q389" s="73"/>
      <c r="R389" s="74"/>
      <c r="S389" s="98" t="str">
        <f>IF(OR(B389="",$C$3="",$G$3=""),"ERROR",IF(AND(B389='Dropdown Answer Key'!$B$12,OR(E389="Lead",E389="U, May have L",E389="COM",E389="")),"Lead",IF(AND(B389='Dropdown Answer Key'!$B$12,OR(AND(E389="GALV",H389="Y"),AND(E389="GALV",H389="UN"),AND(E389="GALV",H389=""))),"GRR",IF(AND(B389='Dropdown Answer Key'!$B$12,E389="Unknown"),"Unknown SL",IF(AND(B389='Dropdown Answer Key'!$B$13,OR(F389="Lead",F389="U, May have L",F389="COM",F389="")),"Lead",IF(AND(B389='Dropdown Answer Key'!$B$13,OR(AND(F389="GALV",H389="Y"),AND(F389="GALV",H389="UN"),AND(F389="GALV",H389=""))),"GRR",IF(AND(B389='Dropdown Answer Key'!$B$13,F389="Unknown"),"Unknown SL",IF(AND(B389='Dropdown Answer Key'!$B$14,OR(E389="Lead",E389="U, May have L",E389="COM",E389="")),"Lead",IF(AND(B389='Dropdown Answer Key'!$B$14,OR(F389="Lead",F389="U, May have L",F389="COM",F389="")),"Lead",IF(AND(B389='Dropdown Answer Key'!$B$14,OR(AND(E389="GALV",H389="Y"),AND(E389="GALV",H389="UN"),AND(E389="GALV",H389=""),AND(F389="GALV",H389="Y"),AND(F389="GALV",H389="UN"),AND(F389="GALV",H389=""),AND(F389="GALV",I389="Y"),AND(F389="GALV",I389="UN"),AND(F389="GALV",I389=""))),"GRR",IF(AND(B389='Dropdown Answer Key'!$B$14,OR(E389="Unknown",F389="Unknown")),"Unknown SL","Non Lead")))))))))))</f>
        <v>Non Lead</v>
      </c>
      <c r="T389" s="76" t="str">
        <f>IF(OR(M389="",Q389="",S389="ERROR"),"BLANK",IF((AND(M389='Dropdown Answer Key'!$B$25,OR('Service Line Inventory'!S389="Lead",S389="Unknown SL"))),"Tier 1",IF(AND('Service Line Inventory'!M389='Dropdown Answer Key'!$B$26,OR('Service Line Inventory'!S389="Lead",S389="Unknown SL")),"Tier 2",IF(AND('Service Line Inventory'!M389='Dropdown Answer Key'!$B$27,OR('Service Line Inventory'!S389="Lead",S389="Unknown SL")),"Tier 2",IF('Service Line Inventory'!S389="GRR","Tier 3",IF((AND('Service Line Inventory'!M389='Dropdown Answer Key'!$B$25,'Service Line Inventory'!Q389='Dropdown Answer Key'!$M$25,O389='Dropdown Answer Key'!$G$27,'Service Line Inventory'!P389='Dropdown Answer Key'!$J$27,S389="Non Lead")),"Tier 4",IF((AND('Service Line Inventory'!M389='Dropdown Answer Key'!$B$25,'Service Line Inventory'!Q389='Dropdown Answer Key'!$M$25,O389='Dropdown Answer Key'!$G$27,S389="Non Lead")),"Tier 4",IF((AND('Service Line Inventory'!M389='Dropdown Answer Key'!$B$25,'Service Line Inventory'!Q389='Dropdown Answer Key'!$M$25,'Service Line Inventory'!P389='Dropdown Answer Key'!$J$27,S389="Non Lead")),"Tier 4","Tier 5"))))))))</f>
        <v>BLANK</v>
      </c>
      <c r="U389" s="101" t="str">
        <f t="shared" si="25"/>
        <v>NO</v>
      </c>
      <c r="V389" s="76" t="str">
        <f t="shared" si="26"/>
        <v>NO</v>
      </c>
      <c r="W389" s="76" t="str">
        <f t="shared" si="27"/>
        <v>NO</v>
      </c>
      <c r="X389" s="107"/>
      <c r="Y389" s="77"/>
      <c r="Z389" s="78"/>
    </row>
    <row r="390" spans="1:26" x14ac:dyDescent="0.3">
      <c r="A390" s="47">
        <v>9950</v>
      </c>
      <c r="B390" s="73" t="s">
        <v>76</v>
      </c>
      <c r="C390" s="126" t="s">
        <v>529</v>
      </c>
      <c r="D390" s="74" t="s">
        <v>72</v>
      </c>
      <c r="E390" s="74" t="s">
        <v>81</v>
      </c>
      <c r="F390" s="74" t="s">
        <v>81</v>
      </c>
      <c r="G390" s="90" t="s">
        <v>1910</v>
      </c>
      <c r="H390" s="74" t="s">
        <v>72</v>
      </c>
      <c r="I390" s="74" t="s">
        <v>72</v>
      </c>
      <c r="J390" s="75" t="s">
        <v>1913</v>
      </c>
      <c r="K390" s="75" t="s">
        <v>1913</v>
      </c>
      <c r="L390" s="94" t="str">
        <f t="shared" si="24"/>
        <v>Non Lead</v>
      </c>
      <c r="M390" s="110"/>
      <c r="N390" s="74"/>
      <c r="O390" s="74"/>
      <c r="P390" s="74"/>
      <c r="Q390" s="82"/>
      <c r="R390" s="83"/>
      <c r="S390" s="113" t="str">
        <f>IF(OR(B390="",$C$3="",$G$3=""),"ERROR",IF(AND(B390='Dropdown Answer Key'!$B$12,OR(E390="Lead",E390="U, May have L",E390="COM",E390="")),"Lead",IF(AND(B390='Dropdown Answer Key'!$B$12,OR(AND(E390="GALV",H390="Y"),AND(E390="GALV",H390="UN"),AND(E390="GALV",H390=""))),"GRR",IF(AND(B390='Dropdown Answer Key'!$B$12,E390="Unknown"),"Unknown SL",IF(AND(B390='Dropdown Answer Key'!$B$13,OR(F390="Lead",F390="U, May have L",F390="COM",F390="")),"Lead",IF(AND(B390='Dropdown Answer Key'!$B$13,OR(AND(F390="GALV",H390="Y"),AND(F390="GALV",H390="UN"),AND(F390="GALV",H390=""))),"GRR",IF(AND(B390='Dropdown Answer Key'!$B$13,F390="Unknown"),"Unknown SL",IF(AND(B390='Dropdown Answer Key'!$B$14,OR(E390="Lead",E390="U, May have L",E390="COM",E390="")),"Lead",IF(AND(B390='Dropdown Answer Key'!$B$14,OR(F390="Lead",F390="U, May have L",F390="COM",F390="")),"Lead",IF(AND(B390='Dropdown Answer Key'!$B$14,OR(AND(E390="GALV",H390="Y"),AND(E390="GALV",H390="UN"),AND(E390="GALV",H390=""),AND(F390="GALV",H390="Y"),AND(F390="GALV",H390="UN"),AND(F390="GALV",H390=""),AND(F390="GALV",I390="Y"),AND(F390="GALV",I390="UN"),AND(F390="GALV",I390=""))),"GRR",IF(AND(B390='Dropdown Answer Key'!$B$14,OR(E390="Unknown",F390="Unknown")),"Unknown SL","Non Lead")))))))))))</f>
        <v>Non Lead</v>
      </c>
      <c r="T390" s="114" t="str">
        <f>IF(OR(M390="",Q390="",S390="ERROR"),"BLANK",IF((AND(M390='Dropdown Answer Key'!$B$25,OR('Service Line Inventory'!S390="Lead",S390="Unknown SL"))),"Tier 1",IF(AND('Service Line Inventory'!M390='Dropdown Answer Key'!$B$26,OR('Service Line Inventory'!S390="Lead",S390="Unknown SL")),"Tier 2",IF(AND('Service Line Inventory'!M390='Dropdown Answer Key'!$B$27,OR('Service Line Inventory'!S390="Lead",S390="Unknown SL")),"Tier 2",IF('Service Line Inventory'!S390="GRR","Tier 3",IF((AND('Service Line Inventory'!M390='Dropdown Answer Key'!$B$25,'Service Line Inventory'!Q390='Dropdown Answer Key'!$M$25,O390='Dropdown Answer Key'!$G$27,'Service Line Inventory'!P390='Dropdown Answer Key'!$J$27,S390="Non Lead")),"Tier 4",IF((AND('Service Line Inventory'!M390='Dropdown Answer Key'!$B$25,'Service Line Inventory'!Q390='Dropdown Answer Key'!$M$25,O390='Dropdown Answer Key'!$G$27,S390="Non Lead")),"Tier 4",IF((AND('Service Line Inventory'!M390='Dropdown Answer Key'!$B$25,'Service Line Inventory'!Q390='Dropdown Answer Key'!$M$25,'Service Line Inventory'!P390='Dropdown Answer Key'!$J$27,S390="Non Lead")),"Tier 4","Tier 5"))))))))</f>
        <v>BLANK</v>
      </c>
      <c r="U390" s="115" t="str">
        <f t="shared" si="25"/>
        <v>NO</v>
      </c>
      <c r="V390" s="114" t="str">
        <f t="shared" si="26"/>
        <v>NO</v>
      </c>
      <c r="W390" s="114" t="str">
        <f t="shared" si="27"/>
        <v>NO</v>
      </c>
      <c r="X390" s="108"/>
      <c r="Y390" s="97"/>
      <c r="Z390" s="78"/>
    </row>
    <row r="391" spans="1:26" x14ac:dyDescent="0.3">
      <c r="A391" s="47">
        <v>10000</v>
      </c>
      <c r="B391" s="73" t="s">
        <v>76</v>
      </c>
      <c r="C391" s="126" t="s">
        <v>530</v>
      </c>
      <c r="D391" s="74" t="s">
        <v>72</v>
      </c>
      <c r="E391" s="74" t="s">
        <v>81</v>
      </c>
      <c r="F391" s="74" t="s">
        <v>81</v>
      </c>
      <c r="G391" s="90" t="s">
        <v>1910</v>
      </c>
      <c r="H391" s="74" t="s">
        <v>72</v>
      </c>
      <c r="I391" s="74" t="s">
        <v>72</v>
      </c>
      <c r="J391" s="75" t="s">
        <v>1913</v>
      </c>
      <c r="K391" s="75" t="s">
        <v>1913</v>
      </c>
      <c r="L391" s="93" t="str">
        <f t="shared" si="24"/>
        <v>Non Lead</v>
      </c>
      <c r="M391" s="109"/>
      <c r="N391" s="74"/>
      <c r="O391" s="74"/>
      <c r="P391" s="74"/>
      <c r="Q391" s="73"/>
      <c r="R391" s="74"/>
      <c r="S391" s="98" t="str">
        <f>IF(OR(B391="",$C$3="",$G$3=""),"ERROR",IF(AND(B391='Dropdown Answer Key'!$B$12,OR(E391="Lead",E391="U, May have L",E391="COM",E391="")),"Lead",IF(AND(B391='Dropdown Answer Key'!$B$12,OR(AND(E391="GALV",H391="Y"),AND(E391="GALV",H391="UN"),AND(E391="GALV",H391=""))),"GRR",IF(AND(B391='Dropdown Answer Key'!$B$12,E391="Unknown"),"Unknown SL",IF(AND(B391='Dropdown Answer Key'!$B$13,OR(F391="Lead",F391="U, May have L",F391="COM",F391="")),"Lead",IF(AND(B391='Dropdown Answer Key'!$B$13,OR(AND(F391="GALV",H391="Y"),AND(F391="GALV",H391="UN"),AND(F391="GALV",H391=""))),"GRR",IF(AND(B391='Dropdown Answer Key'!$B$13,F391="Unknown"),"Unknown SL",IF(AND(B391='Dropdown Answer Key'!$B$14,OR(E391="Lead",E391="U, May have L",E391="COM",E391="")),"Lead",IF(AND(B391='Dropdown Answer Key'!$B$14,OR(F391="Lead",F391="U, May have L",F391="COM",F391="")),"Lead",IF(AND(B391='Dropdown Answer Key'!$B$14,OR(AND(E391="GALV",H391="Y"),AND(E391="GALV",H391="UN"),AND(E391="GALV",H391=""),AND(F391="GALV",H391="Y"),AND(F391="GALV",H391="UN"),AND(F391="GALV",H391=""),AND(F391="GALV",I391="Y"),AND(F391="GALV",I391="UN"),AND(F391="GALV",I391=""))),"GRR",IF(AND(B391='Dropdown Answer Key'!$B$14,OR(E391="Unknown",F391="Unknown")),"Unknown SL","Non Lead")))))))))))</f>
        <v>Non Lead</v>
      </c>
      <c r="T391" s="76" t="str">
        <f>IF(OR(M391="",Q391="",S391="ERROR"),"BLANK",IF((AND(M391='Dropdown Answer Key'!$B$25,OR('Service Line Inventory'!S391="Lead",S391="Unknown SL"))),"Tier 1",IF(AND('Service Line Inventory'!M391='Dropdown Answer Key'!$B$26,OR('Service Line Inventory'!S391="Lead",S391="Unknown SL")),"Tier 2",IF(AND('Service Line Inventory'!M391='Dropdown Answer Key'!$B$27,OR('Service Line Inventory'!S391="Lead",S391="Unknown SL")),"Tier 2",IF('Service Line Inventory'!S391="GRR","Tier 3",IF((AND('Service Line Inventory'!M391='Dropdown Answer Key'!$B$25,'Service Line Inventory'!Q391='Dropdown Answer Key'!$M$25,O391='Dropdown Answer Key'!$G$27,'Service Line Inventory'!P391='Dropdown Answer Key'!$J$27,S391="Non Lead")),"Tier 4",IF((AND('Service Line Inventory'!M391='Dropdown Answer Key'!$B$25,'Service Line Inventory'!Q391='Dropdown Answer Key'!$M$25,O391='Dropdown Answer Key'!$G$27,S391="Non Lead")),"Tier 4",IF((AND('Service Line Inventory'!M391='Dropdown Answer Key'!$B$25,'Service Line Inventory'!Q391='Dropdown Answer Key'!$M$25,'Service Line Inventory'!P391='Dropdown Answer Key'!$J$27,S391="Non Lead")),"Tier 4","Tier 5"))))))))</f>
        <v>BLANK</v>
      </c>
      <c r="U391" s="101" t="str">
        <f t="shared" si="25"/>
        <v>NO</v>
      </c>
      <c r="V391" s="76" t="str">
        <f t="shared" si="26"/>
        <v>NO</v>
      </c>
      <c r="W391" s="76" t="str">
        <f t="shared" si="27"/>
        <v>NO</v>
      </c>
      <c r="X391" s="107"/>
      <c r="Y391" s="77"/>
      <c r="Z391" s="78"/>
    </row>
    <row r="392" spans="1:26" x14ac:dyDescent="0.3">
      <c r="A392" s="47">
        <v>10050</v>
      </c>
      <c r="B392" s="73" t="s">
        <v>76</v>
      </c>
      <c r="C392" s="126" t="s">
        <v>531</v>
      </c>
      <c r="D392" s="74" t="s">
        <v>72</v>
      </c>
      <c r="E392" s="74" t="s">
        <v>81</v>
      </c>
      <c r="F392" s="74" t="s">
        <v>81</v>
      </c>
      <c r="G392" s="90" t="s">
        <v>1910</v>
      </c>
      <c r="H392" s="74" t="s">
        <v>72</v>
      </c>
      <c r="I392" s="74" t="s">
        <v>72</v>
      </c>
      <c r="J392" s="75" t="s">
        <v>1913</v>
      </c>
      <c r="K392" s="75" t="s">
        <v>1913</v>
      </c>
      <c r="L392" s="94" t="str">
        <f t="shared" si="24"/>
        <v>Non Lead</v>
      </c>
      <c r="M392" s="110"/>
      <c r="N392" s="74"/>
      <c r="O392" s="74"/>
      <c r="P392" s="74"/>
      <c r="Q392" s="82"/>
      <c r="R392" s="83"/>
      <c r="S392" s="113" t="str">
        <f>IF(OR(B392="",$C$3="",$G$3=""),"ERROR",IF(AND(B392='Dropdown Answer Key'!$B$12,OR(E392="Lead",E392="U, May have L",E392="COM",E392="")),"Lead",IF(AND(B392='Dropdown Answer Key'!$B$12,OR(AND(E392="GALV",H392="Y"),AND(E392="GALV",H392="UN"),AND(E392="GALV",H392=""))),"GRR",IF(AND(B392='Dropdown Answer Key'!$B$12,E392="Unknown"),"Unknown SL",IF(AND(B392='Dropdown Answer Key'!$B$13,OR(F392="Lead",F392="U, May have L",F392="COM",F392="")),"Lead",IF(AND(B392='Dropdown Answer Key'!$B$13,OR(AND(F392="GALV",H392="Y"),AND(F392="GALV",H392="UN"),AND(F392="GALV",H392=""))),"GRR",IF(AND(B392='Dropdown Answer Key'!$B$13,F392="Unknown"),"Unknown SL",IF(AND(B392='Dropdown Answer Key'!$B$14,OR(E392="Lead",E392="U, May have L",E392="COM",E392="")),"Lead",IF(AND(B392='Dropdown Answer Key'!$B$14,OR(F392="Lead",F392="U, May have L",F392="COM",F392="")),"Lead",IF(AND(B392='Dropdown Answer Key'!$B$14,OR(AND(E392="GALV",H392="Y"),AND(E392="GALV",H392="UN"),AND(E392="GALV",H392=""),AND(F392="GALV",H392="Y"),AND(F392="GALV",H392="UN"),AND(F392="GALV",H392=""),AND(F392="GALV",I392="Y"),AND(F392="GALV",I392="UN"),AND(F392="GALV",I392=""))),"GRR",IF(AND(B392='Dropdown Answer Key'!$B$14,OR(E392="Unknown",F392="Unknown")),"Unknown SL","Non Lead")))))))))))</f>
        <v>Non Lead</v>
      </c>
      <c r="T392" s="114" t="str">
        <f>IF(OR(M392="",Q392="",S392="ERROR"),"BLANK",IF((AND(M392='Dropdown Answer Key'!$B$25,OR('Service Line Inventory'!S392="Lead",S392="Unknown SL"))),"Tier 1",IF(AND('Service Line Inventory'!M392='Dropdown Answer Key'!$B$26,OR('Service Line Inventory'!S392="Lead",S392="Unknown SL")),"Tier 2",IF(AND('Service Line Inventory'!M392='Dropdown Answer Key'!$B$27,OR('Service Line Inventory'!S392="Lead",S392="Unknown SL")),"Tier 2",IF('Service Line Inventory'!S392="GRR","Tier 3",IF((AND('Service Line Inventory'!M392='Dropdown Answer Key'!$B$25,'Service Line Inventory'!Q392='Dropdown Answer Key'!$M$25,O392='Dropdown Answer Key'!$G$27,'Service Line Inventory'!P392='Dropdown Answer Key'!$J$27,S392="Non Lead")),"Tier 4",IF((AND('Service Line Inventory'!M392='Dropdown Answer Key'!$B$25,'Service Line Inventory'!Q392='Dropdown Answer Key'!$M$25,O392='Dropdown Answer Key'!$G$27,S392="Non Lead")),"Tier 4",IF((AND('Service Line Inventory'!M392='Dropdown Answer Key'!$B$25,'Service Line Inventory'!Q392='Dropdown Answer Key'!$M$25,'Service Line Inventory'!P392='Dropdown Answer Key'!$J$27,S392="Non Lead")),"Tier 4","Tier 5"))))))))</f>
        <v>BLANK</v>
      </c>
      <c r="U392" s="115" t="str">
        <f t="shared" si="25"/>
        <v>NO</v>
      </c>
      <c r="V392" s="114" t="str">
        <f t="shared" si="26"/>
        <v>NO</v>
      </c>
      <c r="W392" s="114" t="str">
        <f t="shared" si="27"/>
        <v>NO</v>
      </c>
      <c r="X392" s="108"/>
      <c r="Y392" s="97"/>
      <c r="Z392" s="78"/>
    </row>
    <row r="393" spans="1:26" x14ac:dyDescent="0.3">
      <c r="A393" s="47">
        <v>10100</v>
      </c>
      <c r="B393" s="73" t="s">
        <v>76</v>
      </c>
      <c r="C393" s="126" t="s">
        <v>532</v>
      </c>
      <c r="D393" s="74" t="s">
        <v>72</v>
      </c>
      <c r="E393" s="74" t="s">
        <v>81</v>
      </c>
      <c r="F393" s="74" t="s">
        <v>81</v>
      </c>
      <c r="G393" s="90" t="s">
        <v>1910</v>
      </c>
      <c r="H393" s="74" t="s">
        <v>72</v>
      </c>
      <c r="I393" s="74" t="s">
        <v>72</v>
      </c>
      <c r="J393" s="75" t="s">
        <v>1913</v>
      </c>
      <c r="K393" s="75" t="s">
        <v>1913</v>
      </c>
      <c r="L393" s="93" t="str">
        <f t="shared" ref="L393:L452" si="28">S393</f>
        <v>Non Lead</v>
      </c>
      <c r="M393" s="109"/>
      <c r="N393" s="74"/>
      <c r="O393" s="74"/>
      <c r="P393" s="74"/>
      <c r="Q393" s="73"/>
      <c r="R393" s="74"/>
      <c r="S393" s="98" t="str">
        <f>IF(OR(B393="",$C$3="",$G$3=""),"ERROR",IF(AND(B393='Dropdown Answer Key'!$B$12,OR(E393="Lead",E393="U, May have L",E393="COM",E393="")),"Lead",IF(AND(B393='Dropdown Answer Key'!$B$12,OR(AND(E393="GALV",H393="Y"),AND(E393="GALV",H393="UN"),AND(E393="GALV",H393=""))),"GRR",IF(AND(B393='Dropdown Answer Key'!$B$12,E393="Unknown"),"Unknown SL",IF(AND(B393='Dropdown Answer Key'!$B$13,OR(F393="Lead",F393="U, May have L",F393="COM",F393="")),"Lead",IF(AND(B393='Dropdown Answer Key'!$B$13,OR(AND(F393="GALV",H393="Y"),AND(F393="GALV",H393="UN"),AND(F393="GALV",H393=""))),"GRR",IF(AND(B393='Dropdown Answer Key'!$B$13,F393="Unknown"),"Unknown SL",IF(AND(B393='Dropdown Answer Key'!$B$14,OR(E393="Lead",E393="U, May have L",E393="COM",E393="")),"Lead",IF(AND(B393='Dropdown Answer Key'!$B$14,OR(F393="Lead",F393="U, May have L",F393="COM",F393="")),"Lead",IF(AND(B393='Dropdown Answer Key'!$B$14,OR(AND(E393="GALV",H393="Y"),AND(E393="GALV",H393="UN"),AND(E393="GALV",H393=""),AND(F393="GALV",H393="Y"),AND(F393="GALV",H393="UN"),AND(F393="GALV",H393=""),AND(F393="GALV",I393="Y"),AND(F393="GALV",I393="UN"),AND(F393="GALV",I393=""))),"GRR",IF(AND(B393='Dropdown Answer Key'!$B$14,OR(E393="Unknown",F393="Unknown")),"Unknown SL","Non Lead")))))))))))</f>
        <v>Non Lead</v>
      </c>
      <c r="T393" s="76" t="str">
        <f>IF(OR(M393="",Q393="",S393="ERROR"),"BLANK",IF((AND(M393='Dropdown Answer Key'!$B$25,OR('Service Line Inventory'!S393="Lead",S393="Unknown SL"))),"Tier 1",IF(AND('Service Line Inventory'!M393='Dropdown Answer Key'!$B$26,OR('Service Line Inventory'!S393="Lead",S393="Unknown SL")),"Tier 2",IF(AND('Service Line Inventory'!M393='Dropdown Answer Key'!$B$27,OR('Service Line Inventory'!S393="Lead",S393="Unknown SL")),"Tier 2",IF('Service Line Inventory'!S393="GRR","Tier 3",IF((AND('Service Line Inventory'!M393='Dropdown Answer Key'!$B$25,'Service Line Inventory'!Q393='Dropdown Answer Key'!$M$25,O393='Dropdown Answer Key'!$G$27,'Service Line Inventory'!P393='Dropdown Answer Key'!$J$27,S393="Non Lead")),"Tier 4",IF((AND('Service Line Inventory'!M393='Dropdown Answer Key'!$B$25,'Service Line Inventory'!Q393='Dropdown Answer Key'!$M$25,O393='Dropdown Answer Key'!$G$27,S393="Non Lead")),"Tier 4",IF((AND('Service Line Inventory'!M393='Dropdown Answer Key'!$B$25,'Service Line Inventory'!Q393='Dropdown Answer Key'!$M$25,'Service Line Inventory'!P393='Dropdown Answer Key'!$J$27,S393="Non Lead")),"Tier 4","Tier 5"))))))))</f>
        <v>BLANK</v>
      </c>
      <c r="U393" s="101" t="str">
        <f t="shared" si="25"/>
        <v>NO</v>
      </c>
      <c r="V393" s="76" t="str">
        <f t="shared" si="26"/>
        <v>NO</v>
      </c>
      <c r="W393" s="76" t="str">
        <f t="shared" si="27"/>
        <v>NO</v>
      </c>
      <c r="X393" s="107"/>
      <c r="Y393" s="77"/>
      <c r="Z393" s="78"/>
    </row>
    <row r="394" spans="1:26" x14ac:dyDescent="0.3">
      <c r="A394" s="47">
        <v>10150</v>
      </c>
      <c r="B394" s="73" t="s">
        <v>76</v>
      </c>
      <c r="C394" s="126" t="s">
        <v>533</v>
      </c>
      <c r="D394" s="74" t="s">
        <v>72</v>
      </c>
      <c r="E394" s="74" t="s">
        <v>81</v>
      </c>
      <c r="F394" s="74" t="s">
        <v>81</v>
      </c>
      <c r="G394" s="90" t="s">
        <v>1910</v>
      </c>
      <c r="H394" s="74" t="s">
        <v>72</v>
      </c>
      <c r="I394" s="74" t="s">
        <v>72</v>
      </c>
      <c r="J394" s="75" t="s">
        <v>1913</v>
      </c>
      <c r="K394" s="75" t="s">
        <v>1913</v>
      </c>
      <c r="L394" s="94" t="str">
        <f t="shared" si="28"/>
        <v>Non Lead</v>
      </c>
      <c r="M394" s="110"/>
      <c r="N394" s="74"/>
      <c r="O394" s="74"/>
      <c r="P394" s="74"/>
      <c r="Q394" s="82"/>
      <c r="R394" s="83"/>
      <c r="S394" s="113" t="str">
        <f>IF(OR(B394="",$C$3="",$G$3=""),"ERROR",IF(AND(B394='Dropdown Answer Key'!$B$12,OR(E394="Lead",E394="U, May have L",E394="COM",E394="")),"Lead",IF(AND(B394='Dropdown Answer Key'!$B$12,OR(AND(E394="GALV",H394="Y"),AND(E394="GALV",H394="UN"),AND(E394="GALV",H394=""))),"GRR",IF(AND(B394='Dropdown Answer Key'!$B$12,E394="Unknown"),"Unknown SL",IF(AND(B394='Dropdown Answer Key'!$B$13,OR(F394="Lead",F394="U, May have L",F394="COM",F394="")),"Lead",IF(AND(B394='Dropdown Answer Key'!$B$13,OR(AND(F394="GALV",H394="Y"),AND(F394="GALV",H394="UN"),AND(F394="GALV",H394=""))),"GRR",IF(AND(B394='Dropdown Answer Key'!$B$13,F394="Unknown"),"Unknown SL",IF(AND(B394='Dropdown Answer Key'!$B$14,OR(E394="Lead",E394="U, May have L",E394="COM",E394="")),"Lead",IF(AND(B394='Dropdown Answer Key'!$B$14,OR(F394="Lead",F394="U, May have L",F394="COM",F394="")),"Lead",IF(AND(B394='Dropdown Answer Key'!$B$14,OR(AND(E394="GALV",H394="Y"),AND(E394="GALV",H394="UN"),AND(E394="GALV",H394=""),AND(F394="GALV",H394="Y"),AND(F394="GALV",H394="UN"),AND(F394="GALV",H394=""),AND(F394="GALV",I394="Y"),AND(F394="GALV",I394="UN"),AND(F394="GALV",I394=""))),"GRR",IF(AND(B394='Dropdown Answer Key'!$B$14,OR(E394="Unknown",F394="Unknown")),"Unknown SL","Non Lead")))))))))))</f>
        <v>Non Lead</v>
      </c>
      <c r="T394" s="114" t="str">
        <f>IF(OR(M394="",Q394="",S394="ERROR"),"BLANK",IF((AND(M394='Dropdown Answer Key'!$B$25,OR('Service Line Inventory'!S394="Lead",S394="Unknown SL"))),"Tier 1",IF(AND('Service Line Inventory'!M394='Dropdown Answer Key'!$B$26,OR('Service Line Inventory'!S394="Lead",S394="Unknown SL")),"Tier 2",IF(AND('Service Line Inventory'!M394='Dropdown Answer Key'!$B$27,OR('Service Line Inventory'!S394="Lead",S394="Unknown SL")),"Tier 2",IF('Service Line Inventory'!S394="GRR","Tier 3",IF((AND('Service Line Inventory'!M394='Dropdown Answer Key'!$B$25,'Service Line Inventory'!Q394='Dropdown Answer Key'!$M$25,O394='Dropdown Answer Key'!$G$27,'Service Line Inventory'!P394='Dropdown Answer Key'!$J$27,S394="Non Lead")),"Tier 4",IF((AND('Service Line Inventory'!M394='Dropdown Answer Key'!$B$25,'Service Line Inventory'!Q394='Dropdown Answer Key'!$M$25,O394='Dropdown Answer Key'!$G$27,S394="Non Lead")),"Tier 4",IF((AND('Service Line Inventory'!M394='Dropdown Answer Key'!$B$25,'Service Line Inventory'!Q394='Dropdown Answer Key'!$M$25,'Service Line Inventory'!P394='Dropdown Answer Key'!$J$27,S394="Non Lead")),"Tier 4","Tier 5"))))))))</f>
        <v>BLANK</v>
      </c>
      <c r="U394" s="115" t="str">
        <f t="shared" ref="U394:U453" si="29">IF(OR(S394="LEAD",S394="GRR",S394="Unknown SL"),"YES",IF(S394="ERROR","ERROR","NO"))</f>
        <v>NO</v>
      </c>
      <c r="V394" s="114" t="str">
        <f t="shared" ref="V394:V453" si="30">IF((OR(S394="LEAD",S394="GRR",S394="Unknown SL")),"YES",IF(S394="ERROR","ERROR","NO"))</f>
        <v>NO</v>
      </c>
      <c r="W394" s="114" t="str">
        <f t="shared" ref="W394:W453" si="31">IF(V394="YES","YES","NO")</f>
        <v>NO</v>
      </c>
      <c r="X394" s="108"/>
      <c r="Y394" s="97"/>
      <c r="Z394" s="78"/>
    </row>
    <row r="395" spans="1:26" x14ac:dyDescent="0.3">
      <c r="A395" s="47">
        <v>10200</v>
      </c>
      <c r="B395" s="73" t="s">
        <v>76</v>
      </c>
      <c r="C395" s="126" t="s">
        <v>534</v>
      </c>
      <c r="D395" s="74" t="s">
        <v>72</v>
      </c>
      <c r="E395" s="74" t="s">
        <v>81</v>
      </c>
      <c r="F395" s="74" t="s">
        <v>81</v>
      </c>
      <c r="G395" s="90" t="s">
        <v>1910</v>
      </c>
      <c r="H395" s="74" t="s">
        <v>72</v>
      </c>
      <c r="I395" s="74" t="s">
        <v>72</v>
      </c>
      <c r="J395" s="75" t="s">
        <v>1913</v>
      </c>
      <c r="K395" s="75" t="s">
        <v>1913</v>
      </c>
      <c r="L395" s="93" t="str">
        <f t="shared" si="28"/>
        <v>Non Lead</v>
      </c>
      <c r="M395" s="109"/>
      <c r="N395" s="74"/>
      <c r="O395" s="74"/>
      <c r="P395" s="74"/>
      <c r="Q395" s="73"/>
      <c r="R395" s="74"/>
      <c r="S395" s="98" t="str">
        <f>IF(OR(B395="",$C$3="",$G$3=""),"ERROR",IF(AND(B395='Dropdown Answer Key'!$B$12,OR(E395="Lead",E395="U, May have L",E395="COM",E395="")),"Lead",IF(AND(B395='Dropdown Answer Key'!$B$12,OR(AND(E395="GALV",H395="Y"),AND(E395="GALV",H395="UN"),AND(E395="GALV",H395=""))),"GRR",IF(AND(B395='Dropdown Answer Key'!$B$12,E395="Unknown"),"Unknown SL",IF(AND(B395='Dropdown Answer Key'!$B$13,OR(F395="Lead",F395="U, May have L",F395="COM",F395="")),"Lead",IF(AND(B395='Dropdown Answer Key'!$B$13,OR(AND(F395="GALV",H395="Y"),AND(F395="GALV",H395="UN"),AND(F395="GALV",H395=""))),"GRR",IF(AND(B395='Dropdown Answer Key'!$B$13,F395="Unknown"),"Unknown SL",IF(AND(B395='Dropdown Answer Key'!$B$14,OR(E395="Lead",E395="U, May have L",E395="COM",E395="")),"Lead",IF(AND(B395='Dropdown Answer Key'!$B$14,OR(F395="Lead",F395="U, May have L",F395="COM",F395="")),"Lead",IF(AND(B395='Dropdown Answer Key'!$B$14,OR(AND(E395="GALV",H395="Y"),AND(E395="GALV",H395="UN"),AND(E395="GALV",H395=""),AND(F395="GALV",H395="Y"),AND(F395="GALV",H395="UN"),AND(F395="GALV",H395=""),AND(F395="GALV",I395="Y"),AND(F395="GALV",I395="UN"),AND(F395="GALV",I395=""))),"GRR",IF(AND(B395='Dropdown Answer Key'!$B$14,OR(E395="Unknown",F395="Unknown")),"Unknown SL","Non Lead")))))))))))</f>
        <v>Non Lead</v>
      </c>
      <c r="T395" s="76" t="str">
        <f>IF(OR(M395="",Q395="",S395="ERROR"),"BLANK",IF((AND(M395='Dropdown Answer Key'!$B$25,OR('Service Line Inventory'!S395="Lead",S395="Unknown SL"))),"Tier 1",IF(AND('Service Line Inventory'!M395='Dropdown Answer Key'!$B$26,OR('Service Line Inventory'!S395="Lead",S395="Unknown SL")),"Tier 2",IF(AND('Service Line Inventory'!M395='Dropdown Answer Key'!$B$27,OR('Service Line Inventory'!S395="Lead",S395="Unknown SL")),"Tier 2",IF('Service Line Inventory'!S395="GRR","Tier 3",IF((AND('Service Line Inventory'!M395='Dropdown Answer Key'!$B$25,'Service Line Inventory'!Q395='Dropdown Answer Key'!$M$25,O395='Dropdown Answer Key'!$G$27,'Service Line Inventory'!P395='Dropdown Answer Key'!$J$27,S395="Non Lead")),"Tier 4",IF((AND('Service Line Inventory'!M395='Dropdown Answer Key'!$B$25,'Service Line Inventory'!Q395='Dropdown Answer Key'!$M$25,O395='Dropdown Answer Key'!$G$27,S395="Non Lead")),"Tier 4",IF((AND('Service Line Inventory'!M395='Dropdown Answer Key'!$B$25,'Service Line Inventory'!Q395='Dropdown Answer Key'!$M$25,'Service Line Inventory'!P395='Dropdown Answer Key'!$J$27,S395="Non Lead")),"Tier 4","Tier 5"))))))))</f>
        <v>BLANK</v>
      </c>
      <c r="U395" s="101" t="str">
        <f t="shared" si="29"/>
        <v>NO</v>
      </c>
      <c r="V395" s="76" t="str">
        <f t="shared" si="30"/>
        <v>NO</v>
      </c>
      <c r="W395" s="76" t="str">
        <f t="shared" si="31"/>
        <v>NO</v>
      </c>
      <c r="X395" s="107"/>
      <c r="Y395" s="77"/>
      <c r="Z395" s="78"/>
    </row>
    <row r="396" spans="1:26" x14ac:dyDescent="0.3">
      <c r="A396" s="47">
        <v>10250</v>
      </c>
      <c r="B396" s="73" t="s">
        <v>76</v>
      </c>
      <c r="C396" s="126" t="s">
        <v>535</v>
      </c>
      <c r="D396" s="74" t="s">
        <v>72</v>
      </c>
      <c r="E396" s="74" t="s">
        <v>81</v>
      </c>
      <c r="F396" s="74" t="s">
        <v>81</v>
      </c>
      <c r="G396" s="90" t="s">
        <v>1910</v>
      </c>
      <c r="H396" s="74" t="s">
        <v>72</v>
      </c>
      <c r="I396" s="74" t="s">
        <v>72</v>
      </c>
      <c r="J396" s="75" t="s">
        <v>1913</v>
      </c>
      <c r="K396" s="75" t="s">
        <v>1913</v>
      </c>
      <c r="L396" s="94" t="str">
        <f t="shared" si="28"/>
        <v>Non Lead</v>
      </c>
      <c r="M396" s="110"/>
      <c r="N396" s="74"/>
      <c r="O396" s="74"/>
      <c r="P396" s="74"/>
      <c r="Q396" s="82"/>
      <c r="R396" s="83"/>
      <c r="S396" s="113" t="str">
        <f>IF(OR(B396="",$C$3="",$G$3=""),"ERROR",IF(AND(B396='Dropdown Answer Key'!$B$12,OR(E396="Lead",E396="U, May have L",E396="COM",E396="")),"Lead",IF(AND(B396='Dropdown Answer Key'!$B$12,OR(AND(E396="GALV",H396="Y"),AND(E396="GALV",H396="UN"),AND(E396="GALV",H396=""))),"GRR",IF(AND(B396='Dropdown Answer Key'!$B$12,E396="Unknown"),"Unknown SL",IF(AND(B396='Dropdown Answer Key'!$B$13,OR(F396="Lead",F396="U, May have L",F396="COM",F396="")),"Lead",IF(AND(B396='Dropdown Answer Key'!$B$13,OR(AND(F396="GALV",H396="Y"),AND(F396="GALV",H396="UN"),AND(F396="GALV",H396=""))),"GRR",IF(AND(B396='Dropdown Answer Key'!$B$13,F396="Unknown"),"Unknown SL",IF(AND(B396='Dropdown Answer Key'!$B$14,OR(E396="Lead",E396="U, May have L",E396="COM",E396="")),"Lead",IF(AND(B396='Dropdown Answer Key'!$B$14,OR(F396="Lead",F396="U, May have L",F396="COM",F396="")),"Lead",IF(AND(B396='Dropdown Answer Key'!$B$14,OR(AND(E396="GALV",H396="Y"),AND(E396="GALV",H396="UN"),AND(E396="GALV",H396=""),AND(F396="GALV",H396="Y"),AND(F396="GALV",H396="UN"),AND(F396="GALV",H396=""),AND(F396="GALV",I396="Y"),AND(F396="GALV",I396="UN"),AND(F396="GALV",I396=""))),"GRR",IF(AND(B396='Dropdown Answer Key'!$B$14,OR(E396="Unknown",F396="Unknown")),"Unknown SL","Non Lead")))))))))))</f>
        <v>Non Lead</v>
      </c>
      <c r="T396" s="114" t="str">
        <f>IF(OR(M396="",Q396="",S396="ERROR"),"BLANK",IF((AND(M396='Dropdown Answer Key'!$B$25,OR('Service Line Inventory'!S396="Lead",S396="Unknown SL"))),"Tier 1",IF(AND('Service Line Inventory'!M396='Dropdown Answer Key'!$B$26,OR('Service Line Inventory'!S396="Lead",S396="Unknown SL")),"Tier 2",IF(AND('Service Line Inventory'!M396='Dropdown Answer Key'!$B$27,OR('Service Line Inventory'!S396="Lead",S396="Unknown SL")),"Tier 2",IF('Service Line Inventory'!S396="GRR","Tier 3",IF((AND('Service Line Inventory'!M396='Dropdown Answer Key'!$B$25,'Service Line Inventory'!Q396='Dropdown Answer Key'!$M$25,O396='Dropdown Answer Key'!$G$27,'Service Line Inventory'!P396='Dropdown Answer Key'!$J$27,S396="Non Lead")),"Tier 4",IF((AND('Service Line Inventory'!M396='Dropdown Answer Key'!$B$25,'Service Line Inventory'!Q396='Dropdown Answer Key'!$M$25,O396='Dropdown Answer Key'!$G$27,S396="Non Lead")),"Tier 4",IF((AND('Service Line Inventory'!M396='Dropdown Answer Key'!$B$25,'Service Line Inventory'!Q396='Dropdown Answer Key'!$M$25,'Service Line Inventory'!P396='Dropdown Answer Key'!$J$27,S396="Non Lead")),"Tier 4","Tier 5"))))))))</f>
        <v>BLANK</v>
      </c>
      <c r="U396" s="115" t="str">
        <f t="shared" si="29"/>
        <v>NO</v>
      </c>
      <c r="V396" s="114" t="str">
        <f t="shared" si="30"/>
        <v>NO</v>
      </c>
      <c r="W396" s="114" t="str">
        <f t="shared" si="31"/>
        <v>NO</v>
      </c>
      <c r="X396" s="108"/>
      <c r="Y396" s="97"/>
      <c r="Z396" s="78"/>
    </row>
    <row r="397" spans="1:26" x14ac:dyDescent="0.3">
      <c r="A397" s="47">
        <v>10270</v>
      </c>
      <c r="B397" s="73" t="s">
        <v>76</v>
      </c>
      <c r="C397" s="126" t="s">
        <v>536</v>
      </c>
      <c r="D397" s="74" t="s">
        <v>72</v>
      </c>
      <c r="E397" s="74" t="s">
        <v>81</v>
      </c>
      <c r="F397" s="74" t="s">
        <v>81</v>
      </c>
      <c r="G397" s="90" t="s">
        <v>1910</v>
      </c>
      <c r="H397" s="74" t="s">
        <v>72</v>
      </c>
      <c r="I397" s="74" t="s">
        <v>72</v>
      </c>
      <c r="J397" s="75" t="s">
        <v>1913</v>
      </c>
      <c r="K397" s="75" t="s">
        <v>1913</v>
      </c>
      <c r="L397" s="93" t="str">
        <f t="shared" si="28"/>
        <v>Non Lead</v>
      </c>
      <c r="M397" s="109"/>
      <c r="N397" s="74"/>
      <c r="O397" s="74"/>
      <c r="P397" s="74"/>
      <c r="Q397" s="73"/>
      <c r="R397" s="74"/>
      <c r="S397" s="98" t="str">
        <f>IF(OR(B397="",$C$3="",$G$3=""),"ERROR",IF(AND(B397='Dropdown Answer Key'!$B$12,OR(E397="Lead",E397="U, May have L",E397="COM",E397="")),"Lead",IF(AND(B397='Dropdown Answer Key'!$B$12,OR(AND(E397="GALV",H397="Y"),AND(E397="GALV",H397="UN"),AND(E397="GALV",H397=""))),"GRR",IF(AND(B397='Dropdown Answer Key'!$B$12,E397="Unknown"),"Unknown SL",IF(AND(B397='Dropdown Answer Key'!$B$13,OR(F397="Lead",F397="U, May have L",F397="COM",F397="")),"Lead",IF(AND(B397='Dropdown Answer Key'!$B$13,OR(AND(F397="GALV",H397="Y"),AND(F397="GALV",H397="UN"),AND(F397="GALV",H397=""))),"GRR",IF(AND(B397='Dropdown Answer Key'!$B$13,F397="Unknown"),"Unknown SL",IF(AND(B397='Dropdown Answer Key'!$B$14,OR(E397="Lead",E397="U, May have L",E397="COM",E397="")),"Lead",IF(AND(B397='Dropdown Answer Key'!$B$14,OR(F397="Lead",F397="U, May have L",F397="COM",F397="")),"Lead",IF(AND(B397='Dropdown Answer Key'!$B$14,OR(AND(E397="GALV",H397="Y"),AND(E397="GALV",H397="UN"),AND(E397="GALV",H397=""),AND(F397="GALV",H397="Y"),AND(F397="GALV",H397="UN"),AND(F397="GALV",H397=""),AND(F397="GALV",I397="Y"),AND(F397="GALV",I397="UN"),AND(F397="GALV",I397=""))),"GRR",IF(AND(B397='Dropdown Answer Key'!$B$14,OR(E397="Unknown",F397="Unknown")),"Unknown SL","Non Lead")))))))))))</f>
        <v>Non Lead</v>
      </c>
      <c r="T397" s="76" t="str">
        <f>IF(OR(M397="",Q397="",S397="ERROR"),"BLANK",IF((AND(M397='Dropdown Answer Key'!$B$25,OR('Service Line Inventory'!S397="Lead",S397="Unknown SL"))),"Tier 1",IF(AND('Service Line Inventory'!M397='Dropdown Answer Key'!$B$26,OR('Service Line Inventory'!S397="Lead",S397="Unknown SL")),"Tier 2",IF(AND('Service Line Inventory'!M397='Dropdown Answer Key'!$B$27,OR('Service Line Inventory'!S397="Lead",S397="Unknown SL")),"Tier 2",IF('Service Line Inventory'!S397="GRR","Tier 3",IF((AND('Service Line Inventory'!M397='Dropdown Answer Key'!$B$25,'Service Line Inventory'!Q397='Dropdown Answer Key'!$M$25,O397='Dropdown Answer Key'!$G$27,'Service Line Inventory'!P397='Dropdown Answer Key'!$J$27,S397="Non Lead")),"Tier 4",IF((AND('Service Line Inventory'!M397='Dropdown Answer Key'!$B$25,'Service Line Inventory'!Q397='Dropdown Answer Key'!$M$25,O397='Dropdown Answer Key'!$G$27,S397="Non Lead")),"Tier 4",IF((AND('Service Line Inventory'!M397='Dropdown Answer Key'!$B$25,'Service Line Inventory'!Q397='Dropdown Answer Key'!$M$25,'Service Line Inventory'!P397='Dropdown Answer Key'!$J$27,S397="Non Lead")),"Tier 4","Tier 5"))))))))</f>
        <v>BLANK</v>
      </c>
      <c r="U397" s="101" t="str">
        <f t="shared" si="29"/>
        <v>NO</v>
      </c>
      <c r="V397" s="76" t="str">
        <f t="shared" si="30"/>
        <v>NO</v>
      </c>
      <c r="W397" s="76" t="str">
        <f t="shared" si="31"/>
        <v>NO</v>
      </c>
      <c r="X397" s="107"/>
      <c r="Y397" s="77"/>
      <c r="Z397" s="78"/>
    </row>
    <row r="398" spans="1:26" x14ac:dyDescent="0.3">
      <c r="A398" s="47">
        <v>10275</v>
      </c>
      <c r="B398" s="73" t="s">
        <v>76</v>
      </c>
      <c r="C398" s="126" t="s">
        <v>537</v>
      </c>
      <c r="D398" s="74" t="s">
        <v>72</v>
      </c>
      <c r="E398" s="74" t="s">
        <v>81</v>
      </c>
      <c r="F398" s="74" t="s">
        <v>81</v>
      </c>
      <c r="G398" s="90" t="s">
        <v>1910</v>
      </c>
      <c r="H398" s="74" t="s">
        <v>72</v>
      </c>
      <c r="I398" s="74" t="s">
        <v>72</v>
      </c>
      <c r="J398" s="75" t="s">
        <v>1913</v>
      </c>
      <c r="K398" s="75" t="s">
        <v>1913</v>
      </c>
      <c r="L398" s="94" t="str">
        <f t="shared" si="28"/>
        <v>Non Lead</v>
      </c>
      <c r="M398" s="110"/>
      <c r="N398" s="74"/>
      <c r="O398" s="74"/>
      <c r="P398" s="74"/>
      <c r="Q398" s="82"/>
      <c r="R398" s="83"/>
      <c r="S398" s="113" t="str">
        <f>IF(OR(B398="",$C$3="",$G$3=""),"ERROR",IF(AND(B398='Dropdown Answer Key'!$B$12,OR(E398="Lead",E398="U, May have L",E398="COM",E398="")),"Lead",IF(AND(B398='Dropdown Answer Key'!$B$12,OR(AND(E398="GALV",H398="Y"),AND(E398="GALV",H398="UN"),AND(E398="GALV",H398=""))),"GRR",IF(AND(B398='Dropdown Answer Key'!$B$12,E398="Unknown"),"Unknown SL",IF(AND(B398='Dropdown Answer Key'!$B$13,OR(F398="Lead",F398="U, May have L",F398="COM",F398="")),"Lead",IF(AND(B398='Dropdown Answer Key'!$B$13,OR(AND(F398="GALV",H398="Y"),AND(F398="GALV",H398="UN"),AND(F398="GALV",H398=""))),"GRR",IF(AND(B398='Dropdown Answer Key'!$B$13,F398="Unknown"),"Unknown SL",IF(AND(B398='Dropdown Answer Key'!$B$14,OR(E398="Lead",E398="U, May have L",E398="COM",E398="")),"Lead",IF(AND(B398='Dropdown Answer Key'!$B$14,OR(F398="Lead",F398="U, May have L",F398="COM",F398="")),"Lead",IF(AND(B398='Dropdown Answer Key'!$B$14,OR(AND(E398="GALV",H398="Y"),AND(E398="GALV",H398="UN"),AND(E398="GALV",H398=""),AND(F398="GALV",H398="Y"),AND(F398="GALV",H398="UN"),AND(F398="GALV",H398=""),AND(F398="GALV",I398="Y"),AND(F398="GALV",I398="UN"),AND(F398="GALV",I398=""))),"GRR",IF(AND(B398='Dropdown Answer Key'!$B$14,OR(E398="Unknown",F398="Unknown")),"Unknown SL","Non Lead")))))))))))</f>
        <v>Non Lead</v>
      </c>
      <c r="T398" s="114" t="str">
        <f>IF(OR(M398="",Q398="",S398="ERROR"),"BLANK",IF((AND(M398='Dropdown Answer Key'!$B$25,OR('Service Line Inventory'!S398="Lead",S398="Unknown SL"))),"Tier 1",IF(AND('Service Line Inventory'!M398='Dropdown Answer Key'!$B$26,OR('Service Line Inventory'!S398="Lead",S398="Unknown SL")),"Tier 2",IF(AND('Service Line Inventory'!M398='Dropdown Answer Key'!$B$27,OR('Service Line Inventory'!S398="Lead",S398="Unknown SL")),"Tier 2",IF('Service Line Inventory'!S398="GRR","Tier 3",IF((AND('Service Line Inventory'!M398='Dropdown Answer Key'!$B$25,'Service Line Inventory'!Q398='Dropdown Answer Key'!$M$25,O398='Dropdown Answer Key'!$G$27,'Service Line Inventory'!P398='Dropdown Answer Key'!$J$27,S398="Non Lead")),"Tier 4",IF((AND('Service Line Inventory'!M398='Dropdown Answer Key'!$B$25,'Service Line Inventory'!Q398='Dropdown Answer Key'!$M$25,O398='Dropdown Answer Key'!$G$27,S398="Non Lead")),"Tier 4",IF((AND('Service Line Inventory'!M398='Dropdown Answer Key'!$B$25,'Service Line Inventory'!Q398='Dropdown Answer Key'!$M$25,'Service Line Inventory'!P398='Dropdown Answer Key'!$J$27,S398="Non Lead")),"Tier 4","Tier 5"))))))))</f>
        <v>BLANK</v>
      </c>
      <c r="U398" s="115" t="str">
        <f t="shared" si="29"/>
        <v>NO</v>
      </c>
      <c r="V398" s="114" t="str">
        <f t="shared" si="30"/>
        <v>NO</v>
      </c>
      <c r="W398" s="114" t="str">
        <f t="shared" si="31"/>
        <v>NO</v>
      </c>
      <c r="X398" s="108"/>
      <c r="Y398" s="97"/>
      <c r="Z398" s="78"/>
    </row>
    <row r="399" spans="1:26" x14ac:dyDescent="0.3">
      <c r="A399" s="47">
        <v>10300</v>
      </c>
      <c r="B399" s="73" t="s">
        <v>76</v>
      </c>
      <c r="C399" s="126" t="s">
        <v>538</v>
      </c>
      <c r="D399" s="74" t="s">
        <v>72</v>
      </c>
      <c r="E399" s="74" t="s">
        <v>81</v>
      </c>
      <c r="F399" s="74" t="s">
        <v>81</v>
      </c>
      <c r="G399" s="90" t="s">
        <v>1910</v>
      </c>
      <c r="H399" s="74" t="s">
        <v>72</v>
      </c>
      <c r="I399" s="74" t="s">
        <v>72</v>
      </c>
      <c r="J399" s="75" t="s">
        <v>1913</v>
      </c>
      <c r="K399" s="75" t="s">
        <v>1913</v>
      </c>
      <c r="L399" s="93" t="str">
        <f t="shared" si="28"/>
        <v>Non Lead</v>
      </c>
      <c r="M399" s="109"/>
      <c r="N399" s="74"/>
      <c r="O399" s="74"/>
      <c r="P399" s="74"/>
      <c r="Q399" s="73"/>
      <c r="R399" s="74"/>
      <c r="S399" s="98" t="str">
        <f>IF(OR(B399="",$C$3="",$G$3=""),"ERROR",IF(AND(B399='Dropdown Answer Key'!$B$12,OR(E399="Lead",E399="U, May have L",E399="COM",E399="")),"Lead",IF(AND(B399='Dropdown Answer Key'!$B$12,OR(AND(E399="GALV",H399="Y"),AND(E399="GALV",H399="UN"),AND(E399="GALV",H399=""))),"GRR",IF(AND(B399='Dropdown Answer Key'!$B$12,E399="Unknown"),"Unknown SL",IF(AND(B399='Dropdown Answer Key'!$B$13,OR(F399="Lead",F399="U, May have L",F399="COM",F399="")),"Lead",IF(AND(B399='Dropdown Answer Key'!$B$13,OR(AND(F399="GALV",H399="Y"),AND(F399="GALV",H399="UN"),AND(F399="GALV",H399=""))),"GRR",IF(AND(B399='Dropdown Answer Key'!$B$13,F399="Unknown"),"Unknown SL",IF(AND(B399='Dropdown Answer Key'!$B$14,OR(E399="Lead",E399="U, May have L",E399="COM",E399="")),"Lead",IF(AND(B399='Dropdown Answer Key'!$B$14,OR(F399="Lead",F399="U, May have L",F399="COM",F399="")),"Lead",IF(AND(B399='Dropdown Answer Key'!$B$14,OR(AND(E399="GALV",H399="Y"),AND(E399="GALV",H399="UN"),AND(E399="GALV",H399=""),AND(F399="GALV",H399="Y"),AND(F399="GALV",H399="UN"),AND(F399="GALV",H399=""),AND(F399="GALV",I399="Y"),AND(F399="GALV",I399="UN"),AND(F399="GALV",I399=""))),"GRR",IF(AND(B399='Dropdown Answer Key'!$B$14,OR(E399="Unknown",F399="Unknown")),"Unknown SL","Non Lead")))))))))))</f>
        <v>Non Lead</v>
      </c>
      <c r="T399" s="76" t="str">
        <f>IF(OR(M399="",Q399="",S399="ERROR"),"BLANK",IF((AND(M399='Dropdown Answer Key'!$B$25,OR('Service Line Inventory'!S399="Lead",S399="Unknown SL"))),"Tier 1",IF(AND('Service Line Inventory'!M399='Dropdown Answer Key'!$B$26,OR('Service Line Inventory'!S399="Lead",S399="Unknown SL")),"Tier 2",IF(AND('Service Line Inventory'!M399='Dropdown Answer Key'!$B$27,OR('Service Line Inventory'!S399="Lead",S399="Unknown SL")),"Tier 2",IF('Service Line Inventory'!S399="GRR","Tier 3",IF((AND('Service Line Inventory'!M399='Dropdown Answer Key'!$B$25,'Service Line Inventory'!Q399='Dropdown Answer Key'!$M$25,O399='Dropdown Answer Key'!$G$27,'Service Line Inventory'!P399='Dropdown Answer Key'!$J$27,S399="Non Lead")),"Tier 4",IF((AND('Service Line Inventory'!M399='Dropdown Answer Key'!$B$25,'Service Line Inventory'!Q399='Dropdown Answer Key'!$M$25,O399='Dropdown Answer Key'!$G$27,S399="Non Lead")),"Tier 4",IF((AND('Service Line Inventory'!M399='Dropdown Answer Key'!$B$25,'Service Line Inventory'!Q399='Dropdown Answer Key'!$M$25,'Service Line Inventory'!P399='Dropdown Answer Key'!$J$27,S399="Non Lead")),"Tier 4","Tier 5"))))))))</f>
        <v>BLANK</v>
      </c>
      <c r="U399" s="101" t="str">
        <f t="shared" si="29"/>
        <v>NO</v>
      </c>
      <c r="V399" s="76" t="str">
        <f t="shared" si="30"/>
        <v>NO</v>
      </c>
      <c r="W399" s="76" t="str">
        <f t="shared" si="31"/>
        <v>NO</v>
      </c>
      <c r="X399" s="107"/>
      <c r="Y399" s="77"/>
      <c r="Z399" s="78"/>
    </row>
    <row r="400" spans="1:26" x14ac:dyDescent="0.3">
      <c r="A400" s="47">
        <v>10400</v>
      </c>
      <c r="B400" s="73" t="s">
        <v>76</v>
      </c>
      <c r="C400" s="126" t="s">
        <v>539</v>
      </c>
      <c r="D400" s="74" t="s">
        <v>72</v>
      </c>
      <c r="E400" s="74" t="s">
        <v>81</v>
      </c>
      <c r="F400" s="74" t="s">
        <v>81</v>
      </c>
      <c r="G400" s="90" t="s">
        <v>1911</v>
      </c>
      <c r="H400" s="74" t="s">
        <v>72</v>
      </c>
      <c r="I400" s="74" t="s">
        <v>72</v>
      </c>
      <c r="J400" s="75" t="s">
        <v>1913</v>
      </c>
      <c r="K400" s="75" t="s">
        <v>1913</v>
      </c>
      <c r="L400" s="94" t="str">
        <f t="shared" si="28"/>
        <v>Non Lead</v>
      </c>
      <c r="M400" s="110"/>
      <c r="N400" s="74"/>
      <c r="O400" s="74"/>
      <c r="P400" s="74"/>
      <c r="Q400" s="82"/>
      <c r="R400" s="83"/>
      <c r="S400" s="113" t="str">
        <f>IF(OR(B400="",$C$3="",$G$3=""),"ERROR",IF(AND(B400='Dropdown Answer Key'!$B$12,OR(E400="Lead",E400="U, May have L",E400="COM",E400="")),"Lead",IF(AND(B400='Dropdown Answer Key'!$B$12,OR(AND(E400="GALV",H400="Y"),AND(E400="GALV",H400="UN"),AND(E400="GALV",H400=""))),"GRR",IF(AND(B400='Dropdown Answer Key'!$B$12,E400="Unknown"),"Unknown SL",IF(AND(B400='Dropdown Answer Key'!$B$13,OR(F400="Lead",F400="U, May have L",F400="COM",F400="")),"Lead",IF(AND(B400='Dropdown Answer Key'!$B$13,OR(AND(F400="GALV",H400="Y"),AND(F400="GALV",H400="UN"),AND(F400="GALV",H400=""))),"GRR",IF(AND(B400='Dropdown Answer Key'!$B$13,F400="Unknown"),"Unknown SL",IF(AND(B400='Dropdown Answer Key'!$B$14,OR(E400="Lead",E400="U, May have L",E400="COM",E400="")),"Lead",IF(AND(B400='Dropdown Answer Key'!$B$14,OR(F400="Lead",F400="U, May have L",F400="COM",F400="")),"Lead",IF(AND(B400='Dropdown Answer Key'!$B$14,OR(AND(E400="GALV",H400="Y"),AND(E400="GALV",H400="UN"),AND(E400="GALV",H400=""),AND(F400="GALV",H400="Y"),AND(F400="GALV",H400="UN"),AND(F400="GALV",H400=""),AND(F400="GALV",I400="Y"),AND(F400="GALV",I400="UN"),AND(F400="GALV",I400=""))),"GRR",IF(AND(B400='Dropdown Answer Key'!$B$14,OR(E400="Unknown",F400="Unknown")),"Unknown SL","Non Lead")))))))))))</f>
        <v>Non Lead</v>
      </c>
      <c r="T400" s="114" t="str">
        <f>IF(OR(M400="",Q400="",S400="ERROR"),"BLANK",IF((AND(M400='Dropdown Answer Key'!$B$25,OR('Service Line Inventory'!S400="Lead",S400="Unknown SL"))),"Tier 1",IF(AND('Service Line Inventory'!M400='Dropdown Answer Key'!$B$26,OR('Service Line Inventory'!S400="Lead",S400="Unknown SL")),"Tier 2",IF(AND('Service Line Inventory'!M400='Dropdown Answer Key'!$B$27,OR('Service Line Inventory'!S400="Lead",S400="Unknown SL")),"Tier 2",IF('Service Line Inventory'!S400="GRR","Tier 3",IF((AND('Service Line Inventory'!M400='Dropdown Answer Key'!$B$25,'Service Line Inventory'!Q400='Dropdown Answer Key'!$M$25,O400='Dropdown Answer Key'!$G$27,'Service Line Inventory'!P400='Dropdown Answer Key'!$J$27,S400="Non Lead")),"Tier 4",IF((AND('Service Line Inventory'!M400='Dropdown Answer Key'!$B$25,'Service Line Inventory'!Q400='Dropdown Answer Key'!$M$25,O400='Dropdown Answer Key'!$G$27,S400="Non Lead")),"Tier 4",IF((AND('Service Line Inventory'!M400='Dropdown Answer Key'!$B$25,'Service Line Inventory'!Q400='Dropdown Answer Key'!$M$25,'Service Line Inventory'!P400='Dropdown Answer Key'!$J$27,S400="Non Lead")),"Tier 4","Tier 5"))))))))</f>
        <v>BLANK</v>
      </c>
      <c r="U400" s="115" t="str">
        <f t="shared" si="29"/>
        <v>NO</v>
      </c>
      <c r="V400" s="114" t="str">
        <f t="shared" si="30"/>
        <v>NO</v>
      </c>
      <c r="W400" s="114" t="str">
        <f t="shared" si="31"/>
        <v>NO</v>
      </c>
      <c r="X400" s="108"/>
      <c r="Y400" s="97"/>
      <c r="Z400" s="78"/>
    </row>
    <row r="401" spans="1:26" x14ac:dyDescent="0.3">
      <c r="A401" s="47">
        <v>10450</v>
      </c>
      <c r="B401" s="73" t="s">
        <v>76</v>
      </c>
      <c r="C401" s="126" t="s">
        <v>540</v>
      </c>
      <c r="D401" s="74" t="s">
        <v>72</v>
      </c>
      <c r="E401" s="74" t="s">
        <v>81</v>
      </c>
      <c r="F401" s="74" t="s">
        <v>81</v>
      </c>
      <c r="G401" s="90" t="s">
        <v>1911</v>
      </c>
      <c r="H401" s="74" t="s">
        <v>72</v>
      </c>
      <c r="I401" s="74" t="s">
        <v>72</v>
      </c>
      <c r="J401" s="75" t="s">
        <v>1913</v>
      </c>
      <c r="K401" s="75" t="s">
        <v>1913</v>
      </c>
      <c r="L401" s="94" t="str">
        <f t="shared" si="28"/>
        <v>Non Lead</v>
      </c>
      <c r="M401" s="110"/>
      <c r="N401" s="74"/>
      <c r="O401" s="74"/>
      <c r="P401" s="74"/>
      <c r="Q401" s="82"/>
      <c r="R401" s="83"/>
      <c r="S401" s="113" t="str">
        <f>IF(OR(B401="",$C$3="",$G$3=""),"ERROR",IF(AND(B401='Dropdown Answer Key'!$B$12,OR(E401="Lead",E401="U, May have L",E401="COM",E401="")),"Lead",IF(AND(B401='Dropdown Answer Key'!$B$12,OR(AND(E401="GALV",H401="Y"),AND(E401="GALV",H401="UN"),AND(E401="GALV",H401=""))),"GRR",IF(AND(B401='Dropdown Answer Key'!$B$12,E401="Unknown"),"Unknown SL",IF(AND(B401='Dropdown Answer Key'!$B$13,OR(F401="Lead",F401="U, May have L",F401="COM",F401="")),"Lead",IF(AND(B401='Dropdown Answer Key'!$B$13,OR(AND(F401="GALV",H401="Y"),AND(F401="GALV",H401="UN"),AND(F401="GALV",H401=""))),"GRR",IF(AND(B401='Dropdown Answer Key'!$B$13,F401="Unknown"),"Unknown SL",IF(AND(B401='Dropdown Answer Key'!$B$14,OR(E401="Lead",E401="U, May have L",E401="COM",E401="")),"Lead",IF(AND(B401='Dropdown Answer Key'!$B$14,OR(F401="Lead",F401="U, May have L",F401="COM",F401="")),"Lead",IF(AND(B401='Dropdown Answer Key'!$B$14,OR(AND(E401="GALV",H401="Y"),AND(E401="GALV",H401="UN"),AND(E401="GALV",H401=""),AND(F401="GALV",H401="Y"),AND(F401="GALV",H401="UN"),AND(F401="GALV",H401=""),AND(F401="GALV",I401="Y"),AND(F401="GALV",I401="UN"),AND(F401="GALV",I401=""))),"GRR",IF(AND(B401='Dropdown Answer Key'!$B$14,OR(E401="Unknown",F401="Unknown")),"Unknown SL","Non Lead")))))))))))</f>
        <v>Non Lead</v>
      </c>
      <c r="T401" s="114" t="str">
        <f>IF(OR(M401="",Q401="",S401="ERROR"),"BLANK",IF((AND(M401='Dropdown Answer Key'!$B$25,OR('Service Line Inventory'!S401="Lead",S401="Unknown SL"))),"Tier 1",IF(AND('Service Line Inventory'!M401='Dropdown Answer Key'!$B$26,OR('Service Line Inventory'!S401="Lead",S401="Unknown SL")),"Tier 2",IF(AND('Service Line Inventory'!M401='Dropdown Answer Key'!$B$27,OR('Service Line Inventory'!S401="Lead",S401="Unknown SL")),"Tier 2",IF('Service Line Inventory'!S401="GRR","Tier 3",IF((AND('Service Line Inventory'!M401='Dropdown Answer Key'!$B$25,'Service Line Inventory'!Q401='Dropdown Answer Key'!$M$25,O401='Dropdown Answer Key'!$G$27,'Service Line Inventory'!P401='Dropdown Answer Key'!$J$27,S401="Non Lead")),"Tier 4",IF((AND('Service Line Inventory'!M401='Dropdown Answer Key'!$B$25,'Service Line Inventory'!Q401='Dropdown Answer Key'!$M$25,O401='Dropdown Answer Key'!$G$27,S401="Non Lead")),"Tier 4",IF((AND('Service Line Inventory'!M401='Dropdown Answer Key'!$B$25,'Service Line Inventory'!Q401='Dropdown Answer Key'!$M$25,'Service Line Inventory'!P401='Dropdown Answer Key'!$J$27,S401="Non Lead")),"Tier 4","Tier 5"))))))))</f>
        <v>BLANK</v>
      </c>
      <c r="U401" s="115" t="str">
        <f t="shared" si="29"/>
        <v>NO</v>
      </c>
      <c r="V401" s="114" t="str">
        <f t="shared" si="30"/>
        <v>NO</v>
      </c>
      <c r="W401" s="114" t="str">
        <f t="shared" si="31"/>
        <v>NO</v>
      </c>
      <c r="X401" s="108"/>
      <c r="Y401" s="97"/>
      <c r="Z401" s="78"/>
    </row>
    <row r="402" spans="1:26" x14ac:dyDescent="0.3">
      <c r="A402" s="47">
        <v>10500</v>
      </c>
      <c r="B402" s="73" t="s">
        <v>76</v>
      </c>
      <c r="C402" s="126" t="s">
        <v>541</v>
      </c>
      <c r="D402" s="74" t="s">
        <v>72</v>
      </c>
      <c r="E402" s="74" t="s">
        <v>81</v>
      </c>
      <c r="F402" s="74" t="s">
        <v>81</v>
      </c>
      <c r="G402" s="90" t="s">
        <v>1911</v>
      </c>
      <c r="H402" s="74" t="s">
        <v>72</v>
      </c>
      <c r="I402" s="74" t="s">
        <v>72</v>
      </c>
      <c r="J402" s="75" t="s">
        <v>1913</v>
      </c>
      <c r="K402" s="75" t="s">
        <v>1913</v>
      </c>
      <c r="L402" s="93" t="str">
        <f t="shared" si="28"/>
        <v>Non Lead</v>
      </c>
      <c r="M402" s="109"/>
      <c r="N402" s="74"/>
      <c r="O402" s="74"/>
      <c r="P402" s="74"/>
      <c r="Q402" s="73"/>
      <c r="R402" s="74"/>
      <c r="S402" s="98" t="str">
        <f>IF(OR(B402="",$C$3="",$G$3=""),"ERROR",IF(AND(B402='Dropdown Answer Key'!$B$12,OR(E402="Lead",E402="U, May have L",E402="COM",E402="")),"Lead",IF(AND(B402='Dropdown Answer Key'!$B$12,OR(AND(E402="GALV",H402="Y"),AND(E402="GALV",H402="UN"),AND(E402="GALV",H402=""))),"GRR",IF(AND(B402='Dropdown Answer Key'!$B$12,E402="Unknown"),"Unknown SL",IF(AND(B402='Dropdown Answer Key'!$B$13,OR(F402="Lead",F402="U, May have L",F402="COM",F402="")),"Lead",IF(AND(B402='Dropdown Answer Key'!$B$13,OR(AND(F402="GALV",H402="Y"),AND(F402="GALV",H402="UN"),AND(F402="GALV",H402=""))),"GRR",IF(AND(B402='Dropdown Answer Key'!$B$13,F402="Unknown"),"Unknown SL",IF(AND(B402='Dropdown Answer Key'!$B$14,OR(E402="Lead",E402="U, May have L",E402="COM",E402="")),"Lead",IF(AND(B402='Dropdown Answer Key'!$B$14,OR(F402="Lead",F402="U, May have L",F402="COM",F402="")),"Lead",IF(AND(B402='Dropdown Answer Key'!$B$14,OR(AND(E402="GALV",H402="Y"),AND(E402="GALV",H402="UN"),AND(E402="GALV",H402=""),AND(F402="GALV",H402="Y"),AND(F402="GALV",H402="UN"),AND(F402="GALV",H402=""),AND(F402="GALV",I402="Y"),AND(F402="GALV",I402="UN"),AND(F402="GALV",I402=""))),"GRR",IF(AND(B402='Dropdown Answer Key'!$B$14,OR(E402="Unknown",F402="Unknown")),"Unknown SL","Non Lead")))))))))))</f>
        <v>Non Lead</v>
      </c>
      <c r="T402" s="76" t="str">
        <f>IF(OR(M402="",Q402="",S402="ERROR"),"BLANK",IF((AND(M402='Dropdown Answer Key'!$B$25,OR('Service Line Inventory'!S402="Lead",S402="Unknown SL"))),"Tier 1",IF(AND('Service Line Inventory'!M402='Dropdown Answer Key'!$B$26,OR('Service Line Inventory'!S402="Lead",S402="Unknown SL")),"Tier 2",IF(AND('Service Line Inventory'!M402='Dropdown Answer Key'!$B$27,OR('Service Line Inventory'!S402="Lead",S402="Unknown SL")),"Tier 2",IF('Service Line Inventory'!S402="GRR","Tier 3",IF((AND('Service Line Inventory'!M402='Dropdown Answer Key'!$B$25,'Service Line Inventory'!Q402='Dropdown Answer Key'!$M$25,O402='Dropdown Answer Key'!$G$27,'Service Line Inventory'!P402='Dropdown Answer Key'!$J$27,S402="Non Lead")),"Tier 4",IF((AND('Service Line Inventory'!M402='Dropdown Answer Key'!$B$25,'Service Line Inventory'!Q402='Dropdown Answer Key'!$M$25,O402='Dropdown Answer Key'!$G$27,S402="Non Lead")),"Tier 4",IF((AND('Service Line Inventory'!M402='Dropdown Answer Key'!$B$25,'Service Line Inventory'!Q402='Dropdown Answer Key'!$M$25,'Service Line Inventory'!P402='Dropdown Answer Key'!$J$27,S402="Non Lead")),"Tier 4","Tier 5"))))))))</f>
        <v>BLANK</v>
      </c>
      <c r="U402" s="101" t="str">
        <f t="shared" si="29"/>
        <v>NO</v>
      </c>
      <c r="V402" s="76" t="str">
        <f t="shared" si="30"/>
        <v>NO</v>
      </c>
      <c r="W402" s="76" t="str">
        <f t="shared" si="31"/>
        <v>NO</v>
      </c>
      <c r="X402" s="107"/>
      <c r="Y402" s="77"/>
      <c r="Z402" s="78"/>
    </row>
    <row r="403" spans="1:26" x14ac:dyDescent="0.3">
      <c r="A403" s="47">
        <v>10550</v>
      </c>
      <c r="B403" s="73" t="s">
        <v>76</v>
      </c>
      <c r="C403" s="126" t="s">
        <v>542</v>
      </c>
      <c r="D403" s="74" t="s">
        <v>72</v>
      </c>
      <c r="E403" s="74" t="s">
        <v>81</v>
      </c>
      <c r="F403" s="74" t="s">
        <v>81</v>
      </c>
      <c r="G403" s="90" t="s">
        <v>1911</v>
      </c>
      <c r="H403" s="74" t="s">
        <v>72</v>
      </c>
      <c r="I403" s="74" t="s">
        <v>72</v>
      </c>
      <c r="J403" s="75" t="s">
        <v>1913</v>
      </c>
      <c r="K403" s="75" t="s">
        <v>1913</v>
      </c>
      <c r="L403" s="94" t="str">
        <f t="shared" si="28"/>
        <v>Non Lead</v>
      </c>
      <c r="M403" s="110"/>
      <c r="N403" s="74"/>
      <c r="O403" s="74"/>
      <c r="P403" s="74"/>
      <c r="Q403" s="82"/>
      <c r="R403" s="83"/>
      <c r="S403" s="113" t="str">
        <f>IF(OR(B403="",$C$3="",$G$3=""),"ERROR",IF(AND(B403='Dropdown Answer Key'!$B$12,OR(E403="Lead",E403="U, May have L",E403="COM",E403="")),"Lead",IF(AND(B403='Dropdown Answer Key'!$B$12,OR(AND(E403="GALV",H403="Y"),AND(E403="GALV",H403="UN"),AND(E403="GALV",H403=""))),"GRR",IF(AND(B403='Dropdown Answer Key'!$B$12,E403="Unknown"),"Unknown SL",IF(AND(B403='Dropdown Answer Key'!$B$13,OR(F403="Lead",F403="U, May have L",F403="COM",F403="")),"Lead",IF(AND(B403='Dropdown Answer Key'!$B$13,OR(AND(F403="GALV",H403="Y"),AND(F403="GALV",H403="UN"),AND(F403="GALV",H403=""))),"GRR",IF(AND(B403='Dropdown Answer Key'!$B$13,F403="Unknown"),"Unknown SL",IF(AND(B403='Dropdown Answer Key'!$B$14,OR(E403="Lead",E403="U, May have L",E403="COM",E403="")),"Lead",IF(AND(B403='Dropdown Answer Key'!$B$14,OR(F403="Lead",F403="U, May have L",F403="COM",F403="")),"Lead",IF(AND(B403='Dropdown Answer Key'!$B$14,OR(AND(E403="GALV",H403="Y"),AND(E403="GALV",H403="UN"),AND(E403="GALV",H403=""),AND(F403="GALV",H403="Y"),AND(F403="GALV",H403="UN"),AND(F403="GALV",H403=""),AND(F403="GALV",I403="Y"),AND(F403="GALV",I403="UN"),AND(F403="GALV",I403=""))),"GRR",IF(AND(B403='Dropdown Answer Key'!$B$14,OR(E403="Unknown",F403="Unknown")),"Unknown SL","Non Lead")))))))))))</f>
        <v>Non Lead</v>
      </c>
      <c r="T403" s="114" t="str">
        <f>IF(OR(M403="",Q403="",S403="ERROR"),"BLANK",IF((AND(M403='Dropdown Answer Key'!$B$25,OR('Service Line Inventory'!S403="Lead",S403="Unknown SL"))),"Tier 1",IF(AND('Service Line Inventory'!M403='Dropdown Answer Key'!$B$26,OR('Service Line Inventory'!S403="Lead",S403="Unknown SL")),"Tier 2",IF(AND('Service Line Inventory'!M403='Dropdown Answer Key'!$B$27,OR('Service Line Inventory'!S403="Lead",S403="Unknown SL")),"Tier 2",IF('Service Line Inventory'!S403="GRR","Tier 3",IF((AND('Service Line Inventory'!M403='Dropdown Answer Key'!$B$25,'Service Line Inventory'!Q403='Dropdown Answer Key'!$M$25,O403='Dropdown Answer Key'!$G$27,'Service Line Inventory'!P403='Dropdown Answer Key'!$J$27,S403="Non Lead")),"Tier 4",IF((AND('Service Line Inventory'!M403='Dropdown Answer Key'!$B$25,'Service Line Inventory'!Q403='Dropdown Answer Key'!$M$25,O403='Dropdown Answer Key'!$G$27,S403="Non Lead")),"Tier 4",IF((AND('Service Line Inventory'!M403='Dropdown Answer Key'!$B$25,'Service Line Inventory'!Q403='Dropdown Answer Key'!$M$25,'Service Line Inventory'!P403='Dropdown Answer Key'!$J$27,S403="Non Lead")),"Tier 4","Tier 5"))))))))</f>
        <v>BLANK</v>
      </c>
      <c r="U403" s="115" t="str">
        <f t="shared" si="29"/>
        <v>NO</v>
      </c>
      <c r="V403" s="114" t="str">
        <f t="shared" si="30"/>
        <v>NO</v>
      </c>
      <c r="W403" s="114" t="str">
        <f t="shared" si="31"/>
        <v>NO</v>
      </c>
      <c r="X403" s="108"/>
      <c r="Y403" s="97"/>
      <c r="Z403" s="78"/>
    </row>
    <row r="404" spans="1:26" x14ac:dyDescent="0.3">
      <c r="A404" s="47">
        <v>10600</v>
      </c>
      <c r="B404" s="73" t="s">
        <v>76</v>
      </c>
      <c r="C404" s="126" t="s">
        <v>543</v>
      </c>
      <c r="D404" s="74" t="s">
        <v>72</v>
      </c>
      <c r="E404" s="74" t="s">
        <v>81</v>
      </c>
      <c r="F404" s="74" t="s">
        <v>81</v>
      </c>
      <c r="G404" s="90" t="s">
        <v>1910</v>
      </c>
      <c r="H404" s="74" t="s">
        <v>72</v>
      </c>
      <c r="I404" s="74" t="s">
        <v>72</v>
      </c>
      <c r="J404" s="75" t="s">
        <v>1913</v>
      </c>
      <c r="K404" s="75" t="s">
        <v>1913</v>
      </c>
      <c r="L404" s="93" t="str">
        <f t="shared" si="28"/>
        <v>Non Lead</v>
      </c>
      <c r="M404" s="109"/>
      <c r="N404" s="74"/>
      <c r="O404" s="74"/>
      <c r="P404" s="74"/>
      <c r="Q404" s="73"/>
      <c r="R404" s="74"/>
      <c r="S404" s="98" t="str">
        <f>IF(OR(B404="",$C$3="",$G$3=""),"ERROR",IF(AND(B404='Dropdown Answer Key'!$B$12,OR(E404="Lead",E404="U, May have L",E404="COM",E404="")),"Lead",IF(AND(B404='Dropdown Answer Key'!$B$12,OR(AND(E404="GALV",H404="Y"),AND(E404="GALV",H404="UN"),AND(E404="GALV",H404=""))),"GRR",IF(AND(B404='Dropdown Answer Key'!$B$12,E404="Unknown"),"Unknown SL",IF(AND(B404='Dropdown Answer Key'!$B$13,OR(F404="Lead",F404="U, May have L",F404="COM",F404="")),"Lead",IF(AND(B404='Dropdown Answer Key'!$B$13,OR(AND(F404="GALV",H404="Y"),AND(F404="GALV",H404="UN"),AND(F404="GALV",H404=""))),"GRR",IF(AND(B404='Dropdown Answer Key'!$B$13,F404="Unknown"),"Unknown SL",IF(AND(B404='Dropdown Answer Key'!$B$14,OR(E404="Lead",E404="U, May have L",E404="COM",E404="")),"Lead",IF(AND(B404='Dropdown Answer Key'!$B$14,OR(F404="Lead",F404="U, May have L",F404="COM",F404="")),"Lead",IF(AND(B404='Dropdown Answer Key'!$B$14,OR(AND(E404="GALV",H404="Y"),AND(E404="GALV",H404="UN"),AND(E404="GALV",H404=""),AND(F404="GALV",H404="Y"),AND(F404="GALV",H404="UN"),AND(F404="GALV",H404=""),AND(F404="GALV",I404="Y"),AND(F404="GALV",I404="UN"),AND(F404="GALV",I404=""))),"GRR",IF(AND(B404='Dropdown Answer Key'!$B$14,OR(E404="Unknown",F404="Unknown")),"Unknown SL","Non Lead")))))))))))</f>
        <v>Non Lead</v>
      </c>
      <c r="T404" s="76" t="str">
        <f>IF(OR(M404="",Q404="",S404="ERROR"),"BLANK",IF((AND(M404='Dropdown Answer Key'!$B$25,OR('Service Line Inventory'!S404="Lead",S404="Unknown SL"))),"Tier 1",IF(AND('Service Line Inventory'!M404='Dropdown Answer Key'!$B$26,OR('Service Line Inventory'!S404="Lead",S404="Unknown SL")),"Tier 2",IF(AND('Service Line Inventory'!M404='Dropdown Answer Key'!$B$27,OR('Service Line Inventory'!S404="Lead",S404="Unknown SL")),"Tier 2",IF('Service Line Inventory'!S404="GRR","Tier 3",IF((AND('Service Line Inventory'!M404='Dropdown Answer Key'!$B$25,'Service Line Inventory'!Q404='Dropdown Answer Key'!$M$25,O404='Dropdown Answer Key'!$G$27,'Service Line Inventory'!P404='Dropdown Answer Key'!$J$27,S404="Non Lead")),"Tier 4",IF((AND('Service Line Inventory'!M404='Dropdown Answer Key'!$B$25,'Service Line Inventory'!Q404='Dropdown Answer Key'!$M$25,O404='Dropdown Answer Key'!$G$27,S404="Non Lead")),"Tier 4",IF((AND('Service Line Inventory'!M404='Dropdown Answer Key'!$B$25,'Service Line Inventory'!Q404='Dropdown Answer Key'!$M$25,'Service Line Inventory'!P404='Dropdown Answer Key'!$J$27,S404="Non Lead")),"Tier 4","Tier 5"))))))))</f>
        <v>BLANK</v>
      </c>
      <c r="U404" s="101" t="str">
        <f t="shared" si="29"/>
        <v>NO</v>
      </c>
      <c r="V404" s="76" t="str">
        <f t="shared" si="30"/>
        <v>NO</v>
      </c>
      <c r="W404" s="76" t="str">
        <f t="shared" si="31"/>
        <v>NO</v>
      </c>
      <c r="X404" s="107"/>
      <c r="Y404" s="77"/>
      <c r="Z404" s="78"/>
    </row>
    <row r="405" spans="1:26" x14ac:dyDescent="0.3">
      <c r="A405" s="47">
        <v>10650</v>
      </c>
      <c r="B405" s="73" t="s">
        <v>76</v>
      </c>
      <c r="C405" s="126" t="s">
        <v>544</v>
      </c>
      <c r="D405" s="74" t="s">
        <v>72</v>
      </c>
      <c r="E405" s="74" t="s">
        <v>81</v>
      </c>
      <c r="F405" s="74" t="s">
        <v>81</v>
      </c>
      <c r="G405" s="90" t="s">
        <v>1910</v>
      </c>
      <c r="H405" s="74" t="s">
        <v>72</v>
      </c>
      <c r="I405" s="74" t="s">
        <v>72</v>
      </c>
      <c r="J405" s="75" t="s">
        <v>1913</v>
      </c>
      <c r="K405" s="75" t="s">
        <v>1913</v>
      </c>
      <c r="L405" s="94" t="str">
        <f t="shared" si="28"/>
        <v>Non Lead</v>
      </c>
      <c r="M405" s="110"/>
      <c r="N405" s="74"/>
      <c r="O405" s="74"/>
      <c r="P405" s="74"/>
      <c r="Q405" s="82"/>
      <c r="R405" s="83"/>
      <c r="S405" s="113" t="str">
        <f>IF(OR(B405="",$C$3="",$G$3=""),"ERROR",IF(AND(B405='Dropdown Answer Key'!$B$12,OR(E405="Lead",E405="U, May have L",E405="COM",E405="")),"Lead",IF(AND(B405='Dropdown Answer Key'!$B$12,OR(AND(E405="GALV",H405="Y"),AND(E405="GALV",H405="UN"),AND(E405="GALV",H405=""))),"GRR",IF(AND(B405='Dropdown Answer Key'!$B$12,E405="Unknown"),"Unknown SL",IF(AND(B405='Dropdown Answer Key'!$B$13,OR(F405="Lead",F405="U, May have L",F405="COM",F405="")),"Lead",IF(AND(B405='Dropdown Answer Key'!$B$13,OR(AND(F405="GALV",H405="Y"),AND(F405="GALV",H405="UN"),AND(F405="GALV",H405=""))),"GRR",IF(AND(B405='Dropdown Answer Key'!$B$13,F405="Unknown"),"Unknown SL",IF(AND(B405='Dropdown Answer Key'!$B$14,OR(E405="Lead",E405="U, May have L",E405="COM",E405="")),"Lead",IF(AND(B405='Dropdown Answer Key'!$B$14,OR(F405="Lead",F405="U, May have L",F405="COM",F405="")),"Lead",IF(AND(B405='Dropdown Answer Key'!$B$14,OR(AND(E405="GALV",H405="Y"),AND(E405="GALV",H405="UN"),AND(E405="GALV",H405=""),AND(F405="GALV",H405="Y"),AND(F405="GALV",H405="UN"),AND(F405="GALV",H405=""),AND(F405="GALV",I405="Y"),AND(F405="GALV",I405="UN"),AND(F405="GALV",I405=""))),"GRR",IF(AND(B405='Dropdown Answer Key'!$B$14,OR(E405="Unknown",F405="Unknown")),"Unknown SL","Non Lead")))))))))))</f>
        <v>Non Lead</v>
      </c>
      <c r="T405" s="114" t="str">
        <f>IF(OR(M405="",Q405="",S405="ERROR"),"BLANK",IF((AND(M405='Dropdown Answer Key'!$B$25,OR('Service Line Inventory'!S405="Lead",S405="Unknown SL"))),"Tier 1",IF(AND('Service Line Inventory'!M405='Dropdown Answer Key'!$B$26,OR('Service Line Inventory'!S405="Lead",S405="Unknown SL")),"Tier 2",IF(AND('Service Line Inventory'!M405='Dropdown Answer Key'!$B$27,OR('Service Line Inventory'!S405="Lead",S405="Unknown SL")),"Tier 2",IF('Service Line Inventory'!S405="GRR","Tier 3",IF((AND('Service Line Inventory'!M405='Dropdown Answer Key'!$B$25,'Service Line Inventory'!Q405='Dropdown Answer Key'!$M$25,O405='Dropdown Answer Key'!$G$27,'Service Line Inventory'!P405='Dropdown Answer Key'!$J$27,S405="Non Lead")),"Tier 4",IF((AND('Service Line Inventory'!M405='Dropdown Answer Key'!$B$25,'Service Line Inventory'!Q405='Dropdown Answer Key'!$M$25,O405='Dropdown Answer Key'!$G$27,S405="Non Lead")),"Tier 4",IF((AND('Service Line Inventory'!M405='Dropdown Answer Key'!$B$25,'Service Line Inventory'!Q405='Dropdown Answer Key'!$M$25,'Service Line Inventory'!P405='Dropdown Answer Key'!$J$27,S405="Non Lead")),"Tier 4","Tier 5"))))))))</f>
        <v>BLANK</v>
      </c>
      <c r="U405" s="115" t="str">
        <f t="shared" si="29"/>
        <v>NO</v>
      </c>
      <c r="V405" s="114" t="str">
        <f t="shared" si="30"/>
        <v>NO</v>
      </c>
      <c r="W405" s="114" t="str">
        <f t="shared" si="31"/>
        <v>NO</v>
      </c>
      <c r="X405" s="108"/>
      <c r="Y405" s="97"/>
      <c r="Z405" s="78"/>
    </row>
    <row r="406" spans="1:26" x14ac:dyDescent="0.3">
      <c r="A406" s="47">
        <v>10700</v>
      </c>
      <c r="B406" s="73" t="s">
        <v>76</v>
      </c>
      <c r="C406" s="126" t="s">
        <v>545</v>
      </c>
      <c r="D406" s="74" t="s">
        <v>72</v>
      </c>
      <c r="E406" s="74" t="s">
        <v>81</v>
      </c>
      <c r="F406" s="74" t="s">
        <v>81</v>
      </c>
      <c r="G406" s="90" t="s">
        <v>1910</v>
      </c>
      <c r="H406" s="74" t="s">
        <v>72</v>
      </c>
      <c r="I406" s="74" t="s">
        <v>72</v>
      </c>
      <c r="J406" s="75" t="s">
        <v>1913</v>
      </c>
      <c r="K406" s="75" t="s">
        <v>1913</v>
      </c>
      <c r="L406" s="93" t="str">
        <f t="shared" si="28"/>
        <v>Non Lead</v>
      </c>
      <c r="M406" s="109"/>
      <c r="N406" s="74"/>
      <c r="O406" s="74"/>
      <c r="P406" s="74"/>
      <c r="Q406" s="73"/>
      <c r="R406" s="74"/>
      <c r="S406" s="98" t="str">
        <f>IF(OR(B406="",$C$3="",$G$3=""),"ERROR",IF(AND(B406='Dropdown Answer Key'!$B$12,OR(E406="Lead",E406="U, May have L",E406="COM",E406="")),"Lead",IF(AND(B406='Dropdown Answer Key'!$B$12,OR(AND(E406="GALV",H406="Y"),AND(E406="GALV",H406="UN"),AND(E406="GALV",H406=""))),"GRR",IF(AND(B406='Dropdown Answer Key'!$B$12,E406="Unknown"),"Unknown SL",IF(AND(B406='Dropdown Answer Key'!$B$13,OR(F406="Lead",F406="U, May have L",F406="COM",F406="")),"Lead",IF(AND(B406='Dropdown Answer Key'!$B$13,OR(AND(F406="GALV",H406="Y"),AND(F406="GALV",H406="UN"),AND(F406="GALV",H406=""))),"GRR",IF(AND(B406='Dropdown Answer Key'!$B$13,F406="Unknown"),"Unknown SL",IF(AND(B406='Dropdown Answer Key'!$B$14,OR(E406="Lead",E406="U, May have L",E406="COM",E406="")),"Lead",IF(AND(B406='Dropdown Answer Key'!$B$14,OR(F406="Lead",F406="U, May have L",F406="COM",F406="")),"Lead",IF(AND(B406='Dropdown Answer Key'!$B$14,OR(AND(E406="GALV",H406="Y"),AND(E406="GALV",H406="UN"),AND(E406="GALV",H406=""),AND(F406="GALV",H406="Y"),AND(F406="GALV",H406="UN"),AND(F406="GALV",H406=""),AND(F406="GALV",I406="Y"),AND(F406="GALV",I406="UN"),AND(F406="GALV",I406=""))),"GRR",IF(AND(B406='Dropdown Answer Key'!$B$14,OR(E406="Unknown",F406="Unknown")),"Unknown SL","Non Lead")))))))))))</f>
        <v>Non Lead</v>
      </c>
      <c r="T406" s="76" t="str">
        <f>IF(OR(M406="",Q406="",S406="ERROR"),"BLANK",IF((AND(M406='Dropdown Answer Key'!$B$25,OR('Service Line Inventory'!S406="Lead",S406="Unknown SL"))),"Tier 1",IF(AND('Service Line Inventory'!M406='Dropdown Answer Key'!$B$26,OR('Service Line Inventory'!S406="Lead",S406="Unknown SL")),"Tier 2",IF(AND('Service Line Inventory'!M406='Dropdown Answer Key'!$B$27,OR('Service Line Inventory'!S406="Lead",S406="Unknown SL")),"Tier 2",IF('Service Line Inventory'!S406="GRR","Tier 3",IF((AND('Service Line Inventory'!M406='Dropdown Answer Key'!$B$25,'Service Line Inventory'!Q406='Dropdown Answer Key'!$M$25,O406='Dropdown Answer Key'!$G$27,'Service Line Inventory'!P406='Dropdown Answer Key'!$J$27,S406="Non Lead")),"Tier 4",IF((AND('Service Line Inventory'!M406='Dropdown Answer Key'!$B$25,'Service Line Inventory'!Q406='Dropdown Answer Key'!$M$25,O406='Dropdown Answer Key'!$G$27,S406="Non Lead")),"Tier 4",IF((AND('Service Line Inventory'!M406='Dropdown Answer Key'!$B$25,'Service Line Inventory'!Q406='Dropdown Answer Key'!$M$25,'Service Line Inventory'!P406='Dropdown Answer Key'!$J$27,S406="Non Lead")),"Tier 4","Tier 5"))))))))</f>
        <v>BLANK</v>
      </c>
      <c r="U406" s="101" t="str">
        <f t="shared" si="29"/>
        <v>NO</v>
      </c>
      <c r="V406" s="76" t="str">
        <f t="shared" si="30"/>
        <v>NO</v>
      </c>
      <c r="W406" s="76" t="str">
        <f t="shared" si="31"/>
        <v>NO</v>
      </c>
      <c r="X406" s="107"/>
      <c r="Y406" s="77"/>
      <c r="Z406" s="78"/>
    </row>
    <row r="407" spans="1:26" x14ac:dyDescent="0.3">
      <c r="A407" s="47">
        <v>10750</v>
      </c>
      <c r="B407" s="73" t="s">
        <v>76</v>
      </c>
      <c r="C407" s="126" t="s">
        <v>546</v>
      </c>
      <c r="D407" s="74" t="s">
        <v>72</v>
      </c>
      <c r="E407" s="74" t="s">
        <v>81</v>
      </c>
      <c r="F407" s="74" t="s">
        <v>81</v>
      </c>
      <c r="G407" s="90" t="s">
        <v>1910</v>
      </c>
      <c r="H407" s="74" t="s">
        <v>72</v>
      </c>
      <c r="I407" s="74" t="s">
        <v>72</v>
      </c>
      <c r="J407" s="75" t="s">
        <v>1913</v>
      </c>
      <c r="K407" s="75" t="s">
        <v>1913</v>
      </c>
      <c r="L407" s="94" t="str">
        <f t="shared" si="28"/>
        <v>Non Lead</v>
      </c>
      <c r="M407" s="110"/>
      <c r="N407" s="74"/>
      <c r="O407" s="74"/>
      <c r="P407" s="74"/>
      <c r="Q407" s="82"/>
      <c r="R407" s="83"/>
      <c r="S407" s="113" t="str">
        <f>IF(OR(B407="",$C$3="",$G$3=""),"ERROR",IF(AND(B407='Dropdown Answer Key'!$B$12,OR(E407="Lead",E407="U, May have L",E407="COM",E407="")),"Lead",IF(AND(B407='Dropdown Answer Key'!$B$12,OR(AND(E407="GALV",H407="Y"),AND(E407="GALV",H407="UN"),AND(E407="GALV",H407=""))),"GRR",IF(AND(B407='Dropdown Answer Key'!$B$12,E407="Unknown"),"Unknown SL",IF(AND(B407='Dropdown Answer Key'!$B$13,OR(F407="Lead",F407="U, May have L",F407="COM",F407="")),"Lead",IF(AND(B407='Dropdown Answer Key'!$B$13,OR(AND(F407="GALV",H407="Y"),AND(F407="GALV",H407="UN"),AND(F407="GALV",H407=""))),"GRR",IF(AND(B407='Dropdown Answer Key'!$B$13,F407="Unknown"),"Unknown SL",IF(AND(B407='Dropdown Answer Key'!$B$14,OR(E407="Lead",E407="U, May have L",E407="COM",E407="")),"Lead",IF(AND(B407='Dropdown Answer Key'!$B$14,OR(F407="Lead",F407="U, May have L",F407="COM",F407="")),"Lead",IF(AND(B407='Dropdown Answer Key'!$B$14,OR(AND(E407="GALV",H407="Y"),AND(E407="GALV",H407="UN"),AND(E407="GALV",H407=""),AND(F407="GALV",H407="Y"),AND(F407="GALV",H407="UN"),AND(F407="GALV",H407=""),AND(F407="GALV",I407="Y"),AND(F407="GALV",I407="UN"),AND(F407="GALV",I407=""))),"GRR",IF(AND(B407='Dropdown Answer Key'!$B$14,OR(E407="Unknown",F407="Unknown")),"Unknown SL","Non Lead")))))))))))</f>
        <v>Non Lead</v>
      </c>
      <c r="T407" s="114" t="str">
        <f>IF(OR(M407="",Q407="",S407="ERROR"),"BLANK",IF((AND(M407='Dropdown Answer Key'!$B$25,OR('Service Line Inventory'!S407="Lead",S407="Unknown SL"))),"Tier 1",IF(AND('Service Line Inventory'!M407='Dropdown Answer Key'!$B$26,OR('Service Line Inventory'!S407="Lead",S407="Unknown SL")),"Tier 2",IF(AND('Service Line Inventory'!M407='Dropdown Answer Key'!$B$27,OR('Service Line Inventory'!S407="Lead",S407="Unknown SL")),"Tier 2",IF('Service Line Inventory'!S407="GRR","Tier 3",IF((AND('Service Line Inventory'!M407='Dropdown Answer Key'!$B$25,'Service Line Inventory'!Q407='Dropdown Answer Key'!$M$25,O407='Dropdown Answer Key'!$G$27,'Service Line Inventory'!P407='Dropdown Answer Key'!$J$27,S407="Non Lead")),"Tier 4",IF((AND('Service Line Inventory'!M407='Dropdown Answer Key'!$B$25,'Service Line Inventory'!Q407='Dropdown Answer Key'!$M$25,O407='Dropdown Answer Key'!$G$27,S407="Non Lead")),"Tier 4",IF((AND('Service Line Inventory'!M407='Dropdown Answer Key'!$B$25,'Service Line Inventory'!Q407='Dropdown Answer Key'!$M$25,'Service Line Inventory'!P407='Dropdown Answer Key'!$J$27,S407="Non Lead")),"Tier 4","Tier 5"))))))))</f>
        <v>BLANK</v>
      </c>
      <c r="U407" s="115" t="str">
        <f t="shared" si="29"/>
        <v>NO</v>
      </c>
      <c r="V407" s="114" t="str">
        <f t="shared" si="30"/>
        <v>NO</v>
      </c>
      <c r="W407" s="114" t="str">
        <f t="shared" si="31"/>
        <v>NO</v>
      </c>
      <c r="X407" s="108"/>
      <c r="Y407" s="97"/>
      <c r="Z407" s="78"/>
    </row>
    <row r="408" spans="1:26" x14ac:dyDescent="0.3">
      <c r="A408" s="47">
        <v>10800</v>
      </c>
      <c r="B408" s="73" t="s">
        <v>76</v>
      </c>
      <c r="C408" s="126" t="s">
        <v>547</v>
      </c>
      <c r="D408" s="74" t="s">
        <v>72</v>
      </c>
      <c r="E408" s="74" t="s">
        <v>81</v>
      </c>
      <c r="F408" s="74" t="s">
        <v>81</v>
      </c>
      <c r="G408" s="90" t="s">
        <v>1910</v>
      </c>
      <c r="H408" s="74" t="s">
        <v>72</v>
      </c>
      <c r="I408" s="74" t="s">
        <v>72</v>
      </c>
      <c r="J408" s="75" t="s">
        <v>1913</v>
      </c>
      <c r="K408" s="75" t="s">
        <v>1913</v>
      </c>
      <c r="L408" s="93" t="str">
        <f t="shared" si="28"/>
        <v>Non Lead</v>
      </c>
      <c r="M408" s="109"/>
      <c r="N408" s="74"/>
      <c r="O408" s="74"/>
      <c r="P408" s="74"/>
      <c r="Q408" s="73"/>
      <c r="R408" s="74"/>
      <c r="S408" s="98" t="str">
        <f>IF(OR(B408="",$C$3="",$G$3=""),"ERROR",IF(AND(B408='Dropdown Answer Key'!$B$12,OR(E408="Lead",E408="U, May have L",E408="COM",E408="")),"Lead",IF(AND(B408='Dropdown Answer Key'!$B$12,OR(AND(E408="GALV",H408="Y"),AND(E408="GALV",H408="UN"),AND(E408="GALV",H408=""))),"GRR",IF(AND(B408='Dropdown Answer Key'!$B$12,E408="Unknown"),"Unknown SL",IF(AND(B408='Dropdown Answer Key'!$B$13,OR(F408="Lead",F408="U, May have L",F408="COM",F408="")),"Lead",IF(AND(B408='Dropdown Answer Key'!$B$13,OR(AND(F408="GALV",H408="Y"),AND(F408="GALV",H408="UN"),AND(F408="GALV",H408=""))),"GRR",IF(AND(B408='Dropdown Answer Key'!$B$13,F408="Unknown"),"Unknown SL",IF(AND(B408='Dropdown Answer Key'!$B$14,OR(E408="Lead",E408="U, May have L",E408="COM",E408="")),"Lead",IF(AND(B408='Dropdown Answer Key'!$B$14,OR(F408="Lead",F408="U, May have L",F408="COM",F408="")),"Lead",IF(AND(B408='Dropdown Answer Key'!$B$14,OR(AND(E408="GALV",H408="Y"),AND(E408="GALV",H408="UN"),AND(E408="GALV",H408=""),AND(F408="GALV",H408="Y"),AND(F408="GALV",H408="UN"),AND(F408="GALV",H408=""),AND(F408="GALV",I408="Y"),AND(F408="GALV",I408="UN"),AND(F408="GALV",I408=""))),"GRR",IF(AND(B408='Dropdown Answer Key'!$B$14,OR(E408="Unknown",F408="Unknown")),"Unknown SL","Non Lead")))))))))))</f>
        <v>Non Lead</v>
      </c>
      <c r="T408" s="76" t="str">
        <f>IF(OR(M408="",Q408="",S408="ERROR"),"BLANK",IF((AND(M408='Dropdown Answer Key'!$B$25,OR('Service Line Inventory'!S408="Lead",S408="Unknown SL"))),"Tier 1",IF(AND('Service Line Inventory'!M408='Dropdown Answer Key'!$B$26,OR('Service Line Inventory'!S408="Lead",S408="Unknown SL")),"Tier 2",IF(AND('Service Line Inventory'!M408='Dropdown Answer Key'!$B$27,OR('Service Line Inventory'!S408="Lead",S408="Unknown SL")),"Tier 2",IF('Service Line Inventory'!S408="GRR","Tier 3",IF((AND('Service Line Inventory'!M408='Dropdown Answer Key'!$B$25,'Service Line Inventory'!Q408='Dropdown Answer Key'!$M$25,O408='Dropdown Answer Key'!$G$27,'Service Line Inventory'!P408='Dropdown Answer Key'!$J$27,S408="Non Lead")),"Tier 4",IF((AND('Service Line Inventory'!M408='Dropdown Answer Key'!$B$25,'Service Line Inventory'!Q408='Dropdown Answer Key'!$M$25,O408='Dropdown Answer Key'!$G$27,S408="Non Lead")),"Tier 4",IF((AND('Service Line Inventory'!M408='Dropdown Answer Key'!$B$25,'Service Line Inventory'!Q408='Dropdown Answer Key'!$M$25,'Service Line Inventory'!P408='Dropdown Answer Key'!$J$27,S408="Non Lead")),"Tier 4","Tier 5"))))))))</f>
        <v>BLANK</v>
      </c>
      <c r="U408" s="101" t="str">
        <f t="shared" si="29"/>
        <v>NO</v>
      </c>
      <c r="V408" s="76" t="str">
        <f t="shared" si="30"/>
        <v>NO</v>
      </c>
      <c r="W408" s="76" t="str">
        <f t="shared" si="31"/>
        <v>NO</v>
      </c>
      <c r="X408" s="107"/>
      <c r="Y408" s="77"/>
      <c r="Z408" s="78"/>
    </row>
    <row r="409" spans="1:26" x14ac:dyDescent="0.3">
      <c r="A409" s="47">
        <v>10850</v>
      </c>
      <c r="B409" s="73" t="s">
        <v>76</v>
      </c>
      <c r="C409" s="126" t="s">
        <v>548</v>
      </c>
      <c r="D409" s="74" t="s">
        <v>72</v>
      </c>
      <c r="E409" s="74" t="s">
        <v>81</v>
      </c>
      <c r="F409" s="74" t="s">
        <v>81</v>
      </c>
      <c r="G409" s="90" t="s">
        <v>1910</v>
      </c>
      <c r="H409" s="74" t="s">
        <v>72</v>
      </c>
      <c r="I409" s="74" t="s">
        <v>72</v>
      </c>
      <c r="J409" s="75" t="s">
        <v>1913</v>
      </c>
      <c r="K409" s="75" t="s">
        <v>1913</v>
      </c>
      <c r="L409" s="94" t="str">
        <f t="shared" si="28"/>
        <v>Non Lead</v>
      </c>
      <c r="M409" s="110"/>
      <c r="N409" s="74"/>
      <c r="O409" s="74"/>
      <c r="P409" s="74"/>
      <c r="Q409" s="82"/>
      <c r="R409" s="83"/>
      <c r="S409" s="113" t="str">
        <f>IF(OR(B409="",$C$3="",$G$3=""),"ERROR",IF(AND(B409='Dropdown Answer Key'!$B$12,OR(E409="Lead",E409="U, May have L",E409="COM",E409="")),"Lead",IF(AND(B409='Dropdown Answer Key'!$B$12,OR(AND(E409="GALV",H409="Y"),AND(E409="GALV",H409="UN"),AND(E409="GALV",H409=""))),"GRR",IF(AND(B409='Dropdown Answer Key'!$B$12,E409="Unknown"),"Unknown SL",IF(AND(B409='Dropdown Answer Key'!$B$13,OR(F409="Lead",F409="U, May have L",F409="COM",F409="")),"Lead",IF(AND(B409='Dropdown Answer Key'!$B$13,OR(AND(F409="GALV",H409="Y"),AND(F409="GALV",H409="UN"),AND(F409="GALV",H409=""))),"GRR",IF(AND(B409='Dropdown Answer Key'!$B$13,F409="Unknown"),"Unknown SL",IF(AND(B409='Dropdown Answer Key'!$B$14,OR(E409="Lead",E409="U, May have L",E409="COM",E409="")),"Lead",IF(AND(B409='Dropdown Answer Key'!$B$14,OR(F409="Lead",F409="U, May have L",F409="COM",F409="")),"Lead",IF(AND(B409='Dropdown Answer Key'!$B$14,OR(AND(E409="GALV",H409="Y"),AND(E409="GALV",H409="UN"),AND(E409="GALV",H409=""),AND(F409="GALV",H409="Y"),AND(F409="GALV",H409="UN"),AND(F409="GALV",H409=""),AND(F409="GALV",I409="Y"),AND(F409="GALV",I409="UN"),AND(F409="GALV",I409=""))),"GRR",IF(AND(B409='Dropdown Answer Key'!$B$14,OR(E409="Unknown",F409="Unknown")),"Unknown SL","Non Lead")))))))))))</f>
        <v>Non Lead</v>
      </c>
      <c r="T409" s="114" t="str">
        <f>IF(OR(M409="",Q409="",S409="ERROR"),"BLANK",IF((AND(M409='Dropdown Answer Key'!$B$25,OR('Service Line Inventory'!S409="Lead",S409="Unknown SL"))),"Tier 1",IF(AND('Service Line Inventory'!M409='Dropdown Answer Key'!$B$26,OR('Service Line Inventory'!S409="Lead",S409="Unknown SL")),"Tier 2",IF(AND('Service Line Inventory'!M409='Dropdown Answer Key'!$B$27,OR('Service Line Inventory'!S409="Lead",S409="Unknown SL")),"Tier 2",IF('Service Line Inventory'!S409="GRR","Tier 3",IF((AND('Service Line Inventory'!M409='Dropdown Answer Key'!$B$25,'Service Line Inventory'!Q409='Dropdown Answer Key'!$M$25,O409='Dropdown Answer Key'!$G$27,'Service Line Inventory'!P409='Dropdown Answer Key'!$J$27,S409="Non Lead")),"Tier 4",IF((AND('Service Line Inventory'!M409='Dropdown Answer Key'!$B$25,'Service Line Inventory'!Q409='Dropdown Answer Key'!$M$25,O409='Dropdown Answer Key'!$G$27,S409="Non Lead")),"Tier 4",IF((AND('Service Line Inventory'!M409='Dropdown Answer Key'!$B$25,'Service Line Inventory'!Q409='Dropdown Answer Key'!$M$25,'Service Line Inventory'!P409='Dropdown Answer Key'!$J$27,S409="Non Lead")),"Tier 4","Tier 5"))))))))</f>
        <v>BLANK</v>
      </c>
      <c r="U409" s="115" t="str">
        <f t="shared" si="29"/>
        <v>NO</v>
      </c>
      <c r="V409" s="114" t="str">
        <f t="shared" si="30"/>
        <v>NO</v>
      </c>
      <c r="W409" s="114" t="str">
        <f t="shared" si="31"/>
        <v>NO</v>
      </c>
      <c r="X409" s="108"/>
      <c r="Y409" s="97"/>
      <c r="Z409" s="78"/>
    </row>
    <row r="410" spans="1:26" x14ac:dyDescent="0.3">
      <c r="A410" s="47">
        <v>10900</v>
      </c>
      <c r="B410" s="73" t="s">
        <v>76</v>
      </c>
      <c r="C410" s="126" t="s">
        <v>549</v>
      </c>
      <c r="D410" s="74" t="s">
        <v>72</v>
      </c>
      <c r="E410" s="74" t="s">
        <v>81</v>
      </c>
      <c r="F410" s="74" t="s">
        <v>81</v>
      </c>
      <c r="G410" s="90" t="s">
        <v>1910</v>
      </c>
      <c r="H410" s="74" t="s">
        <v>72</v>
      </c>
      <c r="I410" s="74" t="s">
        <v>72</v>
      </c>
      <c r="J410" s="75" t="s">
        <v>1913</v>
      </c>
      <c r="K410" s="75" t="s">
        <v>1913</v>
      </c>
      <c r="L410" s="93" t="str">
        <f t="shared" si="28"/>
        <v>Non Lead</v>
      </c>
      <c r="M410" s="109"/>
      <c r="N410" s="74"/>
      <c r="O410" s="74"/>
      <c r="P410" s="74"/>
      <c r="Q410" s="73"/>
      <c r="R410" s="74"/>
      <c r="S410" s="98" t="str">
        <f>IF(OR(B410="",$C$3="",$G$3=""),"ERROR",IF(AND(B410='Dropdown Answer Key'!$B$12,OR(E410="Lead",E410="U, May have L",E410="COM",E410="")),"Lead",IF(AND(B410='Dropdown Answer Key'!$B$12,OR(AND(E410="GALV",H410="Y"),AND(E410="GALV",H410="UN"),AND(E410="GALV",H410=""))),"GRR",IF(AND(B410='Dropdown Answer Key'!$B$12,E410="Unknown"),"Unknown SL",IF(AND(B410='Dropdown Answer Key'!$B$13,OR(F410="Lead",F410="U, May have L",F410="COM",F410="")),"Lead",IF(AND(B410='Dropdown Answer Key'!$B$13,OR(AND(F410="GALV",H410="Y"),AND(F410="GALV",H410="UN"),AND(F410="GALV",H410=""))),"GRR",IF(AND(B410='Dropdown Answer Key'!$B$13,F410="Unknown"),"Unknown SL",IF(AND(B410='Dropdown Answer Key'!$B$14,OR(E410="Lead",E410="U, May have L",E410="COM",E410="")),"Lead",IF(AND(B410='Dropdown Answer Key'!$B$14,OR(F410="Lead",F410="U, May have L",F410="COM",F410="")),"Lead",IF(AND(B410='Dropdown Answer Key'!$B$14,OR(AND(E410="GALV",H410="Y"),AND(E410="GALV",H410="UN"),AND(E410="GALV",H410=""),AND(F410="GALV",H410="Y"),AND(F410="GALV",H410="UN"),AND(F410="GALV",H410=""),AND(F410="GALV",I410="Y"),AND(F410="GALV",I410="UN"),AND(F410="GALV",I410=""))),"GRR",IF(AND(B410='Dropdown Answer Key'!$B$14,OR(E410="Unknown",F410="Unknown")),"Unknown SL","Non Lead")))))))))))</f>
        <v>Non Lead</v>
      </c>
      <c r="T410" s="76" t="str">
        <f>IF(OR(M410="",Q410="",S410="ERROR"),"BLANK",IF((AND(M410='Dropdown Answer Key'!$B$25,OR('Service Line Inventory'!S410="Lead",S410="Unknown SL"))),"Tier 1",IF(AND('Service Line Inventory'!M410='Dropdown Answer Key'!$B$26,OR('Service Line Inventory'!S410="Lead",S410="Unknown SL")),"Tier 2",IF(AND('Service Line Inventory'!M410='Dropdown Answer Key'!$B$27,OR('Service Line Inventory'!S410="Lead",S410="Unknown SL")),"Tier 2",IF('Service Line Inventory'!S410="GRR","Tier 3",IF((AND('Service Line Inventory'!M410='Dropdown Answer Key'!$B$25,'Service Line Inventory'!Q410='Dropdown Answer Key'!$M$25,O410='Dropdown Answer Key'!$G$27,'Service Line Inventory'!P410='Dropdown Answer Key'!$J$27,S410="Non Lead")),"Tier 4",IF((AND('Service Line Inventory'!M410='Dropdown Answer Key'!$B$25,'Service Line Inventory'!Q410='Dropdown Answer Key'!$M$25,O410='Dropdown Answer Key'!$G$27,S410="Non Lead")),"Tier 4",IF((AND('Service Line Inventory'!M410='Dropdown Answer Key'!$B$25,'Service Line Inventory'!Q410='Dropdown Answer Key'!$M$25,'Service Line Inventory'!P410='Dropdown Answer Key'!$J$27,S410="Non Lead")),"Tier 4","Tier 5"))))))))</f>
        <v>BLANK</v>
      </c>
      <c r="U410" s="101" t="str">
        <f t="shared" si="29"/>
        <v>NO</v>
      </c>
      <c r="V410" s="76" t="str">
        <f t="shared" si="30"/>
        <v>NO</v>
      </c>
      <c r="W410" s="76" t="str">
        <f t="shared" si="31"/>
        <v>NO</v>
      </c>
      <c r="X410" s="107"/>
      <c r="Y410" s="77"/>
      <c r="Z410" s="78"/>
    </row>
    <row r="411" spans="1:26" x14ac:dyDescent="0.3">
      <c r="A411" s="47">
        <v>10950</v>
      </c>
      <c r="B411" s="73" t="s">
        <v>76</v>
      </c>
      <c r="C411" s="126" t="s">
        <v>550</v>
      </c>
      <c r="D411" s="74" t="s">
        <v>72</v>
      </c>
      <c r="E411" s="74" t="s">
        <v>81</v>
      </c>
      <c r="F411" s="74" t="s">
        <v>81</v>
      </c>
      <c r="G411" s="90" t="s">
        <v>1910</v>
      </c>
      <c r="H411" s="74" t="s">
        <v>72</v>
      </c>
      <c r="I411" s="74" t="s">
        <v>72</v>
      </c>
      <c r="J411" s="75" t="s">
        <v>1913</v>
      </c>
      <c r="K411" s="75" t="s">
        <v>1913</v>
      </c>
      <c r="L411" s="94" t="str">
        <f t="shared" si="28"/>
        <v>Non Lead</v>
      </c>
      <c r="M411" s="110"/>
      <c r="N411" s="74"/>
      <c r="O411" s="74"/>
      <c r="P411" s="74"/>
      <c r="Q411" s="82"/>
      <c r="R411" s="83"/>
      <c r="S411" s="113" t="str">
        <f>IF(OR(B411="",$C$3="",$G$3=""),"ERROR",IF(AND(B411='Dropdown Answer Key'!$B$12,OR(E411="Lead",E411="U, May have L",E411="COM",E411="")),"Lead",IF(AND(B411='Dropdown Answer Key'!$B$12,OR(AND(E411="GALV",H411="Y"),AND(E411="GALV",H411="UN"),AND(E411="GALV",H411=""))),"GRR",IF(AND(B411='Dropdown Answer Key'!$B$12,E411="Unknown"),"Unknown SL",IF(AND(B411='Dropdown Answer Key'!$B$13,OR(F411="Lead",F411="U, May have L",F411="COM",F411="")),"Lead",IF(AND(B411='Dropdown Answer Key'!$B$13,OR(AND(F411="GALV",H411="Y"),AND(F411="GALV",H411="UN"),AND(F411="GALV",H411=""))),"GRR",IF(AND(B411='Dropdown Answer Key'!$B$13,F411="Unknown"),"Unknown SL",IF(AND(B411='Dropdown Answer Key'!$B$14,OR(E411="Lead",E411="U, May have L",E411="COM",E411="")),"Lead",IF(AND(B411='Dropdown Answer Key'!$B$14,OR(F411="Lead",F411="U, May have L",F411="COM",F411="")),"Lead",IF(AND(B411='Dropdown Answer Key'!$B$14,OR(AND(E411="GALV",H411="Y"),AND(E411="GALV",H411="UN"),AND(E411="GALV",H411=""),AND(F411="GALV",H411="Y"),AND(F411="GALV",H411="UN"),AND(F411="GALV",H411=""),AND(F411="GALV",I411="Y"),AND(F411="GALV",I411="UN"),AND(F411="GALV",I411=""))),"GRR",IF(AND(B411='Dropdown Answer Key'!$B$14,OR(E411="Unknown",F411="Unknown")),"Unknown SL","Non Lead")))))))))))</f>
        <v>Non Lead</v>
      </c>
      <c r="T411" s="114" t="str">
        <f>IF(OR(M411="",Q411="",S411="ERROR"),"BLANK",IF((AND(M411='Dropdown Answer Key'!$B$25,OR('Service Line Inventory'!S411="Lead",S411="Unknown SL"))),"Tier 1",IF(AND('Service Line Inventory'!M411='Dropdown Answer Key'!$B$26,OR('Service Line Inventory'!S411="Lead",S411="Unknown SL")),"Tier 2",IF(AND('Service Line Inventory'!M411='Dropdown Answer Key'!$B$27,OR('Service Line Inventory'!S411="Lead",S411="Unknown SL")),"Tier 2",IF('Service Line Inventory'!S411="GRR","Tier 3",IF((AND('Service Line Inventory'!M411='Dropdown Answer Key'!$B$25,'Service Line Inventory'!Q411='Dropdown Answer Key'!$M$25,O411='Dropdown Answer Key'!$G$27,'Service Line Inventory'!P411='Dropdown Answer Key'!$J$27,S411="Non Lead")),"Tier 4",IF((AND('Service Line Inventory'!M411='Dropdown Answer Key'!$B$25,'Service Line Inventory'!Q411='Dropdown Answer Key'!$M$25,O411='Dropdown Answer Key'!$G$27,S411="Non Lead")),"Tier 4",IF((AND('Service Line Inventory'!M411='Dropdown Answer Key'!$B$25,'Service Line Inventory'!Q411='Dropdown Answer Key'!$M$25,'Service Line Inventory'!P411='Dropdown Answer Key'!$J$27,S411="Non Lead")),"Tier 4","Tier 5"))))))))</f>
        <v>BLANK</v>
      </c>
      <c r="U411" s="115" t="str">
        <f t="shared" si="29"/>
        <v>NO</v>
      </c>
      <c r="V411" s="114" t="str">
        <f t="shared" si="30"/>
        <v>NO</v>
      </c>
      <c r="W411" s="114" t="str">
        <f t="shared" si="31"/>
        <v>NO</v>
      </c>
      <c r="X411" s="108"/>
      <c r="Y411" s="97"/>
      <c r="Z411" s="78"/>
    </row>
    <row r="412" spans="1:26" x14ac:dyDescent="0.3">
      <c r="A412" s="47">
        <v>11000</v>
      </c>
      <c r="B412" s="73" t="s">
        <v>76</v>
      </c>
      <c r="C412" s="126" t="s">
        <v>551</v>
      </c>
      <c r="D412" s="74" t="s">
        <v>72</v>
      </c>
      <c r="E412" s="74" t="s">
        <v>81</v>
      </c>
      <c r="F412" s="74" t="s">
        <v>81</v>
      </c>
      <c r="G412" s="90" t="s">
        <v>1910</v>
      </c>
      <c r="H412" s="74" t="s">
        <v>72</v>
      </c>
      <c r="I412" s="74" t="s">
        <v>72</v>
      </c>
      <c r="J412" s="75" t="s">
        <v>1913</v>
      </c>
      <c r="K412" s="75" t="s">
        <v>1913</v>
      </c>
      <c r="L412" s="94" t="str">
        <f t="shared" si="28"/>
        <v>Non Lead</v>
      </c>
      <c r="M412" s="110"/>
      <c r="N412" s="74"/>
      <c r="O412" s="74"/>
      <c r="P412" s="74"/>
      <c r="Q412" s="82"/>
      <c r="R412" s="83"/>
      <c r="S412" s="113" t="str">
        <f>IF(OR(B412="",$C$3="",$G$3=""),"ERROR",IF(AND(B412='Dropdown Answer Key'!$B$12,OR(E412="Lead",E412="U, May have L",E412="COM",E412="")),"Lead",IF(AND(B412='Dropdown Answer Key'!$B$12,OR(AND(E412="GALV",H412="Y"),AND(E412="GALV",H412="UN"),AND(E412="GALV",H412=""))),"GRR",IF(AND(B412='Dropdown Answer Key'!$B$12,E412="Unknown"),"Unknown SL",IF(AND(B412='Dropdown Answer Key'!$B$13,OR(F412="Lead",F412="U, May have L",F412="COM",F412="")),"Lead",IF(AND(B412='Dropdown Answer Key'!$B$13,OR(AND(F412="GALV",H412="Y"),AND(F412="GALV",H412="UN"),AND(F412="GALV",H412=""))),"GRR",IF(AND(B412='Dropdown Answer Key'!$B$13,F412="Unknown"),"Unknown SL",IF(AND(B412='Dropdown Answer Key'!$B$14,OR(E412="Lead",E412="U, May have L",E412="COM",E412="")),"Lead",IF(AND(B412='Dropdown Answer Key'!$B$14,OR(F412="Lead",F412="U, May have L",F412="COM",F412="")),"Lead",IF(AND(B412='Dropdown Answer Key'!$B$14,OR(AND(E412="GALV",H412="Y"),AND(E412="GALV",H412="UN"),AND(E412="GALV",H412=""),AND(F412="GALV",H412="Y"),AND(F412="GALV",H412="UN"),AND(F412="GALV",H412=""),AND(F412="GALV",I412="Y"),AND(F412="GALV",I412="UN"),AND(F412="GALV",I412=""))),"GRR",IF(AND(B412='Dropdown Answer Key'!$B$14,OR(E412="Unknown",F412="Unknown")),"Unknown SL","Non Lead")))))))))))</f>
        <v>Non Lead</v>
      </c>
      <c r="T412" s="114" t="str">
        <f>IF(OR(M412="",Q412="",S412="ERROR"),"BLANK",IF((AND(M412='Dropdown Answer Key'!$B$25,OR('Service Line Inventory'!S412="Lead",S412="Unknown SL"))),"Tier 1",IF(AND('Service Line Inventory'!M412='Dropdown Answer Key'!$B$26,OR('Service Line Inventory'!S412="Lead",S412="Unknown SL")),"Tier 2",IF(AND('Service Line Inventory'!M412='Dropdown Answer Key'!$B$27,OR('Service Line Inventory'!S412="Lead",S412="Unknown SL")),"Tier 2",IF('Service Line Inventory'!S412="GRR","Tier 3",IF((AND('Service Line Inventory'!M412='Dropdown Answer Key'!$B$25,'Service Line Inventory'!Q412='Dropdown Answer Key'!$M$25,O412='Dropdown Answer Key'!$G$27,'Service Line Inventory'!P412='Dropdown Answer Key'!$J$27,S412="Non Lead")),"Tier 4",IF((AND('Service Line Inventory'!M412='Dropdown Answer Key'!$B$25,'Service Line Inventory'!Q412='Dropdown Answer Key'!$M$25,O412='Dropdown Answer Key'!$G$27,S412="Non Lead")),"Tier 4",IF((AND('Service Line Inventory'!M412='Dropdown Answer Key'!$B$25,'Service Line Inventory'!Q412='Dropdown Answer Key'!$M$25,'Service Line Inventory'!P412='Dropdown Answer Key'!$J$27,S412="Non Lead")),"Tier 4","Tier 5"))))))))</f>
        <v>BLANK</v>
      </c>
      <c r="U412" s="115" t="str">
        <f t="shared" si="29"/>
        <v>NO</v>
      </c>
      <c r="V412" s="114" t="str">
        <f t="shared" si="30"/>
        <v>NO</v>
      </c>
      <c r="W412" s="114" t="str">
        <f t="shared" si="31"/>
        <v>NO</v>
      </c>
      <c r="X412" s="108"/>
      <c r="Y412" s="97"/>
      <c r="Z412" s="78"/>
    </row>
    <row r="413" spans="1:26" x14ac:dyDescent="0.3">
      <c r="A413" s="47">
        <v>11000</v>
      </c>
      <c r="B413" s="73" t="s">
        <v>76</v>
      </c>
      <c r="C413" s="126" t="s">
        <v>552</v>
      </c>
      <c r="D413" s="74" t="s">
        <v>72</v>
      </c>
      <c r="E413" s="74" t="s">
        <v>81</v>
      </c>
      <c r="F413" s="74" t="s">
        <v>81</v>
      </c>
      <c r="G413" s="90" t="s">
        <v>1910</v>
      </c>
      <c r="H413" s="74" t="s">
        <v>72</v>
      </c>
      <c r="I413" s="74" t="s">
        <v>72</v>
      </c>
      <c r="J413" s="75" t="s">
        <v>1913</v>
      </c>
      <c r="K413" s="75" t="s">
        <v>1913</v>
      </c>
      <c r="L413" s="93" t="str">
        <f t="shared" si="28"/>
        <v>Non Lead</v>
      </c>
      <c r="M413" s="109"/>
      <c r="N413" s="74"/>
      <c r="O413" s="74"/>
      <c r="P413" s="74"/>
      <c r="Q413" s="73"/>
      <c r="R413" s="74"/>
      <c r="S413" s="98" t="str">
        <f>IF(OR(B413="",$C$3="",$G$3=""),"ERROR",IF(AND(B413='Dropdown Answer Key'!$B$12,OR(E413="Lead",E413="U, May have L",E413="COM",E413="")),"Lead",IF(AND(B413='Dropdown Answer Key'!$B$12,OR(AND(E413="GALV",H413="Y"),AND(E413="GALV",H413="UN"),AND(E413="GALV",H413=""))),"GRR",IF(AND(B413='Dropdown Answer Key'!$B$12,E413="Unknown"),"Unknown SL",IF(AND(B413='Dropdown Answer Key'!$B$13,OR(F413="Lead",F413="U, May have L",F413="COM",F413="")),"Lead",IF(AND(B413='Dropdown Answer Key'!$B$13,OR(AND(F413="GALV",H413="Y"),AND(F413="GALV",H413="UN"),AND(F413="GALV",H413=""))),"GRR",IF(AND(B413='Dropdown Answer Key'!$B$13,F413="Unknown"),"Unknown SL",IF(AND(B413='Dropdown Answer Key'!$B$14,OR(E413="Lead",E413="U, May have L",E413="COM",E413="")),"Lead",IF(AND(B413='Dropdown Answer Key'!$B$14,OR(F413="Lead",F413="U, May have L",F413="COM",F413="")),"Lead",IF(AND(B413='Dropdown Answer Key'!$B$14,OR(AND(E413="GALV",H413="Y"),AND(E413="GALV",H413="UN"),AND(E413="GALV",H413=""),AND(F413="GALV",H413="Y"),AND(F413="GALV",H413="UN"),AND(F413="GALV",H413=""),AND(F413="GALV",I413="Y"),AND(F413="GALV",I413="UN"),AND(F413="GALV",I413=""))),"GRR",IF(AND(B413='Dropdown Answer Key'!$B$14,OR(E413="Unknown",F413="Unknown")),"Unknown SL","Non Lead")))))))))))</f>
        <v>Non Lead</v>
      </c>
      <c r="T413" s="76" t="str">
        <f>IF(OR(M413="",Q413="",S413="ERROR"),"BLANK",IF((AND(M413='Dropdown Answer Key'!$B$25,OR('Service Line Inventory'!S413="Lead",S413="Unknown SL"))),"Tier 1",IF(AND('Service Line Inventory'!M413='Dropdown Answer Key'!$B$26,OR('Service Line Inventory'!S413="Lead",S413="Unknown SL")),"Tier 2",IF(AND('Service Line Inventory'!M413='Dropdown Answer Key'!$B$27,OR('Service Line Inventory'!S413="Lead",S413="Unknown SL")),"Tier 2",IF('Service Line Inventory'!S413="GRR","Tier 3",IF((AND('Service Line Inventory'!M413='Dropdown Answer Key'!$B$25,'Service Line Inventory'!Q413='Dropdown Answer Key'!$M$25,O413='Dropdown Answer Key'!$G$27,'Service Line Inventory'!P413='Dropdown Answer Key'!$J$27,S413="Non Lead")),"Tier 4",IF((AND('Service Line Inventory'!M413='Dropdown Answer Key'!$B$25,'Service Line Inventory'!Q413='Dropdown Answer Key'!$M$25,O413='Dropdown Answer Key'!$G$27,S413="Non Lead")),"Tier 4",IF((AND('Service Line Inventory'!M413='Dropdown Answer Key'!$B$25,'Service Line Inventory'!Q413='Dropdown Answer Key'!$M$25,'Service Line Inventory'!P413='Dropdown Answer Key'!$J$27,S413="Non Lead")),"Tier 4","Tier 5"))))))))</f>
        <v>BLANK</v>
      </c>
      <c r="U413" s="101" t="str">
        <f t="shared" si="29"/>
        <v>NO</v>
      </c>
      <c r="V413" s="76" t="str">
        <f t="shared" si="30"/>
        <v>NO</v>
      </c>
      <c r="W413" s="76" t="str">
        <f t="shared" si="31"/>
        <v>NO</v>
      </c>
      <c r="X413" s="107"/>
      <c r="Y413" s="77"/>
      <c r="Z413" s="78"/>
    </row>
    <row r="414" spans="1:26" x14ac:dyDescent="0.3">
      <c r="A414" s="47">
        <v>11050</v>
      </c>
      <c r="B414" s="73" t="s">
        <v>76</v>
      </c>
      <c r="C414" s="126" t="s">
        <v>553</v>
      </c>
      <c r="D414" s="74" t="s">
        <v>72</v>
      </c>
      <c r="E414" s="74" t="s">
        <v>81</v>
      </c>
      <c r="F414" s="74" t="s">
        <v>81</v>
      </c>
      <c r="G414" s="90" t="s">
        <v>1910</v>
      </c>
      <c r="H414" s="74" t="s">
        <v>72</v>
      </c>
      <c r="I414" s="74" t="s">
        <v>72</v>
      </c>
      <c r="J414" s="75" t="s">
        <v>1913</v>
      </c>
      <c r="K414" s="75" t="s">
        <v>1913</v>
      </c>
      <c r="L414" s="94" t="str">
        <f t="shared" si="28"/>
        <v>Non Lead</v>
      </c>
      <c r="M414" s="110"/>
      <c r="N414" s="74"/>
      <c r="O414" s="74"/>
      <c r="P414" s="74"/>
      <c r="Q414" s="82"/>
      <c r="R414" s="83"/>
      <c r="S414" s="113" t="str">
        <f>IF(OR(B414="",$C$3="",$G$3=""),"ERROR",IF(AND(B414='Dropdown Answer Key'!$B$12,OR(E414="Lead",E414="U, May have L",E414="COM",E414="")),"Lead",IF(AND(B414='Dropdown Answer Key'!$B$12,OR(AND(E414="GALV",H414="Y"),AND(E414="GALV",H414="UN"),AND(E414="GALV",H414=""))),"GRR",IF(AND(B414='Dropdown Answer Key'!$B$12,E414="Unknown"),"Unknown SL",IF(AND(B414='Dropdown Answer Key'!$B$13,OR(F414="Lead",F414="U, May have L",F414="COM",F414="")),"Lead",IF(AND(B414='Dropdown Answer Key'!$B$13,OR(AND(F414="GALV",H414="Y"),AND(F414="GALV",H414="UN"),AND(F414="GALV",H414=""))),"GRR",IF(AND(B414='Dropdown Answer Key'!$B$13,F414="Unknown"),"Unknown SL",IF(AND(B414='Dropdown Answer Key'!$B$14,OR(E414="Lead",E414="U, May have L",E414="COM",E414="")),"Lead",IF(AND(B414='Dropdown Answer Key'!$B$14,OR(F414="Lead",F414="U, May have L",F414="COM",F414="")),"Lead",IF(AND(B414='Dropdown Answer Key'!$B$14,OR(AND(E414="GALV",H414="Y"),AND(E414="GALV",H414="UN"),AND(E414="GALV",H414=""),AND(F414="GALV",H414="Y"),AND(F414="GALV",H414="UN"),AND(F414="GALV",H414=""),AND(F414="GALV",I414="Y"),AND(F414="GALV",I414="UN"),AND(F414="GALV",I414=""))),"GRR",IF(AND(B414='Dropdown Answer Key'!$B$14,OR(E414="Unknown",F414="Unknown")),"Unknown SL","Non Lead")))))))))))</f>
        <v>Non Lead</v>
      </c>
      <c r="T414" s="114" t="str">
        <f>IF(OR(M414="",Q414="",S414="ERROR"),"BLANK",IF((AND(M414='Dropdown Answer Key'!$B$25,OR('Service Line Inventory'!S414="Lead",S414="Unknown SL"))),"Tier 1",IF(AND('Service Line Inventory'!M414='Dropdown Answer Key'!$B$26,OR('Service Line Inventory'!S414="Lead",S414="Unknown SL")),"Tier 2",IF(AND('Service Line Inventory'!M414='Dropdown Answer Key'!$B$27,OR('Service Line Inventory'!S414="Lead",S414="Unknown SL")),"Tier 2",IF('Service Line Inventory'!S414="GRR","Tier 3",IF((AND('Service Line Inventory'!M414='Dropdown Answer Key'!$B$25,'Service Line Inventory'!Q414='Dropdown Answer Key'!$M$25,O414='Dropdown Answer Key'!$G$27,'Service Line Inventory'!P414='Dropdown Answer Key'!$J$27,S414="Non Lead")),"Tier 4",IF((AND('Service Line Inventory'!M414='Dropdown Answer Key'!$B$25,'Service Line Inventory'!Q414='Dropdown Answer Key'!$M$25,O414='Dropdown Answer Key'!$G$27,S414="Non Lead")),"Tier 4",IF((AND('Service Line Inventory'!M414='Dropdown Answer Key'!$B$25,'Service Line Inventory'!Q414='Dropdown Answer Key'!$M$25,'Service Line Inventory'!P414='Dropdown Answer Key'!$J$27,S414="Non Lead")),"Tier 4","Tier 5"))))))))</f>
        <v>BLANK</v>
      </c>
      <c r="U414" s="115" t="str">
        <f t="shared" si="29"/>
        <v>NO</v>
      </c>
      <c r="V414" s="114" t="str">
        <f t="shared" si="30"/>
        <v>NO</v>
      </c>
      <c r="W414" s="114" t="str">
        <f t="shared" si="31"/>
        <v>NO</v>
      </c>
      <c r="X414" s="108"/>
      <c r="Y414" s="97"/>
      <c r="Z414" s="78"/>
    </row>
    <row r="415" spans="1:26" x14ac:dyDescent="0.3">
      <c r="A415" s="47">
        <v>11100</v>
      </c>
      <c r="B415" s="73" t="s">
        <v>76</v>
      </c>
      <c r="C415" s="126" t="s">
        <v>554</v>
      </c>
      <c r="D415" s="74" t="s">
        <v>72</v>
      </c>
      <c r="E415" s="74" t="s">
        <v>81</v>
      </c>
      <c r="F415" s="74" t="s">
        <v>81</v>
      </c>
      <c r="G415" s="90" t="s">
        <v>1910</v>
      </c>
      <c r="H415" s="74" t="s">
        <v>72</v>
      </c>
      <c r="I415" s="74" t="s">
        <v>72</v>
      </c>
      <c r="J415" s="75" t="s">
        <v>1913</v>
      </c>
      <c r="K415" s="75" t="s">
        <v>1913</v>
      </c>
      <c r="L415" s="93" t="str">
        <f t="shared" si="28"/>
        <v>Non Lead</v>
      </c>
      <c r="M415" s="109"/>
      <c r="N415" s="74"/>
      <c r="O415" s="74"/>
      <c r="P415" s="74"/>
      <c r="Q415" s="73"/>
      <c r="R415" s="74"/>
      <c r="S415" s="98" t="str">
        <f>IF(OR(B415="",$C$3="",$G$3=""),"ERROR",IF(AND(B415='Dropdown Answer Key'!$B$12,OR(E415="Lead",E415="U, May have L",E415="COM",E415="")),"Lead",IF(AND(B415='Dropdown Answer Key'!$B$12,OR(AND(E415="GALV",H415="Y"),AND(E415="GALV",H415="UN"),AND(E415="GALV",H415=""))),"GRR",IF(AND(B415='Dropdown Answer Key'!$B$12,E415="Unknown"),"Unknown SL",IF(AND(B415='Dropdown Answer Key'!$B$13,OR(F415="Lead",F415="U, May have L",F415="COM",F415="")),"Lead",IF(AND(B415='Dropdown Answer Key'!$B$13,OR(AND(F415="GALV",H415="Y"),AND(F415="GALV",H415="UN"),AND(F415="GALV",H415=""))),"GRR",IF(AND(B415='Dropdown Answer Key'!$B$13,F415="Unknown"),"Unknown SL",IF(AND(B415='Dropdown Answer Key'!$B$14,OR(E415="Lead",E415="U, May have L",E415="COM",E415="")),"Lead",IF(AND(B415='Dropdown Answer Key'!$B$14,OR(F415="Lead",F415="U, May have L",F415="COM",F415="")),"Lead",IF(AND(B415='Dropdown Answer Key'!$B$14,OR(AND(E415="GALV",H415="Y"),AND(E415="GALV",H415="UN"),AND(E415="GALV",H415=""),AND(F415="GALV",H415="Y"),AND(F415="GALV",H415="UN"),AND(F415="GALV",H415=""),AND(F415="GALV",I415="Y"),AND(F415="GALV",I415="UN"),AND(F415="GALV",I415=""))),"GRR",IF(AND(B415='Dropdown Answer Key'!$B$14,OR(E415="Unknown",F415="Unknown")),"Unknown SL","Non Lead")))))))))))</f>
        <v>Non Lead</v>
      </c>
      <c r="T415" s="76" t="str">
        <f>IF(OR(M415="",Q415="",S415="ERROR"),"BLANK",IF((AND(M415='Dropdown Answer Key'!$B$25,OR('Service Line Inventory'!S415="Lead",S415="Unknown SL"))),"Tier 1",IF(AND('Service Line Inventory'!M415='Dropdown Answer Key'!$B$26,OR('Service Line Inventory'!S415="Lead",S415="Unknown SL")),"Tier 2",IF(AND('Service Line Inventory'!M415='Dropdown Answer Key'!$B$27,OR('Service Line Inventory'!S415="Lead",S415="Unknown SL")),"Tier 2",IF('Service Line Inventory'!S415="GRR","Tier 3",IF((AND('Service Line Inventory'!M415='Dropdown Answer Key'!$B$25,'Service Line Inventory'!Q415='Dropdown Answer Key'!$M$25,O415='Dropdown Answer Key'!$G$27,'Service Line Inventory'!P415='Dropdown Answer Key'!$J$27,S415="Non Lead")),"Tier 4",IF((AND('Service Line Inventory'!M415='Dropdown Answer Key'!$B$25,'Service Line Inventory'!Q415='Dropdown Answer Key'!$M$25,O415='Dropdown Answer Key'!$G$27,S415="Non Lead")),"Tier 4",IF((AND('Service Line Inventory'!M415='Dropdown Answer Key'!$B$25,'Service Line Inventory'!Q415='Dropdown Answer Key'!$M$25,'Service Line Inventory'!P415='Dropdown Answer Key'!$J$27,S415="Non Lead")),"Tier 4","Tier 5"))))))))</f>
        <v>BLANK</v>
      </c>
      <c r="U415" s="101" t="str">
        <f t="shared" si="29"/>
        <v>NO</v>
      </c>
      <c r="V415" s="76" t="str">
        <f t="shared" si="30"/>
        <v>NO</v>
      </c>
      <c r="W415" s="76" t="str">
        <f t="shared" si="31"/>
        <v>NO</v>
      </c>
      <c r="X415" s="107"/>
      <c r="Y415" s="77"/>
      <c r="Z415" s="78"/>
    </row>
    <row r="416" spans="1:26" x14ac:dyDescent="0.3">
      <c r="A416" s="47">
        <v>11150</v>
      </c>
      <c r="B416" s="73" t="s">
        <v>76</v>
      </c>
      <c r="C416" s="126" t="s">
        <v>555</v>
      </c>
      <c r="D416" s="74" t="s">
        <v>72</v>
      </c>
      <c r="E416" s="74" t="s">
        <v>81</v>
      </c>
      <c r="F416" s="74" t="s">
        <v>81</v>
      </c>
      <c r="G416" s="90" t="s">
        <v>1910</v>
      </c>
      <c r="H416" s="74" t="s">
        <v>72</v>
      </c>
      <c r="I416" s="74" t="s">
        <v>72</v>
      </c>
      <c r="J416" s="75" t="s">
        <v>1913</v>
      </c>
      <c r="K416" s="75" t="s">
        <v>1913</v>
      </c>
      <c r="L416" s="94" t="str">
        <f t="shared" si="28"/>
        <v>Non Lead</v>
      </c>
      <c r="M416" s="110"/>
      <c r="N416" s="74"/>
      <c r="O416" s="74"/>
      <c r="P416" s="74"/>
      <c r="Q416" s="82"/>
      <c r="R416" s="83"/>
      <c r="S416" s="113" t="str">
        <f>IF(OR(B416="",$C$3="",$G$3=""),"ERROR",IF(AND(B416='Dropdown Answer Key'!$B$12,OR(E416="Lead",E416="U, May have L",E416="COM",E416="")),"Lead",IF(AND(B416='Dropdown Answer Key'!$B$12,OR(AND(E416="GALV",H416="Y"),AND(E416="GALV",H416="UN"),AND(E416="GALV",H416=""))),"GRR",IF(AND(B416='Dropdown Answer Key'!$B$12,E416="Unknown"),"Unknown SL",IF(AND(B416='Dropdown Answer Key'!$B$13,OR(F416="Lead",F416="U, May have L",F416="COM",F416="")),"Lead",IF(AND(B416='Dropdown Answer Key'!$B$13,OR(AND(F416="GALV",H416="Y"),AND(F416="GALV",H416="UN"),AND(F416="GALV",H416=""))),"GRR",IF(AND(B416='Dropdown Answer Key'!$B$13,F416="Unknown"),"Unknown SL",IF(AND(B416='Dropdown Answer Key'!$B$14,OR(E416="Lead",E416="U, May have L",E416="COM",E416="")),"Lead",IF(AND(B416='Dropdown Answer Key'!$B$14,OR(F416="Lead",F416="U, May have L",F416="COM",F416="")),"Lead",IF(AND(B416='Dropdown Answer Key'!$B$14,OR(AND(E416="GALV",H416="Y"),AND(E416="GALV",H416="UN"),AND(E416="GALV",H416=""),AND(F416="GALV",H416="Y"),AND(F416="GALV",H416="UN"),AND(F416="GALV",H416=""),AND(F416="GALV",I416="Y"),AND(F416="GALV",I416="UN"),AND(F416="GALV",I416=""))),"GRR",IF(AND(B416='Dropdown Answer Key'!$B$14,OR(E416="Unknown",F416="Unknown")),"Unknown SL","Non Lead")))))))))))</f>
        <v>Non Lead</v>
      </c>
      <c r="T416" s="114" t="str">
        <f>IF(OR(M416="",Q416="",S416="ERROR"),"BLANK",IF((AND(M416='Dropdown Answer Key'!$B$25,OR('Service Line Inventory'!S416="Lead",S416="Unknown SL"))),"Tier 1",IF(AND('Service Line Inventory'!M416='Dropdown Answer Key'!$B$26,OR('Service Line Inventory'!S416="Lead",S416="Unknown SL")),"Tier 2",IF(AND('Service Line Inventory'!M416='Dropdown Answer Key'!$B$27,OR('Service Line Inventory'!S416="Lead",S416="Unknown SL")),"Tier 2",IF('Service Line Inventory'!S416="GRR","Tier 3",IF((AND('Service Line Inventory'!M416='Dropdown Answer Key'!$B$25,'Service Line Inventory'!Q416='Dropdown Answer Key'!$M$25,O416='Dropdown Answer Key'!$G$27,'Service Line Inventory'!P416='Dropdown Answer Key'!$J$27,S416="Non Lead")),"Tier 4",IF((AND('Service Line Inventory'!M416='Dropdown Answer Key'!$B$25,'Service Line Inventory'!Q416='Dropdown Answer Key'!$M$25,O416='Dropdown Answer Key'!$G$27,S416="Non Lead")),"Tier 4",IF((AND('Service Line Inventory'!M416='Dropdown Answer Key'!$B$25,'Service Line Inventory'!Q416='Dropdown Answer Key'!$M$25,'Service Line Inventory'!P416='Dropdown Answer Key'!$J$27,S416="Non Lead")),"Tier 4","Tier 5"))))))))</f>
        <v>BLANK</v>
      </c>
      <c r="U416" s="115" t="str">
        <f t="shared" si="29"/>
        <v>NO</v>
      </c>
      <c r="V416" s="114" t="str">
        <f t="shared" si="30"/>
        <v>NO</v>
      </c>
      <c r="W416" s="114" t="str">
        <f t="shared" si="31"/>
        <v>NO</v>
      </c>
      <c r="X416" s="108"/>
      <c r="Y416" s="97"/>
      <c r="Z416" s="78"/>
    </row>
    <row r="417" spans="1:26" x14ac:dyDescent="0.3">
      <c r="A417" s="47">
        <v>11200</v>
      </c>
      <c r="B417" s="73" t="s">
        <v>76</v>
      </c>
      <c r="C417" s="126" t="s">
        <v>556</v>
      </c>
      <c r="D417" s="74" t="s">
        <v>72</v>
      </c>
      <c r="E417" s="74" t="s">
        <v>81</v>
      </c>
      <c r="F417" s="74" t="s">
        <v>81</v>
      </c>
      <c r="G417" s="90" t="s">
        <v>1910</v>
      </c>
      <c r="H417" s="74" t="s">
        <v>72</v>
      </c>
      <c r="I417" s="74" t="s">
        <v>72</v>
      </c>
      <c r="J417" s="75" t="s">
        <v>1913</v>
      </c>
      <c r="K417" s="75" t="s">
        <v>1913</v>
      </c>
      <c r="L417" s="93" t="str">
        <f t="shared" si="28"/>
        <v>Non Lead</v>
      </c>
      <c r="M417" s="109"/>
      <c r="N417" s="74"/>
      <c r="O417" s="74"/>
      <c r="P417" s="74"/>
      <c r="Q417" s="73"/>
      <c r="R417" s="74"/>
      <c r="S417" s="98" t="str">
        <f>IF(OR(B417="",$C$3="",$G$3=""),"ERROR",IF(AND(B417='Dropdown Answer Key'!$B$12,OR(E417="Lead",E417="U, May have L",E417="COM",E417="")),"Lead",IF(AND(B417='Dropdown Answer Key'!$B$12,OR(AND(E417="GALV",H417="Y"),AND(E417="GALV",H417="UN"),AND(E417="GALV",H417=""))),"GRR",IF(AND(B417='Dropdown Answer Key'!$B$12,E417="Unknown"),"Unknown SL",IF(AND(B417='Dropdown Answer Key'!$B$13,OR(F417="Lead",F417="U, May have L",F417="COM",F417="")),"Lead",IF(AND(B417='Dropdown Answer Key'!$B$13,OR(AND(F417="GALV",H417="Y"),AND(F417="GALV",H417="UN"),AND(F417="GALV",H417=""))),"GRR",IF(AND(B417='Dropdown Answer Key'!$B$13,F417="Unknown"),"Unknown SL",IF(AND(B417='Dropdown Answer Key'!$B$14,OR(E417="Lead",E417="U, May have L",E417="COM",E417="")),"Lead",IF(AND(B417='Dropdown Answer Key'!$B$14,OR(F417="Lead",F417="U, May have L",F417="COM",F417="")),"Lead",IF(AND(B417='Dropdown Answer Key'!$B$14,OR(AND(E417="GALV",H417="Y"),AND(E417="GALV",H417="UN"),AND(E417="GALV",H417=""),AND(F417="GALV",H417="Y"),AND(F417="GALV",H417="UN"),AND(F417="GALV",H417=""),AND(F417="GALV",I417="Y"),AND(F417="GALV",I417="UN"),AND(F417="GALV",I417=""))),"GRR",IF(AND(B417='Dropdown Answer Key'!$B$14,OR(E417="Unknown",F417="Unknown")),"Unknown SL","Non Lead")))))))))))</f>
        <v>Non Lead</v>
      </c>
      <c r="T417" s="76" t="str">
        <f>IF(OR(M417="",Q417="",S417="ERROR"),"BLANK",IF((AND(M417='Dropdown Answer Key'!$B$25,OR('Service Line Inventory'!S417="Lead",S417="Unknown SL"))),"Tier 1",IF(AND('Service Line Inventory'!M417='Dropdown Answer Key'!$B$26,OR('Service Line Inventory'!S417="Lead",S417="Unknown SL")),"Tier 2",IF(AND('Service Line Inventory'!M417='Dropdown Answer Key'!$B$27,OR('Service Line Inventory'!S417="Lead",S417="Unknown SL")),"Tier 2",IF('Service Line Inventory'!S417="GRR","Tier 3",IF((AND('Service Line Inventory'!M417='Dropdown Answer Key'!$B$25,'Service Line Inventory'!Q417='Dropdown Answer Key'!$M$25,O417='Dropdown Answer Key'!$G$27,'Service Line Inventory'!P417='Dropdown Answer Key'!$J$27,S417="Non Lead")),"Tier 4",IF((AND('Service Line Inventory'!M417='Dropdown Answer Key'!$B$25,'Service Line Inventory'!Q417='Dropdown Answer Key'!$M$25,O417='Dropdown Answer Key'!$G$27,S417="Non Lead")),"Tier 4",IF((AND('Service Line Inventory'!M417='Dropdown Answer Key'!$B$25,'Service Line Inventory'!Q417='Dropdown Answer Key'!$M$25,'Service Line Inventory'!P417='Dropdown Answer Key'!$J$27,S417="Non Lead")),"Tier 4","Tier 5"))))))))</f>
        <v>BLANK</v>
      </c>
      <c r="U417" s="101" t="str">
        <f t="shared" si="29"/>
        <v>NO</v>
      </c>
      <c r="V417" s="76" t="str">
        <f t="shared" si="30"/>
        <v>NO</v>
      </c>
      <c r="W417" s="76" t="str">
        <f t="shared" si="31"/>
        <v>NO</v>
      </c>
      <c r="X417" s="107"/>
      <c r="Y417" s="77"/>
      <c r="Z417" s="78"/>
    </row>
    <row r="418" spans="1:26" x14ac:dyDescent="0.3">
      <c r="A418" s="47">
        <v>11200</v>
      </c>
      <c r="B418" s="73" t="s">
        <v>76</v>
      </c>
      <c r="C418" s="126" t="s">
        <v>557</v>
      </c>
      <c r="D418" s="74" t="s">
        <v>72</v>
      </c>
      <c r="E418" s="74" t="s">
        <v>81</v>
      </c>
      <c r="F418" s="74" t="s">
        <v>81</v>
      </c>
      <c r="G418" s="90" t="s">
        <v>1910</v>
      </c>
      <c r="H418" s="74" t="s">
        <v>72</v>
      </c>
      <c r="I418" s="74" t="s">
        <v>72</v>
      </c>
      <c r="J418" s="75" t="s">
        <v>1913</v>
      </c>
      <c r="K418" s="75" t="s">
        <v>1913</v>
      </c>
      <c r="L418" s="94" t="str">
        <f t="shared" si="28"/>
        <v>Non Lead</v>
      </c>
      <c r="M418" s="110"/>
      <c r="N418" s="74"/>
      <c r="O418" s="74"/>
      <c r="P418" s="74"/>
      <c r="Q418" s="82"/>
      <c r="R418" s="83"/>
      <c r="S418" s="113" t="str">
        <f>IF(OR(B418="",$C$3="",$G$3=""),"ERROR",IF(AND(B418='Dropdown Answer Key'!$B$12,OR(E418="Lead",E418="U, May have L",E418="COM",E418="")),"Lead",IF(AND(B418='Dropdown Answer Key'!$B$12,OR(AND(E418="GALV",H418="Y"),AND(E418="GALV",H418="UN"),AND(E418="GALV",H418=""))),"GRR",IF(AND(B418='Dropdown Answer Key'!$B$12,E418="Unknown"),"Unknown SL",IF(AND(B418='Dropdown Answer Key'!$B$13,OR(F418="Lead",F418="U, May have L",F418="COM",F418="")),"Lead",IF(AND(B418='Dropdown Answer Key'!$B$13,OR(AND(F418="GALV",H418="Y"),AND(F418="GALV",H418="UN"),AND(F418="GALV",H418=""))),"GRR",IF(AND(B418='Dropdown Answer Key'!$B$13,F418="Unknown"),"Unknown SL",IF(AND(B418='Dropdown Answer Key'!$B$14,OR(E418="Lead",E418="U, May have L",E418="COM",E418="")),"Lead",IF(AND(B418='Dropdown Answer Key'!$B$14,OR(F418="Lead",F418="U, May have L",F418="COM",F418="")),"Lead",IF(AND(B418='Dropdown Answer Key'!$B$14,OR(AND(E418="GALV",H418="Y"),AND(E418="GALV",H418="UN"),AND(E418="GALV",H418=""),AND(F418="GALV",H418="Y"),AND(F418="GALV",H418="UN"),AND(F418="GALV",H418=""),AND(F418="GALV",I418="Y"),AND(F418="GALV",I418="UN"),AND(F418="GALV",I418=""))),"GRR",IF(AND(B418='Dropdown Answer Key'!$B$14,OR(E418="Unknown",F418="Unknown")),"Unknown SL","Non Lead")))))))))))</f>
        <v>Non Lead</v>
      </c>
      <c r="T418" s="114" t="str">
        <f>IF(OR(M418="",Q418="",S418="ERROR"),"BLANK",IF((AND(M418='Dropdown Answer Key'!$B$25,OR('Service Line Inventory'!S418="Lead",S418="Unknown SL"))),"Tier 1",IF(AND('Service Line Inventory'!M418='Dropdown Answer Key'!$B$26,OR('Service Line Inventory'!S418="Lead",S418="Unknown SL")),"Tier 2",IF(AND('Service Line Inventory'!M418='Dropdown Answer Key'!$B$27,OR('Service Line Inventory'!S418="Lead",S418="Unknown SL")),"Tier 2",IF('Service Line Inventory'!S418="GRR","Tier 3",IF((AND('Service Line Inventory'!M418='Dropdown Answer Key'!$B$25,'Service Line Inventory'!Q418='Dropdown Answer Key'!$M$25,O418='Dropdown Answer Key'!$G$27,'Service Line Inventory'!P418='Dropdown Answer Key'!$J$27,S418="Non Lead")),"Tier 4",IF((AND('Service Line Inventory'!M418='Dropdown Answer Key'!$B$25,'Service Line Inventory'!Q418='Dropdown Answer Key'!$M$25,O418='Dropdown Answer Key'!$G$27,S418="Non Lead")),"Tier 4",IF((AND('Service Line Inventory'!M418='Dropdown Answer Key'!$B$25,'Service Line Inventory'!Q418='Dropdown Answer Key'!$M$25,'Service Line Inventory'!P418='Dropdown Answer Key'!$J$27,S418="Non Lead")),"Tier 4","Tier 5"))))))))</f>
        <v>BLANK</v>
      </c>
      <c r="U418" s="115" t="str">
        <f t="shared" si="29"/>
        <v>NO</v>
      </c>
      <c r="V418" s="114" t="str">
        <f t="shared" si="30"/>
        <v>NO</v>
      </c>
      <c r="W418" s="114" t="str">
        <f t="shared" si="31"/>
        <v>NO</v>
      </c>
      <c r="X418" s="108"/>
      <c r="Y418" s="97"/>
      <c r="Z418" s="78"/>
    </row>
    <row r="419" spans="1:26" x14ac:dyDescent="0.3">
      <c r="A419" s="47">
        <v>11250</v>
      </c>
      <c r="B419" s="73" t="s">
        <v>76</v>
      </c>
      <c r="C419" s="126" t="s">
        <v>558</v>
      </c>
      <c r="D419" s="74" t="s">
        <v>72</v>
      </c>
      <c r="E419" s="74" t="s">
        <v>81</v>
      </c>
      <c r="F419" s="74" t="s">
        <v>81</v>
      </c>
      <c r="G419" s="90" t="s">
        <v>1910</v>
      </c>
      <c r="H419" s="74" t="s">
        <v>72</v>
      </c>
      <c r="I419" s="74" t="s">
        <v>72</v>
      </c>
      <c r="J419" s="75" t="s">
        <v>1913</v>
      </c>
      <c r="K419" s="75" t="s">
        <v>1913</v>
      </c>
      <c r="L419" s="93" t="str">
        <f t="shared" si="28"/>
        <v>Non Lead</v>
      </c>
      <c r="M419" s="109"/>
      <c r="N419" s="74"/>
      <c r="O419" s="74"/>
      <c r="P419" s="74"/>
      <c r="Q419" s="73"/>
      <c r="R419" s="74"/>
      <c r="S419" s="98" t="str">
        <f>IF(OR(B419="",$C$3="",$G$3=""),"ERROR",IF(AND(B419='Dropdown Answer Key'!$B$12,OR(E419="Lead",E419="U, May have L",E419="COM",E419="")),"Lead",IF(AND(B419='Dropdown Answer Key'!$B$12,OR(AND(E419="GALV",H419="Y"),AND(E419="GALV",H419="UN"),AND(E419="GALV",H419=""))),"GRR",IF(AND(B419='Dropdown Answer Key'!$B$12,E419="Unknown"),"Unknown SL",IF(AND(B419='Dropdown Answer Key'!$B$13,OR(F419="Lead",F419="U, May have L",F419="COM",F419="")),"Lead",IF(AND(B419='Dropdown Answer Key'!$B$13,OR(AND(F419="GALV",H419="Y"),AND(F419="GALV",H419="UN"),AND(F419="GALV",H419=""))),"GRR",IF(AND(B419='Dropdown Answer Key'!$B$13,F419="Unknown"),"Unknown SL",IF(AND(B419='Dropdown Answer Key'!$B$14,OR(E419="Lead",E419="U, May have L",E419="COM",E419="")),"Lead",IF(AND(B419='Dropdown Answer Key'!$B$14,OR(F419="Lead",F419="U, May have L",F419="COM",F419="")),"Lead",IF(AND(B419='Dropdown Answer Key'!$B$14,OR(AND(E419="GALV",H419="Y"),AND(E419="GALV",H419="UN"),AND(E419="GALV",H419=""),AND(F419="GALV",H419="Y"),AND(F419="GALV",H419="UN"),AND(F419="GALV",H419=""),AND(F419="GALV",I419="Y"),AND(F419="GALV",I419="UN"),AND(F419="GALV",I419=""))),"GRR",IF(AND(B419='Dropdown Answer Key'!$B$14,OR(E419="Unknown",F419="Unknown")),"Unknown SL","Non Lead")))))))))))</f>
        <v>Non Lead</v>
      </c>
      <c r="T419" s="76" t="str">
        <f>IF(OR(M419="",Q419="",S419="ERROR"),"BLANK",IF((AND(M419='Dropdown Answer Key'!$B$25,OR('Service Line Inventory'!S419="Lead",S419="Unknown SL"))),"Tier 1",IF(AND('Service Line Inventory'!M419='Dropdown Answer Key'!$B$26,OR('Service Line Inventory'!S419="Lead",S419="Unknown SL")),"Tier 2",IF(AND('Service Line Inventory'!M419='Dropdown Answer Key'!$B$27,OR('Service Line Inventory'!S419="Lead",S419="Unknown SL")),"Tier 2",IF('Service Line Inventory'!S419="GRR","Tier 3",IF((AND('Service Line Inventory'!M419='Dropdown Answer Key'!$B$25,'Service Line Inventory'!Q419='Dropdown Answer Key'!$M$25,O419='Dropdown Answer Key'!$G$27,'Service Line Inventory'!P419='Dropdown Answer Key'!$J$27,S419="Non Lead")),"Tier 4",IF((AND('Service Line Inventory'!M419='Dropdown Answer Key'!$B$25,'Service Line Inventory'!Q419='Dropdown Answer Key'!$M$25,O419='Dropdown Answer Key'!$G$27,S419="Non Lead")),"Tier 4",IF((AND('Service Line Inventory'!M419='Dropdown Answer Key'!$B$25,'Service Line Inventory'!Q419='Dropdown Answer Key'!$M$25,'Service Line Inventory'!P419='Dropdown Answer Key'!$J$27,S419="Non Lead")),"Tier 4","Tier 5"))))))))</f>
        <v>BLANK</v>
      </c>
      <c r="U419" s="101" t="str">
        <f t="shared" si="29"/>
        <v>NO</v>
      </c>
      <c r="V419" s="76" t="str">
        <f t="shared" si="30"/>
        <v>NO</v>
      </c>
      <c r="W419" s="76" t="str">
        <f t="shared" si="31"/>
        <v>NO</v>
      </c>
      <c r="X419" s="107"/>
      <c r="Y419" s="77"/>
      <c r="Z419" s="78"/>
    </row>
    <row r="420" spans="1:26" x14ac:dyDescent="0.3">
      <c r="A420" s="47">
        <v>11250</v>
      </c>
      <c r="B420" s="73" t="s">
        <v>76</v>
      </c>
      <c r="C420" s="126" t="s">
        <v>559</v>
      </c>
      <c r="D420" s="74" t="s">
        <v>72</v>
      </c>
      <c r="E420" s="74" t="s">
        <v>81</v>
      </c>
      <c r="F420" s="74" t="s">
        <v>81</v>
      </c>
      <c r="G420" s="90" t="s">
        <v>1910</v>
      </c>
      <c r="H420" s="74" t="s">
        <v>72</v>
      </c>
      <c r="I420" s="74" t="s">
        <v>72</v>
      </c>
      <c r="J420" s="75" t="s">
        <v>1913</v>
      </c>
      <c r="K420" s="75" t="s">
        <v>1913</v>
      </c>
      <c r="L420" s="94" t="str">
        <f t="shared" si="28"/>
        <v>Non Lead</v>
      </c>
      <c r="M420" s="110"/>
      <c r="N420" s="74"/>
      <c r="O420" s="74"/>
      <c r="P420" s="74"/>
      <c r="Q420" s="82"/>
      <c r="R420" s="83"/>
      <c r="S420" s="113" t="str">
        <f>IF(OR(B420="",$C$3="",$G$3=""),"ERROR",IF(AND(B420='Dropdown Answer Key'!$B$12,OR(E420="Lead",E420="U, May have L",E420="COM",E420="")),"Lead",IF(AND(B420='Dropdown Answer Key'!$B$12,OR(AND(E420="GALV",H420="Y"),AND(E420="GALV",H420="UN"),AND(E420="GALV",H420=""))),"GRR",IF(AND(B420='Dropdown Answer Key'!$B$12,E420="Unknown"),"Unknown SL",IF(AND(B420='Dropdown Answer Key'!$B$13,OR(F420="Lead",F420="U, May have L",F420="COM",F420="")),"Lead",IF(AND(B420='Dropdown Answer Key'!$B$13,OR(AND(F420="GALV",H420="Y"),AND(F420="GALV",H420="UN"),AND(F420="GALV",H420=""))),"GRR",IF(AND(B420='Dropdown Answer Key'!$B$13,F420="Unknown"),"Unknown SL",IF(AND(B420='Dropdown Answer Key'!$B$14,OR(E420="Lead",E420="U, May have L",E420="COM",E420="")),"Lead",IF(AND(B420='Dropdown Answer Key'!$B$14,OR(F420="Lead",F420="U, May have L",F420="COM",F420="")),"Lead",IF(AND(B420='Dropdown Answer Key'!$B$14,OR(AND(E420="GALV",H420="Y"),AND(E420="GALV",H420="UN"),AND(E420="GALV",H420=""),AND(F420="GALV",H420="Y"),AND(F420="GALV",H420="UN"),AND(F420="GALV",H420=""),AND(F420="GALV",I420="Y"),AND(F420="GALV",I420="UN"),AND(F420="GALV",I420=""))),"GRR",IF(AND(B420='Dropdown Answer Key'!$B$14,OR(E420="Unknown",F420="Unknown")),"Unknown SL","Non Lead")))))))))))</f>
        <v>Non Lead</v>
      </c>
      <c r="T420" s="114" t="str">
        <f>IF(OR(M420="",Q420="",S420="ERROR"),"BLANK",IF((AND(M420='Dropdown Answer Key'!$B$25,OR('Service Line Inventory'!S420="Lead",S420="Unknown SL"))),"Tier 1",IF(AND('Service Line Inventory'!M420='Dropdown Answer Key'!$B$26,OR('Service Line Inventory'!S420="Lead",S420="Unknown SL")),"Tier 2",IF(AND('Service Line Inventory'!M420='Dropdown Answer Key'!$B$27,OR('Service Line Inventory'!S420="Lead",S420="Unknown SL")),"Tier 2",IF('Service Line Inventory'!S420="GRR","Tier 3",IF((AND('Service Line Inventory'!M420='Dropdown Answer Key'!$B$25,'Service Line Inventory'!Q420='Dropdown Answer Key'!$M$25,O420='Dropdown Answer Key'!$G$27,'Service Line Inventory'!P420='Dropdown Answer Key'!$J$27,S420="Non Lead")),"Tier 4",IF((AND('Service Line Inventory'!M420='Dropdown Answer Key'!$B$25,'Service Line Inventory'!Q420='Dropdown Answer Key'!$M$25,O420='Dropdown Answer Key'!$G$27,S420="Non Lead")),"Tier 4",IF((AND('Service Line Inventory'!M420='Dropdown Answer Key'!$B$25,'Service Line Inventory'!Q420='Dropdown Answer Key'!$M$25,'Service Line Inventory'!P420='Dropdown Answer Key'!$J$27,S420="Non Lead")),"Tier 4","Tier 5"))))))))</f>
        <v>BLANK</v>
      </c>
      <c r="U420" s="115" t="str">
        <f t="shared" si="29"/>
        <v>NO</v>
      </c>
      <c r="V420" s="114" t="str">
        <f t="shared" si="30"/>
        <v>NO</v>
      </c>
      <c r="W420" s="114" t="str">
        <f t="shared" si="31"/>
        <v>NO</v>
      </c>
      <c r="X420" s="108"/>
      <c r="Y420" s="97"/>
      <c r="Z420" s="78"/>
    </row>
    <row r="421" spans="1:26" x14ac:dyDescent="0.3">
      <c r="A421" s="47">
        <v>11300</v>
      </c>
      <c r="B421" s="73" t="s">
        <v>76</v>
      </c>
      <c r="C421" s="126" t="s">
        <v>560</v>
      </c>
      <c r="D421" s="74" t="s">
        <v>72</v>
      </c>
      <c r="E421" s="74" t="s">
        <v>81</v>
      </c>
      <c r="F421" s="74" t="s">
        <v>81</v>
      </c>
      <c r="G421" s="90" t="s">
        <v>1910</v>
      </c>
      <c r="H421" s="74" t="s">
        <v>72</v>
      </c>
      <c r="I421" s="74" t="s">
        <v>72</v>
      </c>
      <c r="J421" s="75" t="s">
        <v>1913</v>
      </c>
      <c r="K421" s="75" t="s">
        <v>1913</v>
      </c>
      <c r="L421" s="93" t="str">
        <f t="shared" si="28"/>
        <v>Non Lead</v>
      </c>
      <c r="M421" s="109"/>
      <c r="N421" s="74"/>
      <c r="O421" s="74"/>
      <c r="P421" s="74"/>
      <c r="Q421" s="73"/>
      <c r="R421" s="74"/>
      <c r="S421" s="98" t="str">
        <f>IF(OR(B421="",$C$3="",$G$3=""),"ERROR",IF(AND(B421='Dropdown Answer Key'!$B$12,OR(E421="Lead",E421="U, May have L",E421="COM",E421="")),"Lead",IF(AND(B421='Dropdown Answer Key'!$B$12,OR(AND(E421="GALV",H421="Y"),AND(E421="GALV",H421="UN"),AND(E421="GALV",H421=""))),"GRR",IF(AND(B421='Dropdown Answer Key'!$B$12,E421="Unknown"),"Unknown SL",IF(AND(B421='Dropdown Answer Key'!$B$13,OR(F421="Lead",F421="U, May have L",F421="COM",F421="")),"Lead",IF(AND(B421='Dropdown Answer Key'!$B$13,OR(AND(F421="GALV",H421="Y"),AND(F421="GALV",H421="UN"),AND(F421="GALV",H421=""))),"GRR",IF(AND(B421='Dropdown Answer Key'!$B$13,F421="Unknown"),"Unknown SL",IF(AND(B421='Dropdown Answer Key'!$B$14,OR(E421="Lead",E421="U, May have L",E421="COM",E421="")),"Lead",IF(AND(B421='Dropdown Answer Key'!$B$14,OR(F421="Lead",F421="U, May have L",F421="COM",F421="")),"Lead",IF(AND(B421='Dropdown Answer Key'!$B$14,OR(AND(E421="GALV",H421="Y"),AND(E421="GALV",H421="UN"),AND(E421="GALV",H421=""),AND(F421="GALV",H421="Y"),AND(F421="GALV",H421="UN"),AND(F421="GALV",H421=""),AND(F421="GALV",I421="Y"),AND(F421="GALV",I421="UN"),AND(F421="GALV",I421=""))),"GRR",IF(AND(B421='Dropdown Answer Key'!$B$14,OR(E421="Unknown",F421="Unknown")),"Unknown SL","Non Lead")))))))))))</f>
        <v>Non Lead</v>
      </c>
      <c r="T421" s="76" t="str">
        <f>IF(OR(M421="",Q421="",S421="ERROR"),"BLANK",IF((AND(M421='Dropdown Answer Key'!$B$25,OR('Service Line Inventory'!S421="Lead",S421="Unknown SL"))),"Tier 1",IF(AND('Service Line Inventory'!M421='Dropdown Answer Key'!$B$26,OR('Service Line Inventory'!S421="Lead",S421="Unknown SL")),"Tier 2",IF(AND('Service Line Inventory'!M421='Dropdown Answer Key'!$B$27,OR('Service Line Inventory'!S421="Lead",S421="Unknown SL")),"Tier 2",IF('Service Line Inventory'!S421="GRR","Tier 3",IF((AND('Service Line Inventory'!M421='Dropdown Answer Key'!$B$25,'Service Line Inventory'!Q421='Dropdown Answer Key'!$M$25,O421='Dropdown Answer Key'!$G$27,'Service Line Inventory'!P421='Dropdown Answer Key'!$J$27,S421="Non Lead")),"Tier 4",IF((AND('Service Line Inventory'!M421='Dropdown Answer Key'!$B$25,'Service Line Inventory'!Q421='Dropdown Answer Key'!$M$25,O421='Dropdown Answer Key'!$G$27,S421="Non Lead")),"Tier 4",IF((AND('Service Line Inventory'!M421='Dropdown Answer Key'!$B$25,'Service Line Inventory'!Q421='Dropdown Answer Key'!$M$25,'Service Line Inventory'!P421='Dropdown Answer Key'!$J$27,S421="Non Lead")),"Tier 4","Tier 5"))))))))</f>
        <v>BLANK</v>
      </c>
      <c r="U421" s="101" t="str">
        <f t="shared" si="29"/>
        <v>NO</v>
      </c>
      <c r="V421" s="76" t="str">
        <f t="shared" si="30"/>
        <v>NO</v>
      </c>
      <c r="W421" s="76" t="str">
        <f t="shared" si="31"/>
        <v>NO</v>
      </c>
      <c r="X421" s="107"/>
      <c r="Y421" s="77"/>
      <c r="Z421" s="78"/>
    </row>
    <row r="422" spans="1:26" x14ac:dyDescent="0.3">
      <c r="A422" s="47">
        <v>11350</v>
      </c>
      <c r="B422" s="73" t="s">
        <v>76</v>
      </c>
      <c r="C422" s="126" t="s">
        <v>561</v>
      </c>
      <c r="D422" s="74" t="s">
        <v>72</v>
      </c>
      <c r="E422" s="74" t="s">
        <v>81</v>
      </c>
      <c r="F422" s="74" t="s">
        <v>81</v>
      </c>
      <c r="G422" s="90" t="s">
        <v>1910</v>
      </c>
      <c r="H422" s="74" t="s">
        <v>72</v>
      </c>
      <c r="I422" s="74" t="s">
        <v>72</v>
      </c>
      <c r="J422" s="75" t="s">
        <v>1913</v>
      </c>
      <c r="K422" s="75" t="s">
        <v>1913</v>
      </c>
      <c r="L422" s="94" t="str">
        <f t="shared" si="28"/>
        <v>Non Lead</v>
      </c>
      <c r="M422" s="110"/>
      <c r="N422" s="74"/>
      <c r="O422" s="74"/>
      <c r="P422" s="74"/>
      <c r="Q422" s="82"/>
      <c r="R422" s="83"/>
      <c r="S422" s="113" t="str">
        <f>IF(OR(B422="",$C$3="",$G$3=""),"ERROR",IF(AND(B422='Dropdown Answer Key'!$B$12,OR(E422="Lead",E422="U, May have L",E422="COM",E422="")),"Lead",IF(AND(B422='Dropdown Answer Key'!$B$12,OR(AND(E422="GALV",H422="Y"),AND(E422="GALV",H422="UN"),AND(E422="GALV",H422=""))),"GRR",IF(AND(B422='Dropdown Answer Key'!$B$12,E422="Unknown"),"Unknown SL",IF(AND(B422='Dropdown Answer Key'!$B$13,OR(F422="Lead",F422="U, May have L",F422="COM",F422="")),"Lead",IF(AND(B422='Dropdown Answer Key'!$B$13,OR(AND(F422="GALV",H422="Y"),AND(F422="GALV",H422="UN"),AND(F422="GALV",H422=""))),"GRR",IF(AND(B422='Dropdown Answer Key'!$B$13,F422="Unknown"),"Unknown SL",IF(AND(B422='Dropdown Answer Key'!$B$14,OR(E422="Lead",E422="U, May have L",E422="COM",E422="")),"Lead",IF(AND(B422='Dropdown Answer Key'!$B$14,OR(F422="Lead",F422="U, May have L",F422="COM",F422="")),"Lead",IF(AND(B422='Dropdown Answer Key'!$B$14,OR(AND(E422="GALV",H422="Y"),AND(E422="GALV",H422="UN"),AND(E422="GALV",H422=""),AND(F422="GALV",H422="Y"),AND(F422="GALV",H422="UN"),AND(F422="GALV",H422=""),AND(F422="GALV",I422="Y"),AND(F422="GALV",I422="UN"),AND(F422="GALV",I422=""))),"GRR",IF(AND(B422='Dropdown Answer Key'!$B$14,OR(E422="Unknown",F422="Unknown")),"Unknown SL","Non Lead")))))))))))</f>
        <v>Non Lead</v>
      </c>
      <c r="T422" s="114" t="str">
        <f>IF(OR(M422="",Q422="",S422="ERROR"),"BLANK",IF((AND(M422='Dropdown Answer Key'!$B$25,OR('Service Line Inventory'!S422="Lead",S422="Unknown SL"))),"Tier 1",IF(AND('Service Line Inventory'!M422='Dropdown Answer Key'!$B$26,OR('Service Line Inventory'!S422="Lead",S422="Unknown SL")),"Tier 2",IF(AND('Service Line Inventory'!M422='Dropdown Answer Key'!$B$27,OR('Service Line Inventory'!S422="Lead",S422="Unknown SL")),"Tier 2",IF('Service Line Inventory'!S422="GRR","Tier 3",IF((AND('Service Line Inventory'!M422='Dropdown Answer Key'!$B$25,'Service Line Inventory'!Q422='Dropdown Answer Key'!$M$25,O422='Dropdown Answer Key'!$G$27,'Service Line Inventory'!P422='Dropdown Answer Key'!$J$27,S422="Non Lead")),"Tier 4",IF((AND('Service Line Inventory'!M422='Dropdown Answer Key'!$B$25,'Service Line Inventory'!Q422='Dropdown Answer Key'!$M$25,O422='Dropdown Answer Key'!$G$27,S422="Non Lead")),"Tier 4",IF((AND('Service Line Inventory'!M422='Dropdown Answer Key'!$B$25,'Service Line Inventory'!Q422='Dropdown Answer Key'!$M$25,'Service Line Inventory'!P422='Dropdown Answer Key'!$J$27,S422="Non Lead")),"Tier 4","Tier 5"))))))))</f>
        <v>BLANK</v>
      </c>
      <c r="U422" s="115" t="str">
        <f t="shared" si="29"/>
        <v>NO</v>
      </c>
      <c r="V422" s="114" t="str">
        <f t="shared" si="30"/>
        <v>NO</v>
      </c>
      <c r="W422" s="114" t="str">
        <f t="shared" si="31"/>
        <v>NO</v>
      </c>
      <c r="X422" s="108"/>
      <c r="Y422" s="97"/>
      <c r="Z422" s="78"/>
    </row>
    <row r="423" spans="1:26" x14ac:dyDescent="0.3">
      <c r="A423" s="47">
        <v>11400</v>
      </c>
      <c r="B423" s="73" t="s">
        <v>76</v>
      </c>
      <c r="C423" s="126" t="s">
        <v>562</v>
      </c>
      <c r="D423" s="74" t="s">
        <v>72</v>
      </c>
      <c r="E423" s="74" t="s">
        <v>81</v>
      </c>
      <c r="F423" s="74" t="s">
        <v>81</v>
      </c>
      <c r="G423" s="90" t="s">
        <v>1910</v>
      </c>
      <c r="H423" s="74" t="s">
        <v>72</v>
      </c>
      <c r="I423" s="74" t="s">
        <v>72</v>
      </c>
      <c r="J423" s="75" t="s">
        <v>1913</v>
      </c>
      <c r="K423" s="75" t="s">
        <v>1913</v>
      </c>
      <c r="L423" s="93" t="str">
        <f t="shared" si="28"/>
        <v>Non Lead</v>
      </c>
      <c r="M423" s="109"/>
      <c r="N423" s="74"/>
      <c r="O423" s="74"/>
      <c r="P423" s="74"/>
      <c r="Q423" s="73"/>
      <c r="R423" s="74"/>
      <c r="S423" s="98" t="str">
        <f>IF(OR(B423="",$C$3="",$G$3=""),"ERROR",IF(AND(B423='Dropdown Answer Key'!$B$12,OR(E423="Lead",E423="U, May have L",E423="COM",E423="")),"Lead",IF(AND(B423='Dropdown Answer Key'!$B$12,OR(AND(E423="GALV",H423="Y"),AND(E423="GALV",H423="UN"),AND(E423="GALV",H423=""))),"GRR",IF(AND(B423='Dropdown Answer Key'!$B$12,E423="Unknown"),"Unknown SL",IF(AND(B423='Dropdown Answer Key'!$B$13,OR(F423="Lead",F423="U, May have L",F423="COM",F423="")),"Lead",IF(AND(B423='Dropdown Answer Key'!$B$13,OR(AND(F423="GALV",H423="Y"),AND(F423="GALV",H423="UN"),AND(F423="GALV",H423=""))),"GRR",IF(AND(B423='Dropdown Answer Key'!$B$13,F423="Unknown"),"Unknown SL",IF(AND(B423='Dropdown Answer Key'!$B$14,OR(E423="Lead",E423="U, May have L",E423="COM",E423="")),"Lead",IF(AND(B423='Dropdown Answer Key'!$B$14,OR(F423="Lead",F423="U, May have L",F423="COM",F423="")),"Lead",IF(AND(B423='Dropdown Answer Key'!$B$14,OR(AND(E423="GALV",H423="Y"),AND(E423="GALV",H423="UN"),AND(E423="GALV",H423=""),AND(F423="GALV",H423="Y"),AND(F423="GALV",H423="UN"),AND(F423="GALV",H423=""),AND(F423="GALV",I423="Y"),AND(F423="GALV",I423="UN"),AND(F423="GALV",I423=""))),"GRR",IF(AND(B423='Dropdown Answer Key'!$B$14,OR(E423="Unknown",F423="Unknown")),"Unknown SL","Non Lead")))))))))))</f>
        <v>Non Lead</v>
      </c>
      <c r="T423" s="76" t="str">
        <f>IF(OR(M423="",Q423="",S423="ERROR"),"BLANK",IF((AND(M423='Dropdown Answer Key'!$B$25,OR('Service Line Inventory'!S423="Lead",S423="Unknown SL"))),"Tier 1",IF(AND('Service Line Inventory'!M423='Dropdown Answer Key'!$B$26,OR('Service Line Inventory'!S423="Lead",S423="Unknown SL")),"Tier 2",IF(AND('Service Line Inventory'!M423='Dropdown Answer Key'!$B$27,OR('Service Line Inventory'!S423="Lead",S423="Unknown SL")),"Tier 2",IF('Service Line Inventory'!S423="GRR","Tier 3",IF((AND('Service Line Inventory'!M423='Dropdown Answer Key'!$B$25,'Service Line Inventory'!Q423='Dropdown Answer Key'!$M$25,O423='Dropdown Answer Key'!$G$27,'Service Line Inventory'!P423='Dropdown Answer Key'!$J$27,S423="Non Lead")),"Tier 4",IF((AND('Service Line Inventory'!M423='Dropdown Answer Key'!$B$25,'Service Line Inventory'!Q423='Dropdown Answer Key'!$M$25,O423='Dropdown Answer Key'!$G$27,S423="Non Lead")),"Tier 4",IF((AND('Service Line Inventory'!M423='Dropdown Answer Key'!$B$25,'Service Line Inventory'!Q423='Dropdown Answer Key'!$M$25,'Service Line Inventory'!P423='Dropdown Answer Key'!$J$27,S423="Non Lead")),"Tier 4","Tier 5"))))))))</f>
        <v>BLANK</v>
      </c>
      <c r="U423" s="101" t="str">
        <f t="shared" si="29"/>
        <v>NO</v>
      </c>
      <c r="V423" s="76" t="str">
        <f t="shared" si="30"/>
        <v>NO</v>
      </c>
      <c r="W423" s="76" t="str">
        <f t="shared" si="31"/>
        <v>NO</v>
      </c>
      <c r="X423" s="107"/>
      <c r="Y423" s="77"/>
      <c r="Z423" s="78"/>
    </row>
    <row r="424" spans="1:26" x14ac:dyDescent="0.3">
      <c r="A424" s="47">
        <v>11450</v>
      </c>
      <c r="B424" s="73" t="s">
        <v>76</v>
      </c>
      <c r="C424" s="126" t="s">
        <v>563</v>
      </c>
      <c r="D424" s="74" t="s">
        <v>72</v>
      </c>
      <c r="E424" s="74" t="s">
        <v>81</v>
      </c>
      <c r="F424" s="74" t="s">
        <v>81</v>
      </c>
      <c r="G424" s="90" t="s">
        <v>1910</v>
      </c>
      <c r="H424" s="74" t="s">
        <v>72</v>
      </c>
      <c r="I424" s="74" t="s">
        <v>72</v>
      </c>
      <c r="J424" s="75" t="s">
        <v>1913</v>
      </c>
      <c r="K424" s="75" t="s">
        <v>1913</v>
      </c>
      <c r="L424" s="94" t="str">
        <f t="shared" si="28"/>
        <v>Non Lead</v>
      </c>
      <c r="M424" s="110"/>
      <c r="N424" s="74"/>
      <c r="O424" s="74"/>
      <c r="P424" s="74"/>
      <c r="Q424" s="82"/>
      <c r="R424" s="83"/>
      <c r="S424" s="113" t="str">
        <f>IF(OR(B424="",$C$3="",$G$3=""),"ERROR",IF(AND(B424='Dropdown Answer Key'!$B$12,OR(E424="Lead",E424="U, May have L",E424="COM",E424="")),"Lead",IF(AND(B424='Dropdown Answer Key'!$B$12,OR(AND(E424="GALV",H424="Y"),AND(E424="GALV",H424="UN"),AND(E424="GALV",H424=""))),"GRR",IF(AND(B424='Dropdown Answer Key'!$B$12,E424="Unknown"),"Unknown SL",IF(AND(B424='Dropdown Answer Key'!$B$13,OR(F424="Lead",F424="U, May have L",F424="COM",F424="")),"Lead",IF(AND(B424='Dropdown Answer Key'!$B$13,OR(AND(F424="GALV",H424="Y"),AND(F424="GALV",H424="UN"),AND(F424="GALV",H424=""))),"GRR",IF(AND(B424='Dropdown Answer Key'!$B$13,F424="Unknown"),"Unknown SL",IF(AND(B424='Dropdown Answer Key'!$B$14,OR(E424="Lead",E424="U, May have L",E424="COM",E424="")),"Lead",IF(AND(B424='Dropdown Answer Key'!$B$14,OR(F424="Lead",F424="U, May have L",F424="COM",F424="")),"Lead",IF(AND(B424='Dropdown Answer Key'!$B$14,OR(AND(E424="GALV",H424="Y"),AND(E424="GALV",H424="UN"),AND(E424="GALV",H424=""),AND(F424="GALV",H424="Y"),AND(F424="GALV",H424="UN"),AND(F424="GALV",H424=""),AND(F424="GALV",I424="Y"),AND(F424="GALV",I424="UN"),AND(F424="GALV",I424=""))),"GRR",IF(AND(B424='Dropdown Answer Key'!$B$14,OR(E424="Unknown",F424="Unknown")),"Unknown SL","Non Lead")))))))))))</f>
        <v>Non Lead</v>
      </c>
      <c r="T424" s="114" t="str">
        <f>IF(OR(M424="",Q424="",S424="ERROR"),"BLANK",IF((AND(M424='Dropdown Answer Key'!$B$25,OR('Service Line Inventory'!S424="Lead",S424="Unknown SL"))),"Tier 1",IF(AND('Service Line Inventory'!M424='Dropdown Answer Key'!$B$26,OR('Service Line Inventory'!S424="Lead",S424="Unknown SL")),"Tier 2",IF(AND('Service Line Inventory'!M424='Dropdown Answer Key'!$B$27,OR('Service Line Inventory'!S424="Lead",S424="Unknown SL")),"Tier 2",IF('Service Line Inventory'!S424="GRR","Tier 3",IF((AND('Service Line Inventory'!M424='Dropdown Answer Key'!$B$25,'Service Line Inventory'!Q424='Dropdown Answer Key'!$M$25,O424='Dropdown Answer Key'!$G$27,'Service Line Inventory'!P424='Dropdown Answer Key'!$J$27,S424="Non Lead")),"Tier 4",IF((AND('Service Line Inventory'!M424='Dropdown Answer Key'!$B$25,'Service Line Inventory'!Q424='Dropdown Answer Key'!$M$25,O424='Dropdown Answer Key'!$G$27,S424="Non Lead")),"Tier 4",IF((AND('Service Line Inventory'!M424='Dropdown Answer Key'!$B$25,'Service Line Inventory'!Q424='Dropdown Answer Key'!$M$25,'Service Line Inventory'!P424='Dropdown Answer Key'!$J$27,S424="Non Lead")),"Tier 4","Tier 5"))))))))</f>
        <v>BLANK</v>
      </c>
      <c r="U424" s="115" t="str">
        <f t="shared" si="29"/>
        <v>NO</v>
      </c>
      <c r="V424" s="114" t="str">
        <f t="shared" si="30"/>
        <v>NO</v>
      </c>
      <c r="W424" s="114" t="str">
        <f t="shared" si="31"/>
        <v>NO</v>
      </c>
      <c r="X424" s="108"/>
      <c r="Y424" s="97"/>
      <c r="Z424" s="78"/>
    </row>
    <row r="425" spans="1:26" x14ac:dyDescent="0.3">
      <c r="A425" s="47">
        <v>11500</v>
      </c>
      <c r="B425" s="73" t="s">
        <v>76</v>
      </c>
      <c r="C425" s="126" t="s">
        <v>564</v>
      </c>
      <c r="D425" s="74" t="s">
        <v>72</v>
      </c>
      <c r="E425" s="74" t="s">
        <v>81</v>
      </c>
      <c r="F425" s="74" t="s">
        <v>81</v>
      </c>
      <c r="G425" s="90" t="s">
        <v>1910</v>
      </c>
      <c r="H425" s="74" t="s">
        <v>72</v>
      </c>
      <c r="I425" s="74" t="s">
        <v>72</v>
      </c>
      <c r="J425" s="75" t="s">
        <v>1913</v>
      </c>
      <c r="K425" s="75" t="s">
        <v>1913</v>
      </c>
      <c r="L425" s="93" t="str">
        <f t="shared" si="28"/>
        <v>Non Lead</v>
      </c>
      <c r="M425" s="109"/>
      <c r="N425" s="74"/>
      <c r="O425" s="74"/>
      <c r="P425" s="74"/>
      <c r="Q425" s="73"/>
      <c r="R425" s="74"/>
      <c r="S425" s="98" t="str">
        <f>IF(OR(B425="",$C$3="",$G$3=""),"ERROR",IF(AND(B425='Dropdown Answer Key'!$B$12,OR(E425="Lead",E425="U, May have L",E425="COM",E425="")),"Lead",IF(AND(B425='Dropdown Answer Key'!$B$12,OR(AND(E425="GALV",H425="Y"),AND(E425="GALV",H425="UN"),AND(E425="GALV",H425=""))),"GRR",IF(AND(B425='Dropdown Answer Key'!$B$12,E425="Unknown"),"Unknown SL",IF(AND(B425='Dropdown Answer Key'!$B$13,OR(F425="Lead",F425="U, May have L",F425="COM",F425="")),"Lead",IF(AND(B425='Dropdown Answer Key'!$B$13,OR(AND(F425="GALV",H425="Y"),AND(F425="GALV",H425="UN"),AND(F425="GALV",H425=""))),"GRR",IF(AND(B425='Dropdown Answer Key'!$B$13,F425="Unknown"),"Unknown SL",IF(AND(B425='Dropdown Answer Key'!$B$14,OR(E425="Lead",E425="U, May have L",E425="COM",E425="")),"Lead",IF(AND(B425='Dropdown Answer Key'!$B$14,OR(F425="Lead",F425="U, May have L",F425="COM",F425="")),"Lead",IF(AND(B425='Dropdown Answer Key'!$B$14,OR(AND(E425="GALV",H425="Y"),AND(E425="GALV",H425="UN"),AND(E425="GALV",H425=""),AND(F425="GALV",H425="Y"),AND(F425="GALV",H425="UN"),AND(F425="GALV",H425=""),AND(F425="GALV",I425="Y"),AND(F425="GALV",I425="UN"),AND(F425="GALV",I425=""))),"GRR",IF(AND(B425='Dropdown Answer Key'!$B$14,OR(E425="Unknown",F425="Unknown")),"Unknown SL","Non Lead")))))))))))</f>
        <v>Non Lead</v>
      </c>
      <c r="T425" s="76" t="str">
        <f>IF(OR(M425="",Q425="",S425="ERROR"),"BLANK",IF((AND(M425='Dropdown Answer Key'!$B$25,OR('Service Line Inventory'!S425="Lead",S425="Unknown SL"))),"Tier 1",IF(AND('Service Line Inventory'!M425='Dropdown Answer Key'!$B$26,OR('Service Line Inventory'!S425="Lead",S425="Unknown SL")),"Tier 2",IF(AND('Service Line Inventory'!M425='Dropdown Answer Key'!$B$27,OR('Service Line Inventory'!S425="Lead",S425="Unknown SL")),"Tier 2",IF('Service Line Inventory'!S425="GRR","Tier 3",IF((AND('Service Line Inventory'!M425='Dropdown Answer Key'!$B$25,'Service Line Inventory'!Q425='Dropdown Answer Key'!$M$25,O425='Dropdown Answer Key'!$G$27,'Service Line Inventory'!P425='Dropdown Answer Key'!$J$27,S425="Non Lead")),"Tier 4",IF((AND('Service Line Inventory'!M425='Dropdown Answer Key'!$B$25,'Service Line Inventory'!Q425='Dropdown Answer Key'!$M$25,O425='Dropdown Answer Key'!$G$27,S425="Non Lead")),"Tier 4",IF((AND('Service Line Inventory'!M425='Dropdown Answer Key'!$B$25,'Service Line Inventory'!Q425='Dropdown Answer Key'!$M$25,'Service Line Inventory'!P425='Dropdown Answer Key'!$J$27,S425="Non Lead")),"Tier 4","Tier 5"))))))))</f>
        <v>BLANK</v>
      </c>
      <c r="U425" s="101" t="str">
        <f t="shared" si="29"/>
        <v>NO</v>
      </c>
      <c r="V425" s="76" t="str">
        <f t="shared" si="30"/>
        <v>NO</v>
      </c>
      <c r="W425" s="76" t="str">
        <f t="shared" si="31"/>
        <v>NO</v>
      </c>
      <c r="X425" s="107"/>
      <c r="Y425" s="77"/>
      <c r="Z425" s="78"/>
    </row>
    <row r="426" spans="1:26" x14ac:dyDescent="0.3">
      <c r="A426" s="47">
        <v>11550</v>
      </c>
      <c r="B426" s="73" t="s">
        <v>76</v>
      </c>
      <c r="C426" s="126" t="s">
        <v>565</v>
      </c>
      <c r="D426" s="74" t="s">
        <v>72</v>
      </c>
      <c r="E426" s="74" t="s">
        <v>81</v>
      </c>
      <c r="F426" s="74" t="s">
        <v>81</v>
      </c>
      <c r="G426" s="90" t="s">
        <v>1910</v>
      </c>
      <c r="H426" s="74" t="s">
        <v>72</v>
      </c>
      <c r="I426" s="74" t="s">
        <v>72</v>
      </c>
      <c r="J426" s="75" t="s">
        <v>1913</v>
      </c>
      <c r="K426" s="75" t="s">
        <v>1913</v>
      </c>
      <c r="L426" s="94" t="str">
        <f t="shared" si="28"/>
        <v>Non Lead</v>
      </c>
      <c r="M426" s="110"/>
      <c r="N426" s="74"/>
      <c r="O426" s="74"/>
      <c r="P426" s="74"/>
      <c r="Q426" s="82"/>
      <c r="R426" s="83"/>
      <c r="S426" s="113" t="str">
        <f>IF(OR(B426="",$C$3="",$G$3=""),"ERROR",IF(AND(B426='Dropdown Answer Key'!$B$12,OR(E426="Lead",E426="U, May have L",E426="COM",E426="")),"Lead",IF(AND(B426='Dropdown Answer Key'!$B$12,OR(AND(E426="GALV",H426="Y"),AND(E426="GALV",H426="UN"),AND(E426="GALV",H426=""))),"GRR",IF(AND(B426='Dropdown Answer Key'!$B$12,E426="Unknown"),"Unknown SL",IF(AND(B426='Dropdown Answer Key'!$B$13,OR(F426="Lead",F426="U, May have L",F426="COM",F426="")),"Lead",IF(AND(B426='Dropdown Answer Key'!$B$13,OR(AND(F426="GALV",H426="Y"),AND(F426="GALV",H426="UN"),AND(F426="GALV",H426=""))),"GRR",IF(AND(B426='Dropdown Answer Key'!$B$13,F426="Unknown"),"Unknown SL",IF(AND(B426='Dropdown Answer Key'!$B$14,OR(E426="Lead",E426="U, May have L",E426="COM",E426="")),"Lead",IF(AND(B426='Dropdown Answer Key'!$B$14,OR(F426="Lead",F426="U, May have L",F426="COM",F426="")),"Lead",IF(AND(B426='Dropdown Answer Key'!$B$14,OR(AND(E426="GALV",H426="Y"),AND(E426="GALV",H426="UN"),AND(E426="GALV",H426=""),AND(F426="GALV",H426="Y"),AND(F426="GALV",H426="UN"),AND(F426="GALV",H426=""),AND(F426="GALV",I426="Y"),AND(F426="GALV",I426="UN"),AND(F426="GALV",I426=""))),"GRR",IF(AND(B426='Dropdown Answer Key'!$B$14,OR(E426="Unknown",F426="Unknown")),"Unknown SL","Non Lead")))))))))))</f>
        <v>Non Lead</v>
      </c>
      <c r="T426" s="114" t="str">
        <f>IF(OR(M426="",Q426="",S426="ERROR"),"BLANK",IF((AND(M426='Dropdown Answer Key'!$B$25,OR('Service Line Inventory'!S426="Lead",S426="Unknown SL"))),"Tier 1",IF(AND('Service Line Inventory'!M426='Dropdown Answer Key'!$B$26,OR('Service Line Inventory'!S426="Lead",S426="Unknown SL")),"Tier 2",IF(AND('Service Line Inventory'!M426='Dropdown Answer Key'!$B$27,OR('Service Line Inventory'!S426="Lead",S426="Unknown SL")),"Tier 2",IF('Service Line Inventory'!S426="GRR","Tier 3",IF((AND('Service Line Inventory'!M426='Dropdown Answer Key'!$B$25,'Service Line Inventory'!Q426='Dropdown Answer Key'!$M$25,O426='Dropdown Answer Key'!$G$27,'Service Line Inventory'!P426='Dropdown Answer Key'!$J$27,S426="Non Lead")),"Tier 4",IF((AND('Service Line Inventory'!M426='Dropdown Answer Key'!$B$25,'Service Line Inventory'!Q426='Dropdown Answer Key'!$M$25,O426='Dropdown Answer Key'!$G$27,S426="Non Lead")),"Tier 4",IF((AND('Service Line Inventory'!M426='Dropdown Answer Key'!$B$25,'Service Line Inventory'!Q426='Dropdown Answer Key'!$M$25,'Service Line Inventory'!P426='Dropdown Answer Key'!$J$27,S426="Non Lead")),"Tier 4","Tier 5"))))))))</f>
        <v>BLANK</v>
      </c>
      <c r="U426" s="115" t="str">
        <f t="shared" si="29"/>
        <v>NO</v>
      </c>
      <c r="V426" s="114" t="str">
        <f t="shared" si="30"/>
        <v>NO</v>
      </c>
      <c r="W426" s="114" t="str">
        <f t="shared" si="31"/>
        <v>NO</v>
      </c>
      <c r="X426" s="108"/>
      <c r="Y426" s="97"/>
      <c r="Z426" s="78"/>
    </row>
    <row r="427" spans="1:26" x14ac:dyDescent="0.3">
      <c r="A427" s="47">
        <v>11600</v>
      </c>
      <c r="B427" s="73" t="s">
        <v>76</v>
      </c>
      <c r="C427" s="126" t="s">
        <v>566</v>
      </c>
      <c r="D427" s="74" t="s">
        <v>72</v>
      </c>
      <c r="E427" s="74" t="s">
        <v>81</v>
      </c>
      <c r="F427" s="74" t="s">
        <v>81</v>
      </c>
      <c r="G427" s="90" t="s">
        <v>1910</v>
      </c>
      <c r="H427" s="74" t="s">
        <v>72</v>
      </c>
      <c r="I427" s="74" t="s">
        <v>72</v>
      </c>
      <c r="J427" s="75" t="s">
        <v>1913</v>
      </c>
      <c r="K427" s="75" t="s">
        <v>1913</v>
      </c>
      <c r="L427" s="93" t="str">
        <f t="shared" si="28"/>
        <v>Non Lead</v>
      </c>
      <c r="M427" s="109"/>
      <c r="N427" s="74"/>
      <c r="O427" s="74"/>
      <c r="P427" s="74"/>
      <c r="Q427" s="73"/>
      <c r="R427" s="74"/>
      <c r="S427" s="98" t="str">
        <f>IF(OR(B427="",$C$3="",$G$3=""),"ERROR",IF(AND(B427='Dropdown Answer Key'!$B$12,OR(E427="Lead",E427="U, May have L",E427="COM",E427="")),"Lead",IF(AND(B427='Dropdown Answer Key'!$B$12,OR(AND(E427="GALV",H427="Y"),AND(E427="GALV",H427="UN"),AND(E427="GALV",H427=""))),"GRR",IF(AND(B427='Dropdown Answer Key'!$B$12,E427="Unknown"),"Unknown SL",IF(AND(B427='Dropdown Answer Key'!$B$13,OR(F427="Lead",F427="U, May have L",F427="COM",F427="")),"Lead",IF(AND(B427='Dropdown Answer Key'!$B$13,OR(AND(F427="GALV",H427="Y"),AND(F427="GALV",H427="UN"),AND(F427="GALV",H427=""))),"GRR",IF(AND(B427='Dropdown Answer Key'!$B$13,F427="Unknown"),"Unknown SL",IF(AND(B427='Dropdown Answer Key'!$B$14,OR(E427="Lead",E427="U, May have L",E427="COM",E427="")),"Lead",IF(AND(B427='Dropdown Answer Key'!$B$14,OR(F427="Lead",F427="U, May have L",F427="COM",F427="")),"Lead",IF(AND(B427='Dropdown Answer Key'!$B$14,OR(AND(E427="GALV",H427="Y"),AND(E427="GALV",H427="UN"),AND(E427="GALV",H427=""),AND(F427="GALV",H427="Y"),AND(F427="GALV",H427="UN"),AND(F427="GALV",H427=""),AND(F427="GALV",I427="Y"),AND(F427="GALV",I427="UN"),AND(F427="GALV",I427=""))),"GRR",IF(AND(B427='Dropdown Answer Key'!$B$14,OR(E427="Unknown",F427="Unknown")),"Unknown SL","Non Lead")))))))))))</f>
        <v>Non Lead</v>
      </c>
      <c r="T427" s="76" t="str">
        <f>IF(OR(M427="",Q427="",S427="ERROR"),"BLANK",IF((AND(M427='Dropdown Answer Key'!$B$25,OR('Service Line Inventory'!S427="Lead",S427="Unknown SL"))),"Tier 1",IF(AND('Service Line Inventory'!M427='Dropdown Answer Key'!$B$26,OR('Service Line Inventory'!S427="Lead",S427="Unknown SL")),"Tier 2",IF(AND('Service Line Inventory'!M427='Dropdown Answer Key'!$B$27,OR('Service Line Inventory'!S427="Lead",S427="Unknown SL")),"Tier 2",IF('Service Line Inventory'!S427="GRR","Tier 3",IF((AND('Service Line Inventory'!M427='Dropdown Answer Key'!$B$25,'Service Line Inventory'!Q427='Dropdown Answer Key'!$M$25,O427='Dropdown Answer Key'!$G$27,'Service Line Inventory'!P427='Dropdown Answer Key'!$J$27,S427="Non Lead")),"Tier 4",IF((AND('Service Line Inventory'!M427='Dropdown Answer Key'!$B$25,'Service Line Inventory'!Q427='Dropdown Answer Key'!$M$25,O427='Dropdown Answer Key'!$G$27,S427="Non Lead")),"Tier 4",IF((AND('Service Line Inventory'!M427='Dropdown Answer Key'!$B$25,'Service Line Inventory'!Q427='Dropdown Answer Key'!$M$25,'Service Line Inventory'!P427='Dropdown Answer Key'!$J$27,S427="Non Lead")),"Tier 4","Tier 5"))))))))</f>
        <v>BLANK</v>
      </c>
      <c r="U427" s="101" t="str">
        <f t="shared" si="29"/>
        <v>NO</v>
      </c>
      <c r="V427" s="76" t="str">
        <f t="shared" si="30"/>
        <v>NO</v>
      </c>
      <c r="W427" s="76" t="str">
        <f t="shared" si="31"/>
        <v>NO</v>
      </c>
      <c r="X427" s="107"/>
      <c r="Y427" s="77"/>
      <c r="Z427" s="78"/>
    </row>
    <row r="428" spans="1:26" x14ac:dyDescent="0.3">
      <c r="A428" s="47">
        <v>11650</v>
      </c>
      <c r="B428" s="73" t="s">
        <v>76</v>
      </c>
      <c r="C428" s="126" t="s">
        <v>567</v>
      </c>
      <c r="D428" s="74" t="s">
        <v>72</v>
      </c>
      <c r="E428" s="74" t="s">
        <v>81</v>
      </c>
      <c r="F428" s="74" t="s">
        <v>81</v>
      </c>
      <c r="G428" s="90" t="s">
        <v>1910</v>
      </c>
      <c r="H428" s="74" t="s">
        <v>72</v>
      </c>
      <c r="I428" s="74" t="s">
        <v>72</v>
      </c>
      <c r="J428" s="75" t="s">
        <v>1913</v>
      </c>
      <c r="K428" s="75" t="s">
        <v>1913</v>
      </c>
      <c r="L428" s="94" t="str">
        <f t="shared" si="28"/>
        <v>Non Lead</v>
      </c>
      <c r="M428" s="110"/>
      <c r="N428" s="74"/>
      <c r="O428" s="74"/>
      <c r="P428" s="74"/>
      <c r="Q428" s="82"/>
      <c r="R428" s="83"/>
      <c r="S428" s="113" t="str">
        <f>IF(OR(B428="",$C$3="",$G$3=""),"ERROR",IF(AND(B428='Dropdown Answer Key'!$B$12,OR(E428="Lead",E428="U, May have L",E428="COM",E428="")),"Lead",IF(AND(B428='Dropdown Answer Key'!$B$12,OR(AND(E428="GALV",H428="Y"),AND(E428="GALV",H428="UN"),AND(E428="GALV",H428=""))),"GRR",IF(AND(B428='Dropdown Answer Key'!$B$12,E428="Unknown"),"Unknown SL",IF(AND(B428='Dropdown Answer Key'!$B$13,OR(F428="Lead",F428="U, May have L",F428="COM",F428="")),"Lead",IF(AND(B428='Dropdown Answer Key'!$B$13,OR(AND(F428="GALV",H428="Y"),AND(F428="GALV",H428="UN"),AND(F428="GALV",H428=""))),"GRR",IF(AND(B428='Dropdown Answer Key'!$B$13,F428="Unknown"),"Unknown SL",IF(AND(B428='Dropdown Answer Key'!$B$14,OR(E428="Lead",E428="U, May have L",E428="COM",E428="")),"Lead",IF(AND(B428='Dropdown Answer Key'!$B$14,OR(F428="Lead",F428="U, May have L",F428="COM",F428="")),"Lead",IF(AND(B428='Dropdown Answer Key'!$B$14,OR(AND(E428="GALV",H428="Y"),AND(E428="GALV",H428="UN"),AND(E428="GALV",H428=""),AND(F428="GALV",H428="Y"),AND(F428="GALV",H428="UN"),AND(F428="GALV",H428=""),AND(F428="GALV",I428="Y"),AND(F428="GALV",I428="UN"),AND(F428="GALV",I428=""))),"GRR",IF(AND(B428='Dropdown Answer Key'!$B$14,OR(E428="Unknown",F428="Unknown")),"Unknown SL","Non Lead")))))))))))</f>
        <v>Non Lead</v>
      </c>
      <c r="T428" s="114" t="str">
        <f>IF(OR(M428="",Q428="",S428="ERROR"),"BLANK",IF((AND(M428='Dropdown Answer Key'!$B$25,OR('Service Line Inventory'!S428="Lead",S428="Unknown SL"))),"Tier 1",IF(AND('Service Line Inventory'!M428='Dropdown Answer Key'!$B$26,OR('Service Line Inventory'!S428="Lead",S428="Unknown SL")),"Tier 2",IF(AND('Service Line Inventory'!M428='Dropdown Answer Key'!$B$27,OR('Service Line Inventory'!S428="Lead",S428="Unknown SL")),"Tier 2",IF('Service Line Inventory'!S428="GRR","Tier 3",IF((AND('Service Line Inventory'!M428='Dropdown Answer Key'!$B$25,'Service Line Inventory'!Q428='Dropdown Answer Key'!$M$25,O428='Dropdown Answer Key'!$G$27,'Service Line Inventory'!P428='Dropdown Answer Key'!$J$27,S428="Non Lead")),"Tier 4",IF((AND('Service Line Inventory'!M428='Dropdown Answer Key'!$B$25,'Service Line Inventory'!Q428='Dropdown Answer Key'!$M$25,O428='Dropdown Answer Key'!$G$27,S428="Non Lead")),"Tier 4",IF((AND('Service Line Inventory'!M428='Dropdown Answer Key'!$B$25,'Service Line Inventory'!Q428='Dropdown Answer Key'!$M$25,'Service Line Inventory'!P428='Dropdown Answer Key'!$J$27,S428="Non Lead")),"Tier 4","Tier 5"))))))))</f>
        <v>BLANK</v>
      </c>
      <c r="U428" s="115" t="str">
        <f t="shared" si="29"/>
        <v>NO</v>
      </c>
      <c r="V428" s="114" t="str">
        <f t="shared" si="30"/>
        <v>NO</v>
      </c>
      <c r="W428" s="114" t="str">
        <f t="shared" si="31"/>
        <v>NO</v>
      </c>
      <c r="X428" s="108"/>
      <c r="Y428" s="97"/>
      <c r="Z428" s="78"/>
    </row>
    <row r="429" spans="1:26" x14ac:dyDescent="0.3">
      <c r="A429" s="47">
        <v>11700</v>
      </c>
      <c r="B429" s="73" t="s">
        <v>76</v>
      </c>
      <c r="C429" s="126" t="s">
        <v>568</v>
      </c>
      <c r="D429" s="74" t="s">
        <v>72</v>
      </c>
      <c r="E429" s="74" t="s">
        <v>81</v>
      </c>
      <c r="F429" s="74" t="s">
        <v>81</v>
      </c>
      <c r="G429" s="90" t="s">
        <v>1910</v>
      </c>
      <c r="H429" s="74" t="s">
        <v>72</v>
      </c>
      <c r="I429" s="74" t="s">
        <v>72</v>
      </c>
      <c r="J429" s="75" t="s">
        <v>1913</v>
      </c>
      <c r="K429" s="75" t="s">
        <v>1913</v>
      </c>
      <c r="L429" s="93" t="str">
        <f t="shared" si="28"/>
        <v>Non Lead</v>
      </c>
      <c r="M429" s="109"/>
      <c r="N429" s="74"/>
      <c r="O429" s="74"/>
      <c r="P429" s="74"/>
      <c r="Q429" s="73"/>
      <c r="R429" s="74"/>
      <c r="S429" s="98" t="str">
        <f>IF(OR(B429="",$C$3="",$G$3=""),"ERROR",IF(AND(B429='Dropdown Answer Key'!$B$12,OR(E429="Lead",E429="U, May have L",E429="COM",E429="")),"Lead",IF(AND(B429='Dropdown Answer Key'!$B$12,OR(AND(E429="GALV",H429="Y"),AND(E429="GALV",H429="UN"),AND(E429="GALV",H429=""))),"GRR",IF(AND(B429='Dropdown Answer Key'!$B$12,E429="Unknown"),"Unknown SL",IF(AND(B429='Dropdown Answer Key'!$B$13,OR(F429="Lead",F429="U, May have L",F429="COM",F429="")),"Lead",IF(AND(B429='Dropdown Answer Key'!$B$13,OR(AND(F429="GALV",H429="Y"),AND(F429="GALV",H429="UN"),AND(F429="GALV",H429=""))),"GRR",IF(AND(B429='Dropdown Answer Key'!$B$13,F429="Unknown"),"Unknown SL",IF(AND(B429='Dropdown Answer Key'!$B$14,OR(E429="Lead",E429="U, May have L",E429="COM",E429="")),"Lead",IF(AND(B429='Dropdown Answer Key'!$B$14,OR(F429="Lead",F429="U, May have L",F429="COM",F429="")),"Lead",IF(AND(B429='Dropdown Answer Key'!$B$14,OR(AND(E429="GALV",H429="Y"),AND(E429="GALV",H429="UN"),AND(E429="GALV",H429=""),AND(F429="GALV",H429="Y"),AND(F429="GALV",H429="UN"),AND(F429="GALV",H429=""),AND(F429="GALV",I429="Y"),AND(F429="GALV",I429="UN"),AND(F429="GALV",I429=""))),"GRR",IF(AND(B429='Dropdown Answer Key'!$B$14,OR(E429="Unknown",F429="Unknown")),"Unknown SL","Non Lead")))))))))))</f>
        <v>Non Lead</v>
      </c>
      <c r="T429" s="76" t="str">
        <f>IF(OR(M429="",Q429="",S429="ERROR"),"BLANK",IF((AND(M429='Dropdown Answer Key'!$B$25,OR('Service Line Inventory'!S429="Lead",S429="Unknown SL"))),"Tier 1",IF(AND('Service Line Inventory'!M429='Dropdown Answer Key'!$B$26,OR('Service Line Inventory'!S429="Lead",S429="Unknown SL")),"Tier 2",IF(AND('Service Line Inventory'!M429='Dropdown Answer Key'!$B$27,OR('Service Line Inventory'!S429="Lead",S429="Unknown SL")),"Tier 2",IF('Service Line Inventory'!S429="GRR","Tier 3",IF((AND('Service Line Inventory'!M429='Dropdown Answer Key'!$B$25,'Service Line Inventory'!Q429='Dropdown Answer Key'!$M$25,O429='Dropdown Answer Key'!$G$27,'Service Line Inventory'!P429='Dropdown Answer Key'!$J$27,S429="Non Lead")),"Tier 4",IF((AND('Service Line Inventory'!M429='Dropdown Answer Key'!$B$25,'Service Line Inventory'!Q429='Dropdown Answer Key'!$M$25,O429='Dropdown Answer Key'!$G$27,S429="Non Lead")),"Tier 4",IF((AND('Service Line Inventory'!M429='Dropdown Answer Key'!$B$25,'Service Line Inventory'!Q429='Dropdown Answer Key'!$M$25,'Service Line Inventory'!P429='Dropdown Answer Key'!$J$27,S429="Non Lead")),"Tier 4","Tier 5"))))))))</f>
        <v>BLANK</v>
      </c>
      <c r="U429" s="101" t="str">
        <f t="shared" si="29"/>
        <v>NO</v>
      </c>
      <c r="V429" s="76" t="str">
        <f t="shared" si="30"/>
        <v>NO</v>
      </c>
      <c r="W429" s="76" t="str">
        <f t="shared" si="31"/>
        <v>NO</v>
      </c>
      <c r="X429" s="107"/>
      <c r="Y429" s="77"/>
      <c r="Z429" s="78"/>
    </row>
    <row r="430" spans="1:26" x14ac:dyDescent="0.3">
      <c r="A430" s="47">
        <v>11750</v>
      </c>
      <c r="B430" s="73" t="s">
        <v>76</v>
      </c>
      <c r="C430" s="126" t="s">
        <v>569</v>
      </c>
      <c r="D430" s="74" t="s">
        <v>72</v>
      </c>
      <c r="E430" s="74" t="s">
        <v>81</v>
      </c>
      <c r="F430" s="74" t="s">
        <v>81</v>
      </c>
      <c r="G430" s="90" t="s">
        <v>1910</v>
      </c>
      <c r="H430" s="74" t="s">
        <v>72</v>
      </c>
      <c r="I430" s="74" t="s">
        <v>72</v>
      </c>
      <c r="J430" s="75" t="s">
        <v>1913</v>
      </c>
      <c r="K430" s="75" t="s">
        <v>1913</v>
      </c>
      <c r="L430" s="94" t="str">
        <f t="shared" si="28"/>
        <v>Non Lead</v>
      </c>
      <c r="M430" s="110"/>
      <c r="N430" s="74"/>
      <c r="O430" s="74"/>
      <c r="P430" s="74"/>
      <c r="Q430" s="82"/>
      <c r="R430" s="83"/>
      <c r="S430" s="113" t="str">
        <f>IF(OR(B430="",$C$3="",$G$3=""),"ERROR",IF(AND(B430='Dropdown Answer Key'!$B$12,OR(E430="Lead",E430="U, May have L",E430="COM",E430="")),"Lead",IF(AND(B430='Dropdown Answer Key'!$B$12,OR(AND(E430="GALV",H430="Y"),AND(E430="GALV",H430="UN"),AND(E430="GALV",H430=""))),"GRR",IF(AND(B430='Dropdown Answer Key'!$B$12,E430="Unknown"),"Unknown SL",IF(AND(B430='Dropdown Answer Key'!$B$13,OR(F430="Lead",F430="U, May have L",F430="COM",F430="")),"Lead",IF(AND(B430='Dropdown Answer Key'!$B$13,OR(AND(F430="GALV",H430="Y"),AND(F430="GALV",H430="UN"),AND(F430="GALV",H430=""))),"GRR",IF(AND(B430='Dropdown Answer Key'!$B$13,F430="Unknown"),"Unknown SL",IF(AND(B430='Dropdown Answer Key'!$B$14,OR(E430="Lead",E430="U, May have L",E430="COM",E430="")),"Lead",IF(AND(B430='Dropdown Answer Key'!$B$14,OR(F430="Lead",F430="U, May have L",F430="COM",F430="")),"Lead",IF(AND(B430='Dropdown Answer Key'!$B$14,OR(AND(E430="GALV",H430="Y"),AND(E430="GALV",H430="UN"),AND(E430="GALV",H430=""),AND(F430="GALV",H430="Y"),AND(F430="GALV",H430="UN"),AND(F430="GALV",H430=""),AND(F430="GALV",I430="Y"),AND(F430="GALV",I430="UN"),AND(F430="GALV",I430=""))),"GRR",IF(AND(B430='Dropdown Answer Key'!$B$14,OR(E430="Unknown",F430="Unknown")),"Unknown SL","Non Lead")))))))))))</f>
        <v>Non Lead</v>
      </c>
      <c r="T430" s="114" t="str">
        <f>IF(OR(M430="",Q430="",S430="ERROR"),"BLANK",IF((AND(M430='Dropdown Answer Key'!$B$25,OR('Service Line Inventory'!S430="Lead",S430="Unknown SL"))),"Tier 1",IF(AND('Service Line Inventory'!M430='Dropdown Answer Key'!$B$26,OR('Service Line Inventory'!S430="Lead",S430="Unknown SL")),"Tier 2",IF(AND('Service Line Inventory'!M430='Dropdown Answer Key'!$B$27,OR('Service Line Inventory'!S430="Lead",S430="Unknown SL")),"Tier 2",IF('Service Line Inventory'!S430="GRR","Tier 3",IF((AND('Service Line Inventory'!M430='Dropdown Answer Key'!$B$25,'Service Line Inventory'!Q430='Dropdown Answer Key'!$M$25,O430='Dropdown Answer Key'!$G$27,'Service Line Inventory'!P430='Dropdown Answer Key'!$J$27,S430="Non Lead")),"Tier 4",IF((AND('Service Line Inventory'!M430='Dropdown Answer Key'!$B$25,'Service Line Inventory'!Q430='Dropdown Answer Key'!$M$25,O430='Dropdown Answer Key'!$G$27,S430="Non Lead")),"Tier 4",IF((AND('Service Line Inventory'!M430='Dropdown Answer Key'!$B$25,'Service Line Inventory'!Q430='Dropdown Answer Key'!$M$25,'Service Line Inventory'!P430='Dropdown Answer Key'!$J$27,S430="Non Lead")),"Tier 4","Tier 5"))))))))</f>
        <v>BLANK</v>
      </c>
      <c r="U430" s="115" t="str">
        <f t="shared" si="29"/>
        <v>NO</v>
      </c>
      <c r="V430" s="114" t="str">
        <f t="shared" si="30"/>
        <v>NO</v>
      </c>
      <c r="W430" s="114" t="str">
        <f t="shared" si="31"/>
        <v>NO</v>
      </c>
      <c r="X430" s="108"/>
      <c r="Y430" s="97"/>
      <c r="Z430" s="78"/>
    </row>
    <row r="431" spans="1:26" x14ac:dyDescent="0.3">
      <c r="A431" s="47">
        <v>11800</v>
      </c>
      <c r="B431" s="73" t="s">
        <v>76</v>
      </c>
      <c r="C431" s="126" t="s">
        <v>1920</v>
      </c>
      <c r="D431" s="74" t="s">
        <v>72</v>
      </c>
      <c r="E431" s="74" t="s">
        <v>81</v>
      </c>
      <c r="F431" s="74" t="s">
        <v>81</v>
      </c>
      <c r="G431" s="90" t="s">
        <v>1910</v>
      </c>
      <c r="H431" s="74" t="s">
        <v>72</v>
      </c>
      <c r="I431" s="74" t="s">
        <v>72</v>
      </c>
      <c r="J431" s="75" t="s">
        <v>1913</v>
      </c>
      <c r="K431" s="75" t="s">
        <v>1913</v>
      </c>
      <c r="L431" s="93" t="str">
        <f t="shared" si="28"/>
        <v>Non Lead</v>
      </c>
      <c r="M431" s="109"/>
      <c r="N431" s="74"/>
      <c r="O431" s="74"/>
      <c r="P431" s="74"/>
      <c r="Q431" s="73"/>
      <c r="R431" s="74"/>
      <c r="S431" s="98" t="str">
        <f>IF(OR(B431="",$C$3="",$G$3=""),"ERROR",IF(AND(B431='Dropdown Answer Key'!$B$12,OR(E431="Lead",E431="U, May have L",E431="COM",E431="")),"Lead",IF(AND(B431='Dropdown Answer Key'!$B$12,OR(AND(E431="GALV",H431="Y"),AND(E431="GALV",H431="UN"),AND(E431="GALV",H431=""))),"GRR",IF(AND(B431='Dropdown Answer Key'!$B$12,E431="Unknown"),"Unknown SL",IF(AND(B431='Dropdown Answer Key'!$B$13,OR(F431="Lead",F431="U, May have L",F431="COM",F431="")),"Lead",IF(AND(B431='Dropdown Answer Key'!$B$13,OR(AND(F431="GALV",H431="Y"),AND(F431="GALV",H431="UN"),AND(F431="GALV",H431=""))),"GRR",IF(AND(B431='Dropdown Answer Key'!$B$13,F431="Unknown"),"Unknown SL",IF(AND(B431='Dropdown Answer Key'!$B$14,OR(E431="Lead",E431="U, May have L",E431="COM",E431="")),"Lead",IF(AND(B431='Dropdown Answer Key'!$B$14,OR(F431="Lead",F431="U, May have L",F431="COM",F431="")),"Lead",IF(AND(B431='Dropdown Answer Key'!$B$14,OR(AND(E431="GALV",H431="Y"),AND(E431="GALV",H431="UN"),AND(E431="GALV",H431=""),AND(F431="GALV",H431="Y"),AND(F431="GALV",H431="UN"),AND(F431="GALV",H431=""),AND(F431="GALV",I431="Y"),AND(F431="GALV",I431="UN"),AND(F431="GALV",I431=""))),"GRR",IF(AND(B431='Dropdown Answer Key'!$B$14,OR(E431="Unknown",F431="Unknown")),"Unknown SL","Non Lead")))))))))))</f>
        <v>Non Lead</v>
      </c>
      <c r="T431" s="76" t="str">
        <f>IF(OR(M431="",Q431="",S431="ERROR"),"BLANK",IF((AND(M431='Dropdown Answer Key'!$B$25,OR('Service Line Inventory'!S431="Lead",S431="Unknown SL"))),"Tier 1",IF(AND('Service Line Inventory'!M431='Dropdown Answer Key'!$B$26,OR('Service Line Inventory'!S431="Lead",S431="Unknown SL")),"Tier 2",IF(AND('Service Line Inventory'!M431='Dropdown Answer Key'!$B$27,OR('Service Line Inventory'!S431="Lead",S431="Unknown SL")),"Tier 2",IF('Service Line Inventory'!S431="GRR","Tier 3",IF((AND('Service Line Inventory'!M431='Dropdown Answer Key'!$B$25,'Service Line Inventory'!Q431='Dropdown Answer Key'!$M$25,O431='Dropdown Answer Key'!$G$27,'Service Line Inventory'!P431='Dropdown Answer Key'!$J$27,S431="Non Lead")),"Tier 4",IF((AND('Service Line Inventory'!M431='Dropdown Answer Key'!$B$25,'Service Line Inventory'!Q431='Dropdown Answer Key'!$M$25,O431='Dropdown Answer Key'!$G$27,S431="Non Lead")),"Tier 4",IF((AND('Service Line Inventory'!M431='Dropdown Answer Key'!$B$25,'Service Line Inventory'!Q431='Dropdown Answer Key'!$M$25,'Service Line Inventory'!P431='Dropdown Answer Key'!$J$27,S431="Non Lead")),"Tier 4","Tier 5"))))))))</f>
        <v>BLANK</v>
      </c>
      <c r="U431" s="101" t="str">
        <f t="shared" si="29"/>
        <v>NO</v>
      </c>
      <c r="V431" s="76" t="str">
        <f t="shared" si="30"/>
        <v>NO</v>
      </c>
      <c r="W431" s="76" t="str">
        <f t="shared" si="31"/>
        <v>NO</v>
      </c>
      <c r="X431" s="107"/>
      <c r="Y431" s="77"/>
      <c r="Z431" s="78"/>
    </row>
    <row r="432" spans="1:26" x14ac:dyDescent="0.3">
      <c r="A432" s="47">
        <v>11850</v>
      </c>
      <c r="B432" s="73" t="s">
        <v>76</v>
      </c>
      <c r="C432" s="126" t="s">
        <v>570</v>
      </c>
      <c r="D432" s="74" t="s">
        <v>72</v>
      </c>
      <c r="E432" s="74" t="s">
        <v>81</v>
      </c>
      <c r="F432" s="74" t="s">
        <v>81</v>
      </c>
      <c r="G432" s="90" t="s">
        <v>1910</v>
      </c>
      <c r="H432" s="74" t="s">
        <v>72</v>
      </c>
      <c r="I432" s="74" t="s">
        <v>72</v>
      </c>
      <c r="J432" s="75" t="s">
        <v>1913</v>
      </c>
      <c r="K432" s="75" t="s">
        <v>1913</v>
      </c>
      <c r="L432" s="94" t="str">
        <f t="shared" si="28"/>
        <v>Non Lead</v>
      </c>
      <c r="M432" s="110"/>
      <c r="N432" s="74"/>
      <c r="O432" s="74"/>
      <c r="P432" s="74"/>
      <c r="Q432" s="82"/>
      <c r="R432" s="83"/>
      <c r="S432" s="113" t="str">
        <f>IF(OR(B432="",$C$3="",$G$3=""),"ERROR",IF(AND(B432='Dropdown Answer Key'!$B$12,OR(E432="Lead",E432="U, May have L",E432="COM",E432="")),"Lead",IF(AND(B432='Dropdown Answer Key'!$B$12,OR(AND(E432="GALV",H432="Y"),AND(E432="GALV",H432="UN"),AND(E432="GALV",H432=""))),"GRR",IF(AND(B432='Dropdown Answer Key'!$B$12,E432="Unknown"),"Unknown SL",IF(AND(B432='Dropdown Answer Key'!$B$13,OR(F432="Lead",F432="U, May have L",F432="COM",F432="")),"Lead",IF(AND(B432='Dropdown Answer Key'!$B$13,OR(AND(F432="GALV",H432="Y"),AND(F432="GALV",H432="UN"),AND(F432="GALV",H432=""))),"GRR",IF(AND(B432='Dropdown Answer Key'!$B$13,F432="Unknown"),"Unknown SL",IF(AND(B432='Dropdown Answer Key'!$B$14,OR(E432="Lead",E432="U, May have L",E432="COM",E432="")),"Lead",IF(AND(B432='Dropdown Answer Key'!$B$14,OR(F432="Lead",F432="U, May have L",F432="COM",F432="")),"Lead",IF(AND(B432='Dropdown Answer Key'!$B$14,OR(AND(E432="GALV",H432="Y"),AND(E432="GALV",H432="UN"),AND(E432="GALV",H432=""),AND(F432="GALV",H432="Y"),AND(F432="GALV",H432="UN"),AND(F432="GALV",H432=""),AND(F432="GALV",I432="Y"),AND(F432="GALV",I432="UN"),AND(F432="GALV",I432=""))),"GRR",IF(AND(B432='Dropdown Answer Key'!$B$14,OR(E432="Unknown",F432="Unknown")),"Unknown SL","Non Lead")))))))))))</f>
        <v>Non Lead</v>
      </c>
      <c r="T432" s="114" t="str">
        <f>IF(OR(M432="",Q432="",S432="ERROR"),"BLANK",IF((AND(M432='Dropdown Answer Key'!$B$25,OR('Service Line Inventory'!S432="Lead",S432="Unknown SL"))),"Tier 1",IF(AND('Service Line Inventory'!M432='Dropdown Answer Key'!$B$26,OR('Service Line Inventory'!S432="Lead",S432="Unknown SL")),"Tier 2",IF(AND('Service Line Inventory'!M432='Dropdown Answer Key'!$B$27,OR('Service Line Inventory'!S432="Lead",S432="Unknown SL")),"Tier 2",IF('Service Line Inventory'!S432="GRR","Tier 3",IF((AND('Service Line Inventory'!M432='Dropdown Answer Key'!$B$25,'Service Line Inventory'!Q432='Dropdown Answer Key'!$M$25,O432='Dropdown Answer Key'!$G$27,'Service Line Inventory'!P432='Dropdown Answer Key'!$J$27,S432="Non Lead")),"Tier 4",IF((AND('Service Line Inventory'!M432='Dropdown Answer Key'!$B$25,'Service Line Inventory'!Q432='Dropdown Answer Key'!$M$25,O432='Dropdown Answer Key'!$G$27,S432="Non Lead")),"Tier 4",IF((AND('Service Line Inventory'!M432='Dropdown Answer Key'!$B$25,'Service Line Inventory'!Q432='Dropdown Answer Key'!$M$25,'Service Line Inventory'!P432='Dropdown Answer Key'!$J$27,S432="Non Lead")),"Tier 4","Tier 5"))))))))</f>
        <v>BLANK</v>
      </c>
      <c r="U432" s="115" t="str">
        <f t="shared" si="29"/>
        <v>NO</v>
      </c>
      <c r="V432" s="114" t="str">
        <f t="shared" si="30"/>
        <v>NO</v>
      </c>
      <c r="W432" s="114" t="str">
        <f t="shared" si="31"/>
        <v>NO</v>
      </c>
      <c r="X432" s="108"/>
      <c r="Y432" s="97"/>
      <c r="Z432" s="78"/>
    </row>
    <row r="433" spans="1:26" x14ac:dyDescent="0.3">
      <c r="A433" s="47">
        <v>11900</v>
      </c>
      <c r="B433" s="73" t="s">
        <v>76</v>
      </c>
      <c r="C433" s="126" t="s">
        <v>571</v>
      </c>
      <c r="D433" s="74" t="s">
        <v>72</v>
      </c>
      <c r="E433" s="74" t="s">
        <v>81</v>
      </c>
      <c r="F433" s="74" t="s">
        <v>81</v>
      </c>
      <c r="G433" s="90" t="s">
        <v>1910</v>
      </c>
      <c r="H433" s="74" t="s">
        <v>72</v>
      </c>
      <c r="I433" s="74" t="s">
        <v>72</v>
      </c>
      <c r="J433" s="75" t="s">
        <v>1913</v>
      </c>
      <c r="K433" s="75" t="s">
        <v>1913</v>
      </c>
      <c r="L433" s="93" t="str">
        <f t="shared" si="28"/>
        <v>Non Lead</v>
      </c>
      <c r="M433" s="109"/>
      <c r="N433" s="74"/>
      <c r="O433" s="74"/>
      <c r="P433" s="74"/>
      <c r="Q433" s="73"/>
      <c r="R433" s="74"/>
      <c r="S433" s="98" t="str">
        <f>IF(OR(B433="",$C$3="",$G$3=""),"ERROR",IF(AND(B433='Dropdown Answer Key'!$B$12,OR(E433="Lead",E433="U, May have L",E433="COM",E433="")),"Lead",IF(AND(B433='Dropdown Answer Key'!$B$12,OR(AND(E433="GALV",H433="Y"),AND(E433="GALV",H433="UN"),AND(E433="GALV",H433=""))),"GRR",IF(AND(B433='Dropdown Answer Key'!$B$12,E433="Unknown"),"Unknown SL",IF(AND(B433='Dropdown Answer Key'!$B$13,OR(F433="Lead",F433="U, May have L",F433="COM",F433="")),"Lead",IF(AND(B433='Dropdown Answer Key'!$B$13,OR(AND(F433="GALV",H433="Y"),AND(F433="GALV",H433="UN"),AND(F433="GALV",H433=""))),"GRR",IF(AND(B433='Dropdown Answer Key'!$B$13,F433="Unknown"),"Unknown SL",IF(AND(B433='Dropdown Answer Key'!$B$14,OR(E433="Lead",E433="U, May have L",E433="COM",E433="")),"Lead",IF(AND(B433='Dropdown Answer Key'!$B$14,OR(F433="Lead",F433="U, May have L",F433="COM",F433="")),"Lead",IF(AND(B433='Dropdown Answer Key'!$B$14,OR(AND(E433="GALV",H433="Y"),AND(E433="GALV",H433="UN"),AND(E433="GALV",H433=""),AND(F433="GALV",H433="Y"),AND(F433="GALV",H433="UN"),AND(F433="GALV",H433=""),AND(F433="GALV",I433="Y"),AND(F433="GALV",I433="UN"),AND(F433="GALV",I433=""))),"GRR",IF(AND(B433='Dropdown Answer Key'!$B$14,OR(E433="Unknown",F433="Unknown")),"Unknown SL","Non Lead")))))))))))</f>
        <v>Non Lead</v>
      </c>
      <c r="T433" s="76" t="str">
        <f>IF(OR(M433="",Q433="",S433="ERROR"),"BLANK",IF((AND(M433='Dropdown Answer Key'!$B$25,OR('Service Line Inventory'!S433="Lead",S433="Unknown SL"))),"Tier 1",IF(AND('Service Line Inventory'!M433='Dropdown Answer Key'!$B$26,OR('Service Line Inventory'!S433="Lead",S433="Unknown SL")),"Tier 2",IF(AND('Service Line Inventory'!M433='Dropdown Answer Key'!$B$27,OR('Service Line Inventory'!S433="Lead",S433="Unknown SL")),"Tier 2",IF('Service Line Inventory'!S433="GRR","Tier 3",IF((AND('Service Line Inventory'!M433='Dropdown Answer Key'!$B$25,'Service Line Inventory'!Q433='Dropdown Answer Key'!$M$25,O433='Dropdown Answer Key'!$G$27,'Service Line Inventory'!P433='Dropdown Answer Key'!$J$27,S433="Non Lead")),"Tier 4",IF((AND('Service Line Inventory'!M433='Dropdown Answer Key'!$B$25,'Service Line Inventory'!Q433='Dropdown Answer Key'!$M$25,O433='Dropdown Answer Key'!$G$27,S433="Non Lead")),"Tier 4",IF((AND('Service Line Inventory'!M433='Dropdown Answer Key'!$B$25,'Service Line Inventory'!Q433='Dropdown Answer Key'!$M$25,'Service Line Inventory'!P433='Dropdown Answer Key'!$J$27,S433="Non Lead")),"Tier 4","Tier 5"))))))))</f>
        <v>BLANK</v>
      </c>
      <c r="U433" s="101" t="str">
        <f t="shared" si="29"/>
        <v>NO</v>
      </c>
      <c r="V433" s="76" t="str">
        <f t="shared" si="30"/>
        <v>NO</v>
      </c>
      <c r="W433" s="76" t="str">
        <f t="shared" si="31"/>
        <v>NO</v>
      </c>
      <c r="X433" s="107"/>
      <c r="Y433" s="77"/>
      <c r="Z433" s="78"/>
    </row>
    <row r="434" spans="1:26" x14ac:dyDescent="0.3">
      <c r="A434" s="47">
        <v>12000</v>
      </c>
      <c r="B434" s="73" t="s">
        <v>76</v>
      </c>
      <c r="C434" s="126" t="s">
        <v>572</v>
      </c>
      <c r="D434" s="74" t="s">
        <v>72</v>
      </c>
      <c r="E434" s="74" t="s">
        <v>81</v>
      </c>
      <c r="F434" s="74" t="s">
        <v>81</v>
      </c>
      <c r="G434" s="90" t="s">
        <v>1910</v>
      </c>
      <c r="H434" s="74" t="s">
        <v>72</v>
      </c>
      <c r="I434" s="74" t="s">
        <v>72</v>
      </c>
      <c r="J434" s="75" t="s">
        <v>1913</v>
      </c>
      <c r="K434" s="75" t="s">
        <v>1913</v>
      </c>
      <c r="L434" s="94" t="str">
        <f t="shared" si="28"/>
        <v>Non Lead</v>
      </c>
      <c r="M434" s="110"/>
      <c r="N434" s="74"/>
      <c r="O434" s="74"/>
      <c r="P434" s="74"/>
      <c r="Q434" s="82"/>
      <c r="R434" s="83"/>
      <c r="S434" s="113" t="str">
        <f>IF(OR(B434="",$C$3="",$G$3=""),"ERROR",IF(AND(B434='Dropdown Answer Key'!$B$12,OR(E434="Lead",E434="U, May have L",E434="COM",E434="")),"Lead",IF(AND(B434='Dropdown Answer Key'!$B$12,OR(AND(E434="GALV",H434="Y"),AND(E434="GALV",H434="UN"),AND(E434="GALV",H434=""))),"GRR",IF(AND(B434='Dropdown Answer Key'!$B$12,E434="Unknown"),"Unknown SL",IF(AND(B434='Dropdown Answer Key'!$B$13,OR(F434="Lead",F434="U, May have L",F434="COM",F434="")),"Lead",IF(AND(B434='Dropdown Answer Key'!$B$13,OR(AND(F434="GALV",H434="Y"),AND(F434="GALV",H434="UN"),AND(F434="GALV",H434=""))),"GRR",IF(AND(B434='Dropdown Answer Key'!$B$13,F434="Unknown"),"Unknown SL",IF(AND(B434='Dropdown Answer Key'!$B$14,OR(E434="Lead",E434="U, May have L",E434="COM",E434="")),"Lead",IF(AND(B434='Dropdown Answer Key'!$B$14,OR(F434="Lead",F434="U, May have L",F434="COM",F434="")),"Lead",IF(AND(B434='Dropdown Answer Key'!$B$14,OR(AND(E434="GALV",H434="Y"),AND(E434="GALV",H434="UN"),AND(E434="GALV",H434=""),AND(F434="GALV",H434="Y"),AND(F434="GALV",H434="UN"),AND(F434="GALV",H434=""),AND(F434="GALV",I434="Y"),AND(F434="GALV",I434="UN"),AND(F434="GALV",I434=""))),"GRR",IF(AND(B434='Dropdown Answer Key'!$B$14,OR(E434="Unknown",F434="Unknown")),"Unknown SL","Non Lead")))))))))))</f>
        <v>Non Lead</v>
      </c>
      <c r="T434" s="114" t="str">
        <f>IF(OR(M434="",Q434="",S434="ERROR"),"BLANK",IF((AND(M434='Dropdown Answer Key'!$B$25,OR('Service Line Inventory'!S434="Lead",S434="Unknown SL"))),"Tier 1",IF(AND('Service Line Inventory'!M434='Dropdown Answer Key'!$B$26,OR('Service Line Inventory'!S434="Lead",S434="Unknown SL")),"Tier 2",IF(AND('Service Line Inventory'!M434='Dropdown Answer Key'!$B$27,OR('Service Line Inventory'!S434="Lead",S434="Unknown SL")),"Tier 2",IF('Service Line Inventory'!S434="GRR","Tier 3",IF((AND('Service Line Inventory'!M434='Dropdown Answer Key'!$B$25,'Service Line Inventory'!Q434='Dropdown Answer Key'!$M$25,O434='Dropdown Answer Key'!$G$27,'Service Line Inventory'!P434='Dropdown Answer Key'!$J$27,S434="Non Lead")),"Tier 4",IF((AND('Service Line Inventory'!M434='Dropdown Answer Key'!$B$25,'Service Line Inventory'!Q434='Dropdown Answer Key'!$M$25,O434='Dropdown Answer Key'!$G$27,S434="Non Lead")),"Tier 4",IF((AND('Service Line Inventory'!M434='Dropdown Answer Key'!$B$25,'Service Line Inventory'!Q434='Dropdown Answer Key'!$M$25,'Service Line Inventory'!P434='Dropdown Answer Key'!$J$27,S434="Non Lead")),"Tier 4","Tier 5"))))))))</f>
        <v>BLANK</v>
      </c>
      <c r="U434" s="115" t="str">
        <f t="shared" si="29"/>
        <v>NO</v>
      </c>
      <c r="V434" s="114" t="str">
        <f t="shared" si="30"/>
        <v>NO</v>
      </c>
      <c r="W434" s="114" t="str">
        <f t="shared" si="31"/>
        <v>NO</v>
      </c>
      <c r="X434" s="108"/>
      <c r="Y434" s="97"/>
      <c r="Z434" s="78"/>
    </row>
    <row r="435" spans="1:26" x14ac:dyDescent="0.3">
      <c r="A435" s="47">
        <v>12050</v>
      </c>
      <c r="B435" s="73" t="s">
        <v>76</v>
      </c>
      <c r="C435" s="126" t="s">
        <v>573</v>
      </c>
      <c r="D435" s="74" t="s">
        <v>72</v>
      </c>
      <c r="E435" s="74" t="s">
        <v>81</v>
      </c>
      <c r="F435" s="74" t="s">
        <v>81</v>
      </c>
      <c r="G435" s="90" t="s">
        <v>1910</v>
      </c>
      <c r="H435" s="74" t="s">
        <v>72</v>
      </c>
      <c r="I435" s="74" t="s">
        <v>72</v>
      </c>
      <c r="J435" s="75" t="s">
        <v>1913</v>
      </c>
      <c r="K435" s="75" t="s">
        <v>1913</v>
      </c>
      <c r="L435" s="93" t="str">
        <f t="shared" si="28"/>
        <v>Non Lead</v>
      </c>
      <c r="M435" s="109"/>
      <c r="N435" s="74"/>
      <c r="O435" s="74"/>
      <c r="P435" s="74"/>
      <c r="Q435" s="73"/>
      <c r="R435" s="74"/>
      <c r="S435" s="98" t="str">
        <f>IF(OR(B435="",$C$3="",$G$3=""),"ERROR",IF(AND(B435='Dropdown Answer Key'!$B$12,OR(E435="Lead",E435="U, May have L",E435="COM",E435="")),"Lead",IF(AND(B435='Dropdown Answer Key'!$B$12,OR(AND(E435="GALV",H435="Y"),AND(E435="GALV",H435="UN"),AND(E435="GALV",H435=""))),"GRR",IF(AND(B435='Dropdown Answer Key'!$B$12,E435="Unknown"),"Unknown SL",IF(AND(B435='Dropdown Answer Key'!$B$13,OR(F435="Lead",F435="U, May have L",F435="COM",F435="")),"Lead",IF(AND(B435='Dropdown Answer Key'!$B$13,OR(AND(F435="GALV",H435="Y"),AND(F435="GALV",H435="UN"),AND(F435="GALV",H435=""))),"GRR",IF(AND(B435='Dropdown Answer Key'!$B$13,F435="Unknown"),"Unknown SL",IF(AND(B435='Dropdown Answer Key'!$B$14,OR(E435="Lead",E435="U, May have L",E435="COM",E435="")),"Lead",IF(AND(B435='Dropdown Answer Key'!$B$14,OR(F435="Lead",F435="U, May have L",F435="COM",F435="")),"Lead",IF(AND(B435='Dropdown Answer Key'!$B$14,OR(AND(E435="GALV",H435="Y"),AND(E435="GALV",H435="UN"),AND(E435="GALV",H435=""),AND(F435="GALV",H435="Y"),AND(F435="GALV",H435="UN"),AND(F435="GALV",H435=""),AND(F435="GALV",I435="Y"),AND(F435="GALV",I435="UN"),AND(F435="GALV",I435=""))),"GRR",IF(AND(B435='Dropdown Answer Key'!$B$14,OR(E435="Unknown",F435="Unknown")),"Unknown SL","Non Lead")))))))))))</f>
        <v>Non Lead</v>
      </c>
      <c r="T435" s="76" t="str">
        <f>IF(OR(M435="",Q435="",S435="ERROR"),"BLANK",IF((AND(M435='Dropdown Answer Key'!$B$25,OR('Service Line Inventory'!S435="Lead",S435="Unknown SL"))),"Tier 1",IF(AND('Service Line Inventory'!M435='Dropdown Answer Key'!$B$26,OR('Service Line Inventory'!S435="Lead",S435="Unknown SL")),"Tier 2",IF(AND('Service Line Inventory'!M435='Dropdown Answer Key'!$B$27,OR('Service Line Inventory'!S435="Lead",S435="Unknown SL")),"Tier 2",IF('Service Line Inventory'!S435="GRR","Tier 3",IF((AND('Service Line Inventory'!M435='Dropdown Answer Key'!$B$25,'Service Line Inventory'!Q435='Dropdown Answer Key'!$M$25,O435='Dropdown Answer Key'!$G$27,'Service Line Inventory'!P435='Dropdown Answer Key'!$J$27,S435="Non Lead")),"Tier 4",IF((AND('Service Line Inventory'!M435='Dropdown Answer Key'!$B$25,'Service Line Inventory'!Q435='Dropdown Answer Key'!$M$25,O435='Dropdown Answer Key'!$G$27,S435="Non Lead")),"Tier 4",IF((AND('Service Line Inventory'!M435='Dropdown Answer Key'!$B$25,'Service Line Inventory'!Q435='Dropdown Answer Key'!$M$25,'Service Line Inventory'!P435='Dropdown Answer Key'!$J$27,S435="Non Lead")),"Tier 4","Tier 5"))))))))</f>
        <v>BLANK</v>
      </c>
      <c r="U435" s="101" t="str">
        <f t="shared" si="29"/>
        <v>NO</v>
      </c>
      <c r="V435" s="76" t="str">
        <f t="shared" si="30"/>
        <v>NO</v>
      </c>
      <c r="W435" s="76" t="str">
        <f t="shared" si="31"/>
        <v>NO</v>
      </c>
      <c r="X435" s="107"/>
      <c r="Y435" s="77"/>
      <c r="Z435" s="78"/>
    </row>
    <row r="436" spans="1:26" x14ac:dyDescent="0.3">
      <c r="A436" s="47">
        <v>12100</v>
      </c>
      <c r="B436" s="73" t="s">
        <v>76</v>
      </c>
      <c r="C436" s="126" t="s">
        <v>574</v>
      </c>
      <c r="D436" s="74" t="s">
        <v>72</v>
      </c>
      <c r="E436" s="74" t="s">
        <v>81</v>
      </c>
      <c r="F436" s="74" t="s">
        <v>81</v>
      </c>
      <c r="G436" s="90" t="s">
        <v>1910</v>
      </c>
      <c r="H436" s="74" t="s">
        <v>72</v>
      </c>
      <c r="I436" s="74" t="s">
        <v>72</v>
      </c>
      <c r="J436" s="75" t="s">
        <v>1913</v>
      </c>
      <c r="K436" s="75" t="s">
        <v>1913</v>
      </c>
      <c r="L436" s="94" t="str">
        <f t="shared" si="28"/>
        <v>Non Lead</v>
      </c>
      <c r="M436" s="110"/>
      <c r="N436" s="74"/>
      <c r="O436" s="74"/>
      <c r="P436" s="74"/>
      <c r="Q436" s="82"/>
      <c r="R436" s="83"/>
      <c r="S436" s="113" t="str">
        <f>IF(OR(B436="",$C$3="",$G$3=""),"ERROR",IF(AND(B436='Dropdown Answer Key'!$B$12,OR(E436="Lead",E436="U, May have L",E436="COM",E436="")),"Lead",IF(AND(B436='Dropdown Answer Key'!$B$12,OR(AND(E436="GALV",H436="Y"),AND(E436="GALV",H436="UN"),AND(E436="GALV",H436=""))),"GRR",IF(AND(B436='Dropdown Answer Key'!$B$12,E436="Unknown"),"Unknown SL",IF(AND(B436='Dropdown Answer Key'!$B$13,OR(F436="Lead",F436="U, May have L",F436="COM",F436="")),"Lead",IF(AND(B436='Dropdown Answer Key'!$B$13,OR(AND(F436="GALV",H436="Y"),AND(F436="GALV",H436="UN"),AND(F436="GALV",H436=""))),"GRR",IF(AND(B436='Dropdown Answer Key'!$B$13,F436="Unknown"),"Unknown SL",IF(AND(B436='Dropdown Answer Key'!$B$14,OR(E436="Lead",E436="U, May have L",E436="COM",E436="")),"Lead",IF(AND(B436='Dropdown Answer Key'!$B$14,OR(F436="Lead",F436="U, May have L",F436="COM",F436="")),"Lead",IF(AND(B436='Dropdown Answer Key'!$B$14,OR(AND(E436="GALV",H436="Y"),AND(E436="GALV",H436="UN"),AND(E436="GALV",H436=""),AND(F436="GALV",H436="Y"),AND(F436="GALV",H436="UN"),AND(F436="GALV",H436=""),AND(F436="GALV",I436="Y"),AND(F436="GALV",I436="UN"),AND(F436="GALV",I436=""))),"GRR",IF(AND(B436='Dropdown Answer Key'!$B$14,OR(E436="Unknown",F436="Unknown")),"Unknown SL","Non Lead")))))))))))</f>
        <v>Non Lead</v>
      </c>
      <c r="T436" s="114" t="str">
        <f>IF(OR(M436="",Q436="",S436="ERROR"),"BLANK",IF((AND(M436='Dropdown Answer Key'!$B$25,OR('Service Line Inventory'!S436="Lead",S436="Unknown SL"))),"Tier 1",IF(AND('Service Line Inventory'!M436='Dropdown Answer Key'!$B$26,OR('Service Line Inventory'!S436="Lead",S436="Unknown SL")),"Tier 2",IF(AND('Service Line Inventory'!M436='Dropdown Answer Key'!$B$27,OR('Service Line Inventory'!S436="Lead",S436="Unknown SL")),"Tier 2",IF('Service Line Inventory'!S436="GRR","Tier 3",IF((AND('Service Line Inventory'!M436='Dropdown Answer Key'!$B$25,'Service Line Inventory'!Q436='Dropdown Answer Key'!$M$25,O436='Dropdown Answer Key'!$G$27,'Service Line Inventory'!P436='Dropdown Answer Key'!$J$27,S436="Non Lead")),"Tier 4",IF((AND('Service Line Inventory'!M436='Dropdown Answer Key'!$B$25,'Service Line Inventory'!Q436='Dropdown Answer Key'!$M$25,O436='Dropdown Answer Key'!$G$27,S436="Non Lead")),"Tier 4",IF((AND('Service Line Inventory'!M436='Dropdown Answer Key'!$B$25,'Service Line Inventory'!Q436='Dropdown Answer Key'!$M$25,'Service Line Inventory'!P436='Dropdown Answer Key'!$J$27,S436="Non Lead")),"Tier 4","Tier 5"))))))))</f>
        <v>BLANK</v>
      </c>
      <c r="U436" s="115" t="str">
        <f t="shared" si="29"/>
        <v>NO</v>
      </c>
      <c r="V436" s="114" t="str">
        <f t="shared" si="30"/>
        <v>NO</v>
      </c>
      <c r="W436" s="114" t="str">
        <f t="shared" si="31"/>
        <v>NO</v>
      </c>
      <c r="X436" s="108"/>
      <c r="Y436" s="97"/>
      <c r="Z436" s="78"/>
    </row>
    <row r="437" spans="1:26" x14ac:dyDescent="0.3">
      <c r="A437" s="47">
        <v>12150</v>
      </c>
      <c r="B437" s="73" t="s">
        <v>76</v>
      </c>
      <c r="C437" s="126" t="s">
        <v>575</v>
      </c>
      <c r="D437" s="74" t="s">
        <v>72</v>
      </c>
      <c r="E437" s="74" t="s">
        <v>81</v>
      </c>
      <c r="F437" s="74" t="s">
        <v>81</v>
      </c>
      <c r="G437" s="90" t="s">
        <v>1910</v>
      </c>
      <c r="H437" s="74" t="s">
        <v>72</v>
      </c>
      <c r="I437" s="74" t="s">
        <v>72</v>
      </c>
      <c r="J437" s="75" t="s">
        <v>1913</v>
      </c>
      <c r="K437" s="75" t="s">
        <v>1913</v>
      </c>
      <c r="L437" s="93" t="str">
        <f t="shared" si="28"/>
        <v>Non Lead</v>
      </c>
      <c r="M437" s="109"/>
      <c r="N437" s="74"/>
      <c r="O437" s="74"/>
      <c r="P437" s="74"/>
      <c r="Q437" s="73"/>
      <c r="R437" s="74"/>
      <c r="S437" s="98" t="str">
        <f>IF(OR(B437="",$C$3="",$G$3=""),"ERROR",IF(AND(B437='Dropdown Answer Key'!$B$12,OR(E437="Lead",E437="U, May have L",E437="COM",E437="")),"Lead",IF(AND(B437='Dropdown Answer Key'!$B$12,OR(AND(E437="GALV",H437="Y"),AND(E437="GALV",H437="UN"),AND(E437="GALV",H437=""))),"GRR",IF(AND(B437='Dropdown Answer Key'!$B$12,E437="Unknown"),"Unknown SL",IF(AND(B437='Dropdown Answer Key'!$B$13,OR(F437="Lead",F437="U, May have L",F437="COM",F437="")),"Lead",IF(AND(B437='Dropdown Answer Key'!$B$13,OR(AND(F437="GALV",H437="Y"),AND(F437="GALV",H437="UN"),AND(F437="GALV",H437=""))),"GRR",IF(AND(B437='Dropdown Answer Key'!$B$13,F437="Unknown"),"Unknown SL",IF(AND(B437='Dropdown Answer Key'!$B$14,OR(E437="Lead",E437="U, May have L",E437="COM",E437="")),"Lead",IF(AND(B437='Dropdown Answer Key'!$B$14,OR(F437="Lead",F437="U, May have L",F437="COM",F437="")),"Lead",IF(AND(B437='Dropdown Answer Key'!$B$14,OR(AND(E437="GALV",H437="Y"),AND(E437="GALV",H437="UN"),AND(E437="GALV",H437=""),AND(F437="GALV",H437="Y"),AND(F437="GALV",H437="UN"),AND(F437="GALV",H437=""),AND(F437="GALV",I437="Y"),AND(F437="GALV",I437="UN"),AND(F437="GALV",I437=""))),"GRR",IF(AND(B437='Dropdown Answer Key'!$B$14,OR(E437="Unknown",F437="Unknown")),"Unknown SL","Non Lead")))))))))))</f>
        <v>Non Lead</v>
      </c>
      <c r="T437" s="76" t="str">
        <f>IF(OR(M437="",Q437="",S437="ERROR"),"BLANK",IF((AND(M437='Dropdown Answer Key'!$B$25,OR('Service Line Inventory'!S437="Lead",S437="Unknown SL"))),"Tier 1",IF(AND('Service Line Inventory'!M437='Dropdown Answer Key'!$B$26,OR('Service Line Inventory'!S437="Lead",S437="Unknown SL")),"Tier 2",IF(AND('Service Line Inventory'!M437='Dropdown Answer Key'!$B$27,OR('Service Line Inventory'!S437="Lead",S437="Unknown SL")),"Tier 2",IF('Service Line Inventory'!S437="GRR","Tier 3",IF((AND('Service Line Inventory'!M437='Dropdown Answer Key'!$B$25,'Service Line Inventory'!Q437='Dropdown Answer Key'!$M$25,O437='Dropdown Answer Key'!$G$27,'Service Line Inventory'!P437='Dropdown Answer Key'!$J$27,S437="Non Lead")),"Tier 4",IF((AND('Service Line Inventory'!M437='Dropdown Answer Key'!$B$25,'Service Line Inventory'!Q437='Dropdown Answer Key'!$M$25,O437='Dropdown Answer Key'!$G$27,S437="Non Lead")),"Tier 4",IF((AND('Service Line Inventory'!M437='Dropdown Answer Key'!$B$25,'Service Line Inventory'!Q437='Dropdown Answer Key'!$M$25,'Service Line Inventory'!P437='Dropdown Answer Key'!$J$27,S437="Non Lead")),"Tier 4","Tier 5"))))))))</f>
        <v>BLANK</v>
      </c>
      <c r="U437" s="101" t="str">
        <f t="shared" si="29"/>
        <v>NO</v>
      </c>
      <c r="V437" s="76" t="str">
        <f t="shared" si="30"/>
        <v>NO</v>
      </c>
      <c r="W437" s="76" t="str">
        <f t="shared" si="31"/>
        <v>NO</v>
      </c>
      <c r="X437" s="107"/>
      <c r="Y437" s="77"/>
      <c r="Z437" s="78"/>
    </row>
    <row r="438" spans="1:26" x14ac:dyDescent="0.3">
      <c r="A438" s="47">
        <v>12200</v>
      </c>
      <c r="B438" s="73" t="s">
        <v>76</v>
      </c>
      <c r="C438" s="126" t="s">
        <v>576</v>
      </c>
      <c r="D438" s="74" t="s">
        <v>72</v>
      </c>
      <c r="E438" s="74" t="s">
        <v>81</v>
      </c>
      <c r="F438" s="74" t="s">
        <v>81</v>
      </c>
      <c r="G438" s="90" t="s">
        <v>1910</v>
      </c>
      <c r="H438" s="74" t="s">
        <v>72</v>
      </c>
      <c r="I438" s="74" t="s">
        <v>72</v>
      </c>
      <c r="J438" s="75" t="s">
        <v>1913</v>
      </c>
      <c r="K438" s="75" t="s">
        <v>1913</v>
      </c>
      <c r="L438" s="94" t="str">
        <f t="shared" si="28"/>
        <v>Non Lead</v>
      </c>
      <c r="M438" s="110"/>
      <c r="N438" s="74"/>
      <c r="O438" s="74"/>
      <c r="P438" s="74"/>
      <c r="Q438" s="82"/>
      <c r="R438" s="83"/>
      <c r="S438" s="113" t="str">
        <f>IF(OR(B438="",$C$3="",$G$3=""),"ERROR",IF(AND(B438='Dropdown Answer Key'!$B$12,OR(E438="Lead",E438="U, May have L",E438="COM",E438="")),"Lead",IF(AND(B438='Dropdown Answer Key'!$B$12,OR(AND(E438="GALV",H438="Y"),AND(E438="GALV",H438="UN"),AND(E438="GALV",H438=""))),"GRR",IF(AND(B438='Dropdown Answer Key'!$B$12,E438="Unknown"),"Unknown SL",IF(AND(B438='Dropdown Answer Key'!$B$13,OR(F438="Lead",F438="U, May have L",F438="COM",F438="")),"Lead",IF(AND(B438='Dropdown Answer Key'!$B$13,OR(AND(F438="GALV",H438="Y"),AND(F438="GALV",H438="UN"),AND(F438="GALV",H438=""))),"GRR",IF(AND(B438='Dropdown Answer Key'!$B$13,F438="Unknown"),"Unknown SL",IF(AND(B438='Dropdown Answer Key'!$B$14,OR(E438="Lead",E438="U, May have L",E438="COM",E438="")),"Lead",IF(AND(B438='Dropdown Answer Key'!$B$14,OR(F438="Lead",F438="U, May have L",F438="COM",F438="")),"Lead",IF(AND(B438='Dropdown Answer Key'!$B$14,OR(AND(E438="GALV",H438="Y"),AND(E438="GALV",H438="UN"),AND(E438="GALV",H438=""),AND(F438="GALV",H438="Y"),AND(F438="GALV",H438="UN"),AND(F438="GALV",H438=""),AND(F438="GALV",I438="Y"),AND(F438="GALV",I438="UN"),AND(F438="GALV",I438=""))),"GRR",IF(AND(B438='Dropdown Answer Key'!$B$14,OR(E438="Unknown",F438="Unknown")),"Unknown SL","Non Lead")))))))))))</f>
        <v>Non Lead</v>
      </c>
      <c r="T438" s="114" t="str">
        <f>IF(OR(M438="",Q438="",S438="ERROR"),"BLANK",IF((AND(M438='Dropdown Answer Key'!$B$25,OR('Service Line Inventory'!S438="Lead",S438="Unknown SL"))),"Tier 1",IF(AND('Service Line Inventory'!M438='Dropdown Answer Key'!$B$26,OR('Service Line Inventory'!S438="Lead",S438="Unknown SL")),"Tier 2",IF(AND('Service Line Inventory'!M438='Dropdown Answer Key'!$B$27,OR('Service Line Inventory'!S438="Lead",S438="Unknown SL")),"Tier 2",IF('Service Line Inventory'!S438="GRR","Tier 3",IF((AND('Service Line Inventory'!M438='Dropdown Answer Key'!$B$25,'Service Line Inventory'!Q438='Dropdown Answer Key'!$M$25,O438='Dropdown Answer Key'!$G$27,'Service Line Inventory'!P438='Dropdown Answer Key'!$J$27,S438="Non Lead")),"Tier 4",IF((AND('Service Line Inventory'!M438='Dropdown Answer Key'!$B$25,'Service Line Inventory'!Q438='Dropdown Answer Key'!$M$25,O438='Dropdown Answer Key'!$G$27,S438="Non Lead")),"Tier 4",IF((AND('Service Line Inventory'!M438='Dropdown Answer Key'!$B$25,'Service Line Inventory'!Q438='Dropdown Answer Key'!$M$25,'Service Line Inventory'!P438='Dropdown Answer Key'!$J$27,S438="Non Lead")),"Tier 4","Tier 5"))))))))</f>
        <v>BLANK</v>
      </c>
      <c r="U438" s="115" t="str">
        <f t="shared" si="29"/>
        <v>NO</v>
      </c>
      <c r="V438" s="114" t="str">
        <f t="shared" si="30"/>
        <v>NO</v>
      </c>
      <c r="W438" s="114" t="str">
        <f t="shared" si="31"/>
        <v>NO</v>
      </c>
      <c r="X438" s="108"/>
      <c r="Y438" s="97"/>
      <c r="Z438" s="78"/>
    </row>
    <row r="439" spans="1:26" x14ac:dyDescent="0.3">
      <c r="A439" s="47">
        <v>12250</v>
      </c>
      <c r="B439" s="73" t="s">
        <v>76</v>
      </c>
      <c r="C439" s="126" t="s">
        <v>1921</v>
      </c>
      <c r="D439" s="74" t="s">
        <v>72</v>
      </c>
      <c r="E439" s="74" t="s">
        <v>81</v>
      </c>
      <c r="F439" s="74" t="s">
        <v>81</v>
      </c>
      <c r="G439" s="90" t="s">
        <v>1910</v>
      </c>
      <c r="H439" s="74" t="s">
        <v>72</v>
      </c>
      <c r="I439" s="74" t="s">
        <v>72</v>
      </c>
      <c r="J439" s="75" t="s">
        <v>1913</v>
      </c>
      <c r="K439" s="75" t="s">
        <v>1913</v>
      </c>
      <c r="L439" s="93" t="str">
        <f t="shared" si="28"/>
        <v>Non Lead</v>
      </c>
      <c r="M439" s="109"/>
      <c r="N439" s="74"/>
      <c r="O439" s="74"/>
      <c r="P439" s="74"/>
      <c r="Q439" s="73"/>
      <c r="R439" s="74"/>
      <c r="S439" s="98" t="str">
        <f>IF(OR(B439="",$C$3="",$G$3=""),"ERROR",IF(AND(B439='Dropdown Answer Key'!$B$12,OR(E439="Lead",E439="U, May have L",E439="COM",E439="")),"Lead",IF(AND(B439='Dropdown Answer Key'!$B$12,OR(AND(E439="GALV",H439="Y"),AND(E439="GALV",H439="UN"),AND(E439="GALV",H439=""))),"GRR",IF(AND(B439='Dropdown Answer Key'!$B$12,E439="Unknown"),"Unknown SL",IF(AND(B439='Dropdown Answer Key'!$B$13,OR(F439="Lead",F439="U, May have L",F439="COM",F439="")),"Lead",IF(AND(B439='Dropdown Answer Key'!$B$13,OR(AND(F439="GALV",H439="Y"),AND(F439="GALV",H439="UN"),AND(F439="GALV",H439=""))),"GRR",IF(AND(B439='Dropdown Answer Key'!$B$13,F439="Unknown"),"Unknown SL",IF(AND(B439='Dropdown Answer Key'!$B$14,OR(E439="Lead",E439="U, May have L",E439="COM",E439="")),"Lead",IF(AND(B439='Dropdown Answer Key'!$B$14,OR(F439="Lead",F439="U, May have L",F439="COM",F439="")),"Lead",IF(AND(B439='Dropdown Answer Key'!$B$14,OR(AND(E439="GALV",H439="Y"),AND(E439="GALV",H439="UN"),AND(E439="GALV",H439=""),AND(F439="GALV",H439="Y"),AND(F439="GALV",H439="UN"),AND(F439="GALV",H439=""),AND(F439="GALV",I439="Y"),AND(F439="GALV",I439="UN"),AND(F439="GALV",I439=""))),"GRR",IF(AND(B439='Dropdown Answer Key'!$B$14,OR(E439="Unknown",F439="Unknown")),"Unknown SL","Non Lead")))))))))))</f>
        <v>Non Lead</v>
      </c>
      <c r="T439" s="76" t="str">
        <f>IF(OR(M439="",Q439="",S439="ERROR"),"BLANK",IF((AND(M439='Dropdown Answer Key'!$B$25,OR('Service Line Inventory'!S439="Lead",S439="Unknown SL"))),"Tier 1",IF(AND('Service Line Inventory'!M439='Dropdown Answer Key'!$B$26,OR('Service Line Inventory'!S439="Lead",S439="Unknown SL")),"Tier 2",IF(AND('Service Line Inventory'!M439='Dropdown Answer Key'!$B$27,OR('Service Line Inventory'!S439="Lead",S439="Unknown SL")),"Tier 2",IF('Service Line Inventory'!S439="GRR","Tier 3",IF((AND('Service Line Inventory'!M439='Dropdown Answer Key'!$B$25,'Service Line Inventory'!Q439='Dropdown Answer Key'!$M$25,O439='Dropdown Answer Key'!$G$27,'Service Line Inventory'!P439='Dropdown Answer Key'!$J$27,S439="Non Lead")),"Tier 4",IF((AND('Service Line Inventory'!M439='Dropdown Answer Key'!$B$25,'Service Line Inventory'!Q439='Dropdown Answer Key'!$M$25,O439='Dropdown Answer Key'!$G$27,S439="Non Lead")),"Tier 4",IF((AND('Service Line Inventory'!M439='Dropdown Answer Key'!$B$25,'Service Line Inventory'!Q439='Dropdown Answer Key'!$M$25,'Service Line Inventory'!P439='Dropdown Answer Key'!$J$27,S439="Non Lead")),"Tier 4","Tier 5"))))))))</f>
        <v>BLANK</v>
      </c>
      <c r="U439" s="101" t="str">
        <f t="shared" si="29"/>
        <v>NO</v>
      </c>
      <c r="V439" s="76" t="str">
        <f t="shared" si="30"/>
        <v>NO</v>
      </c>
      <c r="W439" s="76" t="str">
        <f t="shared" si="31"/>
        <v>NO</v>
      </c>
      <c r="X439" s="107"/>
      <c r="Y439" s="77"/>
      <c r="Z439" s="78"/>
    </row>
    <row r="440" spans="1:26" x14ac:dyDescent="0.3">
      <c r="A440" s="47">
        <v>12300</v>
      </c>
      <c r="B440" s="73" t="s">
        <v>76</v>
      </c>
      <c r="C440" s="126" t="s">
        <v>577</v>
      </c>
      <c r="D440" s="74" t="s">
        <v>72</v>
      </c>
      <c r="E440" s="74" t="s">
        <v>81</v>
      </c>
      <c r="F440" s="74" t="s">
        <v>81</v>
      </c>
      <c r="G440" s="90" t="s">
        <v>1910</v>
      </c>
      <c r="H440" s="74" t="s">
        <v>72</v>
      </c>
      <c r="I440" s="74" t="s">
        <v>72</v>
      </c>
      <c r="J440" s="75" t="s">
        <v>1913</v>
      </c>
      <c r="K440" s="75" t="s">
        <v>1913</v>
      </c>
      <c r="L440" s="94" t="str">
        <f t="shared" si="28"/>
        <v>Non Lead</v>
      </c>
      <c r="M440" s="110"/>
      <c r="N440" s="74"/>
      <c r="O440" s="74"/>
      <c r="P440" s="74"/>
      <c r="Q440" s="82"/>
      <c r="R440" s="83"/>
      <c r="S440" s="113" t="str">
        <f>IF(OR(B440="",$C$3="",$G$3=""),"ERROR",IF(AND(B440='Dropdown Answer Key'!$B$12,OR(E440="Lead",E440="U, May have L",E440="COM",E440="")),"Lead",IF(AND(B440='Dropdown Answer Key'!$B$12,OR(AND(E440="GALV",H440="Y"),AND(E440="GALV",H440="UN"),AND(E440="GALV",H440=""))),"GRR",IF(AND(B440='Dropdown Answer Key'!$B$12,E440="Unknown"),"Unknown SL",IF(AND(B440='Dropdown Answer Key'!$B$13,OR(F440="Lead",F440="U, May have L",F440="COM",F440="")),"Lead",IF(AND(B440='Dropdown Answer Key'!$B$13,OR(AND(F440="GALV",H440="Y"),AND(F440="GALV",H440="UN"),AND(F440="GALV",H440=""))),"GRR",IF(AND(B440='Dropdown Answer Key'!$B$13,F440="Unknown"),"Unknown SL",IF(AND(B440='Dropdown Answer Key'!$B$14,OR(E440="Lead",E440="U, May have L",E440="COM",E440="")),"Lead",IF(AND(B440='Dropdown Answer Key'!$B$14,OR(F440="Lead",F440="U, May have L",F440="COM",F440="")),"Lead",IF(AND(B440='Dropdown Answer Key'!$B$14,OR(AND(E440="GALV",H440="Y"),AND(E440="GALV",H440="UN"),AND(E440="GALV",H440=""),AND(F440="GALV",H440="Y"),AND(F440="GALV",H440="UN"),AND(F440="GALV",H440=""),AND(F440="GALV",I440="Y"),AND(F440="GALV",I440="UN"),AND(F440="GALV",I440=""))),"GRR",IF(AND(B440='Dropdown Answer Key'!$B$14,OR(E440="Unknown",F440="Unknown")),"Unknown SL","Non Lead")))))))))))</f>
        <v>Non Lead</v>
      </c>
      <c r="T440" s="114" t="str">
        <f>IF(OR(M440="",Q440="",S440="ERROR"),"BLANK",IF((AND(M440='Dropdown Answer Key'!$B$25,OR('Service Line Inventory'!S440="Lead",S440="Unknown SL"))),"Tier 1",IF(AND('Service Line Inventory'!M440='Dropdown Answer Key'!$B$26,OR('Service Line Inventory'!S440="Lead",S440="Unknown SL")),"Tier 2",IF(AND('Service Line Inventory'!M440='Dropdown Answer Key'!$B$27,OR('Service Line Inventory'!S440="Lead",S440="Unknown SL")),"Tier 2",IF('Service Line Inventory'!S440="GRR","Tier 3",IF((AND('Service Line Inventory'!M440='Dropdown Answer Key'!$B$25,'Service Line Inventory'!Q440='Dropdown Answer Key'!$M$25,O440='Dropdown Answer Key'!$G$27,'Service Line Inventory'!P440='Dropdown Answer Key'!$J$27,S440="Non Lead")),"Tier 4",IF((AND('Service Line Inventory'!M440='Dropdown Answer Key'!$B$25,'Service Line Inventory'!Q440='Dropdown Answer Key'!$M$25,O440='Dropdown Answer Key'!$G$27,S440="Non Lead")),"Tier 4",IF((AND('Service Line Inventory'!M440='Dropdown Answer Key'!$B$25,'Service Line Inventory'!Q440='Dropdown Answer Key'!$M$25,'Service Line Inventory'!P440='Dropdown Answer Key'!$J$27,S440="Non Lead")),"Tier 4","Tier 5"))))))))</f>
        <v>BLANK</v>
      </c>
      <c r="U440" s="115" t="str">
        <f t="shared" si="29"/>
        <v>NO</v>
      </c>
      <c r="V440" s="114" t="str">
        <f t="shared" si="30"/>
        <v>NO</v>
      </c>
      <c r="W440" s="114" t="str">
        <f t="shared" si="31"/>
        <v>NO</v>
      </c>
      <c r="X440" s="108"/>
      <c r="Y440" s="97"/>
      <c r="Z440" s="78"/>
    </row>
    <row r="441" spans="1:26" x14ac:dyDescent="0.3">
      <c r="A441" s="47">
        <v>12325</v>
      </c>
      <c r="B441" s="73" t="s">
        <v>76</v>
      </c>
      <c r="C441" s="126" t="s">
        <v>578</v>
      </c>
      <c r="D441" s="74" t="s">
        <v>72</v>
      </c>
      <c r="E441" s="74" t="s">
        <v>81</v>
      </c>
      <c r="F441" s="74" t="s">
        <v>81</v>
      </c>
      <c r="G441" s="90" t="s">
        <v>1910</v>
      </c>
      <c r="H441" s="74" t="s">
        <v>72</v>
      </c>
      <c r="I441" s="74" t="s">
        <v>72</v>
      </c>
      <c r="J441" s="75" t="s">
        <v>1913</v>
      </c>
      <c r="K441" s="75" t="s">
        <v>1913</v>
      </c>
      <c r="L441" s="93" t="str">
        <f t="shared" si="28"/>
        <v>Non Lead</v>
      </c>
      <c r="M441" s="109"/>
      <c r="N441" s="74"/>
      <c r="O441" s="74"/>
      <c r="P441" s="74"/>
      <c r="Q441" s="73"/>
      <c r="R441" s="74"/>
      <c r="S441" s="98" t="str">
        <f>IF(OR(B441="",$C$3="",$G$3=""),"ERROR",IF(AND(B441='Dropdown Answer Key'!$B$12,OR(E441="Lead",E441="U, May have L",E441="COM",E441="")),"Lead",IF(AND(B441='Dropdown Answer Key'!$B$12,OR(AND(E441="GALV",H441="Y"),AND(E441="GALV",H441="UN"),AND(E441="GALV",H441=""))),"GRR",IF(AND(B441='Dropdown Answer Key'!$B$12,E441="Unknown"),"Unknown SL",IF(AND(B441='Dropdown Answer Key'!$B$13,OR(F441="Lead",F441="U, May have L",F441="COM",F441="")),"Lead",IF(AND(B441='Dropdown Answer Key'!$B$13,OR(AND(F441="GALV",H441="Y"),AND(F441="GALV",H441="UN"),AND(F441="GALV",H441=""))),"GRR",IF(AND(B441='Dropdown Answer Key'!$B$13,F441="Unknown"),"Unknown SL",IF(AND(B441='Dropdown Answer Key'!$B$14,OR(E441="Lead",E441="U, May have L",E441="COM",E441="")),"Lead",IF(AND(B441='Dropdown Answer Key'!$B$14,OR(F441="Lead",F441="U, May have L",F441="COM",F441="")),"Lead",IF(AND(B441='Dropdown Answer Key'!$B$14,OR(AND(E441="GALV",H441="Y"),AND(E441="GALV",H441="UN"),AND(E441="GALV",H441=""),AND(F441="GALV",H441="Y"),AND(F441="GALV",H441="UN"),AND(F441="GALV",H441=""),AND(F441="GALV",I441="Y"),AND(F441="GALV",I441="UN"),AND(F441="GALV",I441=""))),"GRR",IF(AND(B441='Dropdown Answer Key'!$B$14,OR(E441="Unknown",F441="Unknown")),"Unknown SL","Non Lead")))))))))))</f>
        <v>Non Lead</v>
      </c>
      <c r="T441" s="76" t="str">
        <f>IF(OR(M441="",Q441="",S441="ERROR"),"BLANK",IF((AND(M441='Dropdown Answer Key'!$B$25,OR('Service Line Inventory'!S441="Lead",S441="Unknown SL"))),"Tier 1",IF(AND('Service Line Inventory'!M441='Dropdown Answer Key'!$B$26,OR('Service Line Inventory'!S441="Lead",S441="Unknown SL")),"Tier 2",IF(AND('Service Line Inventory'!M441='Dropdown Answer Key'!$B$27,OR('Service Line Inventory'!S441="Lead",S441="Unknown SL")),"Tier 2",IF('Service Line Inventory'!S441="GRR","Tier 3",IF((AND('Service Line Inventory'!M441='Dropdown Answer Key'!$B$25,'Service Line Inventory'!Q441='Dropdown Answer Key'!$M$25,O441='Dropdown Answer Key'!$G$27,'Service Line Inventory'!P441='Dropdown Answer Key'!$J$27,S441="Non Lead")),"Tier 4",IF((AND('Service Line Inventory'!M441='Dropdown Answer Key'!$B$25,'Service Line Inventory'!Q441='Dropdown Answer Key'!$M$25,O441='Dropdown Answer Key'!$G$27,S441="Non Lead")),"Tier 4",IF((AND('Service Line Inventory'!M441='Dropdown Answer Key'!$B$25,'Service Line Inventory'!Q441='Dropdown Answer Key'!$M$25,'Service Line Inventory'!P441='Dropdown Answer Key'!$J$27,S441="Non Lead")),"Tier 4","Tier 5"))))))))</f>
        <v>BLANK</v>
      </c>
      <c r="U441" s="101" t="str">
        <f t="shared" si="29"/>
        <v>NO</v>
      </c>
      <c r="V441" s="76" t="str">
        <f t="shared" si="30"/>
        <v>NO</v>
      </c>
      <c r="W441" s="76" t="str">
        <f t="shared" si="31"/>
        <v>NO</v>
      </c>
      <c r="X441" s="107"/>
      <c r="Y441" s="77"/>
      <c r="Z441" s="78"/>
    </row>
    <row r="442" spans="1:26" x14ac:dyDescent="0.3">
      <c r="A442" s="47">
        <v>12350</v>
      </c>
      <c r="B442" s="73" t="s">
        <v>76</v>
      </c>
      <c r="C442" s="126" t="s">
        <v>579</v>
      </c>
      <c r="D442" s="74" t="s">
        <v>72</v>
      </c>
      <c r="E442" s="74" t="s">
        <v>81</v>
      </c>
      <c r="F442" s="74" t="s">
        <v>81</v>
      </c>
      <c r="G442" s="90" t="s">
        <v>1910</v>
      </c>
      <c r="H442" s="74" t="s">
        <v>72</v>
      </c>
      <c r="I442" s="74" t="s">
        <v>72</v>
      </c>
      <c r="J442" s="75" t="s">
        <v>1913</v>
      </c>
      <c r="K442" s="75" t="s">
        <v>1913</v>
      </c>
      <c r="L442" s="94" t="str">
        <f t="shared" si="28"/>
        <v>Non Lead</v>
      </c>
      <c r="M442" s="110"/>
      <c r="N442" s="74"/>
      <c r="O442" s="74"/>
      <c r="P442" s="74"/>
      <c r="Q442" s="82"/>
      <c r="R442" s="83"/>
      <c r="S442" s="113" t="str">
        <f>IF(OR(B442="",$C$3="",$G$3=""),"ERROR",IF(AND(B442='Dropdown Answer Key'!$B$12,OR(E442="Lead",E442="U, May have L",E442="COM",E442="")),"Lead",IF(AND(B442='Dropdown Answer Key'!$B$12,OR(AND(E442="GALV",H442="Y"),AND(E442="GALV",H442="UN"),AND(E442="GALV",H442=""))),"GRR",IF(AND(B442='Dropdown Answer Key'!$B$12,E442="Unknown"),"Unknown SL",IF(AND(B442='Dropdown Answer Key'!$B$13,OR(F442="Lead",F442="U, May have L",F442="COM",F442="")),"Lead",IF(AND(B442='Dropdown Answer Key'!$B$13,OR(AND(F442="GALV",H442="Y"),AND(F442="GALV",H442="UN"),AND(F442="GALV",H442=""))),"GRR",IF(AND(B442='Dropdown Answer Key'!$B$13,F442="Unknown"),"Unknown SL",IF(AND(B442='Dropdown Answer Key'!$B$14,OR(E442="Lead",E442="U, May have L",E442="COM",E442="")),"Lead",IF(AND(B442='Dropdown Answer Key'!$B$14,OR(F442="Lead",F442="U, May have L",F442="COM",F442="")),"Lead",IF(AND(B442='Dropdown Answer Key'!$B$14,OR(AND(E442="GALV",H442="Y"),AND(E442="GALV",H442="UN"),AND(E442="GALV",H442=""),AND(F442="GALV",H442="Y"),AND(F442="GALV",H442="UN"),AND(F442="GALV",H442=""),AND(F442="GALV",I442="Y"),AND(F442="GALV",I442="UN"),AND(F442="GALV",I442=""))),"GRR",IF(AND(B442='Dropdown Answer Key'!$B$14,OR(E442="Unknown",F442="Unknown")),"Unknown SL","Non Lead")))))))))))</f>
        <v>Non Lead</v>
      </c>
      <c r="T442" s="114" t="str">
        <f>IF(OR(M442="",Q442="",S442="ERROR"),"BLANK",IF((AND(M442='Dropdown Answer Key'!$B$25,OR('Service Line Inventory'!S442="Lead",S442="Unknown SL"))),"Tier 1",IF(AND('Service Line Inventory'!M442='Dropdown Answer Key'!$B$26,OR('Service Line Inventory'!S442="Lead",S442="Unknown SL")),"Tier 2",IF(AND('Service Line Inventory'!M442='Dropdown Answer Key'!$B$27,OR('Service Line Inventory'!S442="Lead",S442="Unknown SL")),"Tier 2",IF('Service Line Inventory'!S442="GRR","Tier 3",IF((AND('Service Line Inventory'!M442='Dropdown Answer Key'!$B$25,'Service Line Inventory'!Q442='Dropdown Answer Key'!$M$25,O442='Dropdown Answer Key'!$G$27,'Service Line Inventory'!P442='Dropdown Answer Key'!$J$27,S442="Non Lead")),"Tier 4",IF((AND('Service Line Inventory'!M442='Dropdown Answer Key'!$B$25,'Service Line Inventory'!Q442='Dropdown Answer Key'!$M$25,O442='Dropdown Answer Key'!$G$27,S442="Non Lead")),"Tier 4",IF((AND('Service Line Inventory'!M442='Dropdown Answer Key'!$B$25,'Service Line Inventory'!Q442='Dropdown Answer Key'!$M$25,'Service Line Inventory'!P442='Dropdown Answer Key'!$J$27,S442="Non Lead")),"Tier 4","Tier 5"))))))))</f>
        <v>BLANK</v>
      </c>
      <c r="U442" s="115" t="str">
        <f t="shared" si="29"/>
        <v>NO</v>
      </c>
      <c r="V442" s="114" t="str">
        <f t="shared" si="30"/>
        <v>NO</v>
      </c>
      <c r="W442" s="114" t="str">
        <f t="shared" si="31"/>
        <v>NO</v>
      </c>
      <c r="X442" s="108"/>
      <c r="Y442" s="97"/>
      <c r="Z442" s="78"/>
    </row>
    <row r="443" spans="1:26" x14ac:dyDescent="0.3">
      <c r="A443" s="47">
        <v>12400</v>
      </c>
      <c r="B443" s="73" t="s">
        <v>76</v>
      </c>
      <c r="C443" s="126" t="s">
        <v>580</v>
      </c>
      <c r="D443" s="74" t="s">
        <v>72</v>
      </c>
      <c r="E443" s="74" t="s">
        <v>81</v>
      </c>
      <c r="F443" s="74" t="s">
        <v>81</v>
      </c>
      <c r="G443" s="90" t="s">
        <v>1910</v>
      </c>
      <c r="H443" s="74" t="s">
        <v>72</v>
      </c>
      <c r="I443" s="74" t="s">
        <v>72</v>
      </c>
      <c r="J443" s="75" t="s">
        <v>1913</v>
      </c>
      <c r="K443" s="75" t="s">
        <v>1913</v>
      </c>
      <c r="L443" s="93" t="str">
        <f t="shared" si="28"/>
        <v>Non Lead</v>
      </c>
      <c r="M443" s="109"/>
      <c r="N443" s="74"/>
      <c r="O443" s="74"/>
      <c r="P443" s="74"/>
      <c r="Q443" s="73"/>
      <c r="R443" s="74"/>
      <c r="S443" s="98" t="str">
        <f>IF(OR(B443="",$C$3="",$G$3=""),"ERROR",IF(AND(B443='Dropdown Answer Key'!$B$12,OR(E443="Lead",E443="U, May have L",E443="COM",E443="")),"Lead",IF(AND(B443='Dropdown Answer Key'!$B$12,OR(AND(E443="GALV",H443="Y"),AND(E443="GALV",H443="UN"),AND(E443="GALV",H443=""))),"GRR",IF(AND(B443='Dropdown Answer Key'!$B$12,E443="Unknown"),"Unknown SL",IF(AND(B443='Dropdown Answer Key'!$B$13,OR(F443="Lead",F443="U, May have L",F443="COM",F443="")),"Lead",IF(AND(B443='Dropdown Answer Key'!$B$13,OR(AND(F443="GALV",H443="Y"),AND(F443="GALV",H443="UN"),AND(F443="GALV",H443=""))),"GRR",IF(AND(B443='Dropdown Answer Key'!$B$13,F443="Unknown"),"Unknown SL",IF(AND(B443='Dropdown Answer Key'!$B$14,OR(E443="Lead",E443="U, May have L",E443="COM",E443="")),"Lead",IF(AND(B443='Dropdown Answer Key'!$B$14,OR(F443="Lead",F443="U, May have L",F443="COM",F443="")),"Lead",IF(AND(B443='Dropdown Answer Key'!$B$14,OR(AND(E443="GALV",H443="Y"),AND(E443="GALV",H443="UN"),AND(E443="GALV",H443=""),AND(F443="GALV",H443="Y"),AND(F443="GALV",H443="UN"),AND(F443="GALV",H443=""),AND(F443="GALV",I443="Y"),AND(F443="GALV",I443="UN"),AND(F443="GALV",I443=""))),"GRR",IF(AND(B443='Dropdown Answer Key'!$B$14,OR(E443="Unknown",F443="Unknown")),"Unknown SL","Non Lead")))))))))))</f>
        <v>Non Lead</v>
      </c>
      <c r="T443" s="76" t="str">
        <f>IF(OR(M443="",Q443="",S443="ERROR"),"BLANK",IF((AND(M443='Dropdown Answer Key'!$B$25,OR('Service Line Inventory'!S443="Lead",S443="Unknown SL"))),"Tier 1",IF(AND('Service Line Inventory'!M443='Dropdown Answer Key'!$B$26,OR('Service Line Inventory'!S443="Lead",S443="Unknown SL")),"Tier 2",IF(AND('Service Line Inventory'!M443='Dropdown Answer Key'!$B$27,OR('Service Line Inventory'!S443="Lead",S443="Unknown SL")),"Tier 2",IF('Service Line Inventory'!S443="GRR","Tier 3",IF((AND('Service Line Inventory'!M443='Dropdown Answer Key'!$B$25,'Service Line Inventory'!Q443='Dropdown Answer Key'!$M$25,O443='Dropdown Answer Key'!$G$27,'Service Line Inventory'!P443='Dropdown Answer Key'!$J$27,S443="Non Lead")),"Tier 4",IF((AND('Service Line Inventory'!M443='Dropdown Answer Key'!$B$25,'Service Line Inventory'!Q443='Dropdown Answer Key'!$M$25,O443='Dropdown Answer Key'!$G$27,S443="Non Lead")),"Tier 4",IF((AND('Service Line Inventory'!M443='Dropdown Answer Key'!$B$25,'Service Line Inventory'!Q443='Dropdown Answer Key'!$M$25,'Service Line Inventory'!P443='Dropdown Answer Key'!$J$27,S443="Non Lead")),"Tier 4","Tier 5"))))))))</f>
        <v>BLANK</v>
      </c>
      <c r="U443" s="101" t="str">
        <f t="shared" si="29"/>
        <v>NO</v>
      </c>
      <c r="V443" s="76" t="str">
        <f t="shared" si="30"/>
        <v>NO</v>
      </c>
      <c r="W443" s="76" t="str">
        <f t="shared" si="31"/>
        <v>NO</v>
      </c>
      <c r="X443" s="107"/>
      <c r="Y443" s="77"/>
      <c r="Z443" s="78"/>
    </row>
    <row r="444" spans="1:26" x14ac:dyDescent="0.3">
      <c r="A444" s="47">
        <v>12450</v>
      </c>
      <c r="B444" s="73" t="s">
        <v>76</v>
      </c>
      <c r="C444" s="126" t="s">
        <v>581</v>
      </c>
      <c r="D444" s="74" t="s">
        <v>72</v>
      </c>
      <c r="E444" s="74" t="s">
        <v>81</v>
      </c>
      <c r="F444" s="74" t="s">
        <v>81</v>
      </c>
      <c r="G444" s="90" t="s">
        <v>1910</v>
      </c>
      <c r="H444" s="74" t="s">
        <v>72</v>
      </c>
      <c r="I444" s="74" t="s">
        <v>72</v>
      </c>
      <c r="J444" s="75" t="s">
        <v>1913</v>
      </c>
      <c r="K444" s="75" t="s">
        <v>1913</v>
      </c>
      <c r="L444" s="94" t="str">
        <f t="shared" si="28"/>
        <v>Non Lead</v>
      </c>
      <c r="M444" s="110"/>
      <c r="N444" s="74"/>
      <c r="O444" s="74"/>
      <c r="P444" s="74"/>
      <c r="Q444" s="82"/>
      <c r="R444" s="83"/>
      <c r="S444" s="113" t="str">
        <f>IF(OR(B444="",$C$3="",$G$3=""),"ERROR",IF(AND(B444='Dropdown Answer Key'!$B$12,OR(E444="Lead",E444="U, May have L",E444="COM",E444="")),"Lead",IF(AND(B444='Dropdown Answer Key'!$B$12,OR(AND(E444="GALV",H444="Y"),AND(E444="GALV",H444="UN"),AND(E444="GALV",H444=""))),"GRR",IF(AND(B444='Dropdown Answer Key'!$B$12,E444="Unknown"),"Unknown SL",IF(AND(B444='Dropdown Answer Key'!$B$13,OR(F444="Lead",F444="U, May have L",F444="COM",F444="")),"Lead",IF(AND(B444='Dropdown Answer Key'!$B$13,OR(AND(F444="GALV",H444="Y"),AND(F444="GALV",H444="UN"),AND(F444="GALV",H444=""))),"GRR",IF(AND(B444='Dropdown Answer Key'!$B$13,F444="Unknown"),"Unknown SL",IF(AND(B444='Dropdown Answer Key'!$B$14,OR(E444="Lead",E444="U, May have L",E444="COM",E444="")),"Lead",IF(AND(B444='Dropdown Answer Key'!$B$14,OR(F444="Lead",F444="U, May have L",F444="COM",F444="")),"Lead",IF(AND(B444='Dropdown Answer Key'!$B$14,OR(AND(E444="GALV",H444="Y"),AND(E444="GALV",H444="UN"),AND(E444="GALV",H444=""),AND(F444="GALV",H444="Y"),AND(F444="GALV",H444="UN"),AND(F444="GALV",H444=""),AND(F444="GALV",I444="Y"),AND(F444="GALV",I444="UN"),AND(F444="GALV",I444=""))),"GRR",IF(AND(B444='Dropdown Answer Key'!$B$14,OR(E444="Unknown",F444="Unknown")),"Unknown SL","Non Lead")))))))))))</f>
        <v>Non Lead</v>
      </c>
      <c r="T444" s="114" t="str">
        <f>IF(OR(M444="",Q444="",S444="ERROR"),"BLANK",IF((AND(M444='Dropdown Answer Key'!$B$25,OR('Service Line Inventory'!S444="Lead",S444="Unknown SL"))),"Tier 1",IF(AND('Service Line Inventory'!M444='Dropdown Answer Key'!$B$26,OR('Service Line Inventory'!S444="Lead",S444="Unknown SL")),"Tier 2",IF(AND('Service Line Inventory'!M444='Dropdown Answer Key'!$B$27,OR('Service Line Inventory'!S444="Lead",S444="Unknown SL")),"Tier 2",IF('Service Line Inventory'!S444="GRR","Tier 3",IF((AND('Service Line Inventory'!M444='Dropdown Answer Key'!$B$25,'Service Line Inventory'!Q444='Dropdown Answer Key'!$M$25,O444='Dropdown Answer Key'!$G$27,'Service Line Inventory'!P444='Dropdown Answer Key'!$J$27,S444="Non Lead")),"Tier 4",IF((AND('Service Line Inventory'!M444='Dropdown Answer Key'!$B$25,'Service Line Inventory'!Q444='Dropdown Answer Key'!$M$25,O444='Dropdown Answer Key'!$G$27,S444="Non Lead")),"Tier 4",IF((AND('Service Line Inventory'!M444='Dropdown Answer Key'!$B$25,'Service Line Inventory'!Q444='Dropdown Answer Key'!$M$25,'Service Line Inventory'!P444='Dropdown Answer Key'!$J$27,S444="Non Lead")),"Tier 4","Tier 5"))))))))</f>
        <v>BLANK</v>
      </c>
      <c r="U444" s="115" t="str">
        <f t="shared" si="29"/>
        <v>NO</v>
      </c>
      <c r="V444" s="114" t="str">
        <f t="shared" si="30"/>
        <v>NO</v>
      </c>
      <c r="W444" s="114" t="str">
        <f t="shared" si="31"/>
        <v>NO</v>
      </c>
      <c r="X444" s="108"/>
      <c r="Y444" s="97"/>
      <c r="Z444" s="78"/>
    </row>
    <row r="445" spans="1:26" x14ac:dyDescent="0.3">
      <c r="A445" s="47">
        <v>12500</v>
      </c>
      <c r="B445" s="73" t="s">
        <v>76</v>
      </c>
      <c r="C445" s="126" t="s">
        <v>582</v>
      </c>
      <c r="D445" s="74" t="s">
        <v>72</v>
      </c>
      <c r="E445" s="74" t="s">
        <v>81</v>
      </c>
      <c r="F445" s="74" t="s">
        <v>81</v>
      </c>
      <c r="G445" s="90" t="s">
        <v>1910</v>
      </c>
      <c r="H445" s="74" t="s">
        <v>72</v>
      </c>
      <c r="I445" s="74" t="s">
        <v>72</v>
      </c>
      <c r="J445" s="75" t="s">
        <v>1913</v>
      </c>
      <c r="K445" s="75" t="s">
        <v>1913</v>
      </c>
      <c r="L445" s="93" t="str">
        <f t="shared" si="28"/>
        <v>Non Lead</v>
      </c>
      <c r="M445" s="109"/>
      <c r="N445" s="74"/>
      <c r="O445" s="74"/>
      <c r="P445" s="74"/>
      <c r="Q445" s="73"/>
      <c r="R445" s="74"/>
      <c r="S445" s="98" t="str">
        <f>IF(OR(B445="",$C$3="",$G$3=""),"ERROR",IF(AND(B445='Dropdown Answer Key'!$B$12,OR(E445="Lead",E445="U, May have L",E445="COM",E445="")),"Lead",IF(AND(B445='Dropdown Answer Key'!$B$12,OR(AND(E445="GALV",H445="Y"),AND(E445="GALV",H445="UN"),AND(E445="GALV",H445=""))),"GRR",IF(AND(B445='Dropdown Answer Key'!$B$12,E445="Unknown"),"Unknown SL",IF(AND(B445='Dropdown Answer Key'!$B$13,OR(F445="Lead",F445="U, May have L",F445="COM",F445="")),"Lead",IF(AND(B445='Dropdown Answer Key'!$B$13,OR(AND(F445="GALV",H445="Y"),AND(F445="GALV",H445="UN"),AND(F445="GALV",H445=""))),"GRR",IF(AND(B445='Dropdown Answer Key'!$B$13,F445="Unknown"),"Unknown SL",IF(AND(B445='Dropdown Answer Key'!$B$14,OR(E445="Lead",E445="U, May have L",E445="COM",E445="")),"Lead",IF(AND(B445='Dropdown Answer Key'!$B$14,OR(F445="Lead",F445="U, May have L",F445="COM",F445="")),"Lead",IF(AND(B445='Dropdown Answer Key'!$B$14,OR(AND(E445="GALV",H445="Y"),AND(E445="GALV",H445="UN"),AND(E445="GALV",H445=""),AND(F445="GALV",H445="Y"),AND(F445="GALV",H445="UN"),AND(F445="GALV",H445=""),AND(F445="GALV",I445="Y"),AND(F445="GALV",I445="UN"),AND(F445="GALV",I445=""))),"GRR",IF(AND(B445='Dropdown Answer Key'!$B$14,OR(E445="Unknown",F445="Unknown")),"Unknown SL","Non Lead")))))))))))</f>
        <v>Non Lead</v>
      </c>
      <c r="T445" s="76" t="str">
        <f>IF(OR(M445="",Q445="",S445="ERROR"),"BLANK",IF((AND(M445='Dropdown Answer Key'!$B$25,OR('Service Line Inventory'!S445="Lead",S445="Unknown SL"))),"Tier 1",IF(AND('Service Line Inventory'!M445='Dropdown Answer Key'!$B$26,OR('Service Line Inventory'!S445="Lead",S445="Unknown SL")),"Tier 2",IF(AND('Service Line Inventory'!M445='Dropdown Answer Key'!$B$27,OR('Service Line Inventory'!S445="Lead",S445="Unknown SL")),"Tier 2",IF('Service Line Inventory'!S445="GRR","Tier 3",IF((AND('Service Line Inventory'!M445='Dropdown Answer Key'!$B$25,'Service Line Inventory'!Q445='Dropdown Answer Key'!$M$25,O445='Dropdown Answer Key'!$G$27,'Service Line Inventory'!P445='Dropdown Answer Key'!$J$27,S445="Non Lead")),"Tier 4",IF((AND('Service Line Inventory'!M445='Dropdown Answer Key'!$B$25,'Service Line Inventory'!Q445='Dropdown Answer Key'!$M$25,O445='Dropdown Answer Key'!$G$27,S445="Non Lead")),"Tier 4",IF((AND('Service Line Inventory'!M445='Dropdown Answer Key'!$B$25,'Service Line Inventory'!Q445='Dropdown Answer Key'!$M$25,'Service Line Inventory'!P445='Dropdown Answer Key'!$J$27,S445="Non Lead")),"Tier 4","Tier 5"))))))))</f>
        <v>BLANK</v>
      </c>
      <c r="U445" s="101" t="str">
        <f t="shared" si="29"/>
        <v>NO</v>
      </c>
      <c r="V445" s="76" t="str">
        <f t="shared" si="30"/>
        <v>NO</v>
      </c>
      <c r="W445" s="76" t="str">
        <f t="shared" si="31"/>
        <v>NO</v>
      </c>
      <c r="X445" s="107"/>
      <c r="Y445" s="77"/>
      <c r="Z445" s="78"/>
    </row>
    <row r="446" spans="1:26" x14ac:dyDescent="0.3">
      <c r="A446" s="47">
        <v>12550</v>
      </c>
      <c r="B446" s="73" t="s">
        <v>76</v>
      </c>
      <c r="C446" s="126" t="s">
        <v>583</v>
      </c>
      <c r="D446" s="74" t="s">
        <v>72</v>
      </c>
      <c r="E446" s="74" t="s">
        <v>81</v>
      </c>
      <c r="F446" s="74" t="s">
        <v>81</v>
      </c>
      <c r="G446" s="90" t="s">
        <v>1910</v>
      </c>
      <c r="H446" s="74" t="s">
        <v>72</v>
      </c>
      <c r="I446" s="74" t="s">
        <v>72</v>
      </c>
      <c r="J446" s="75" t="s">
        <v>1913</v>
      </c>
      <c r="K446" s="75" t="s">
        <v>1913</v>
      </c>
      <c r="L446" s="94" t="str">
        <f t="shared" si="28"/>
        <v>Non Lead</v>
      </c>
      <c r="M446" s="110"/>
      <c r="N446" s="74"/>
      <c r="O446" s="74"/>
      <c r="P446" s="74"/>
      <c r="Q446" s="82"/>
      <c r="R446" s="83"/>
      <c r="S446" s="113" t="str">
        <f>IF(OR(B446="",$C$3="",$G$3=""),"ERROR",IF(AND(B446='Dropdown Answer Key'!$B$12,OR(E446="Lead",E446="U, May have L",E446="COM",E446="")),"Lead",IF(AND(B446='Dropdown Answer Key'!$B$12,OR(AND(E446="GALV",H446="Y"),AND(E446="GALV",H446="UN"),AND(E446="GALV",H446=""))),"GRR",IF(AND(B446='Dropdown Answer Key'!$B$12,E446="Unknown"),"Unknown SL",IF(AND(B446='Dropdown Answer Key'!$B$13,OR(F446="Lead",F446="U, May have L",F446="COM",F446="")),"Lead",IF(AND(B446='Dropdown Answer Key'!$B$13,OR(AND(F446="GALV",H446="Y"),AND(F446="GALV",H446="UN"),AND(F446="GALV",H446=""))),"GRR",IF(AND(B446='Dropdown Answer Key'!$B$13,F446="Unknown"),"Unknown SL",IF(AND(B446='Dropdown Answer Key'!$B$14,OR(E446="Lead",E446="U, May have L",E446="COM",E446="")),"Lead",IF(AND(B446='Dropdown Answer Key'!$B$14,OR(F446="Lead",F446="U, May have L",F446="COM",F446="")),"Lead",IF(AND(B446='Dropdown Answer Key'!$B$14,OR(AND(E446="GALV",H446="Y"),AND(E446="GALV",H446="UN"),AND(E446="GALV",H446=""),AND(F446="GALV",H446="Y"),AND(F446="GALV",H446="UN"),AND(F446="GALV",H446=""),AND(F446="GALV",I446="Y"),AND(F446="GALV",I446="UN"),AND(F446="GALV",I446=""))),"GRR",IF(AND(B446='Dropdown Answer Key'!$B$14,OR(E446="Unknown",F446="Unknown")),"Unknown SL","Non Lead")))))))))))</f>
        <v>Non Lead</v>
      </c>
      <c r="T446" s="114" t="str">
        <f>IF(OR(M446="",Q446="",S446="ERROR"),"BLANK",IF((AND(M446='Dropdown Answer Key'!$B$25,OR('Service Line Inventory'!S446="Lead",S446="Unknown SL"))),"Tier 1",IF(AND('Service Line Inventory'!M446='Dropdown Answer Key'!$B$26,OR('Service Line Inventory'!S446="Lead",S446="Unknown SL")),"Tier 2",IF(AND('Service Line Inventory'!M446='Dropdown Answer Key'!$B$27,OR('Service Line Inventory'!S446="Lead",S446="Unknown SL")),"Tier 2",IF('Service Line Inventory'!S446="GRR","Tier 3",IF((AND('Service Line Inventory'!M446='Dropdown Answer Key'!$B$25,'Service Line Inventory'!Q446='Dropdown Answer Key'!$M$25,O446='Dropdown Answer Key'!$G$27,'Service Line Inventory'!P446='Dropdown Answer Key'!$J$27,S446="Non Lead")),"Tier 4",IF((AND('Service Line Inventory'!M446='Dropdown Answer Key'!$B$25,'Service Line Inventory'!Q446='Dropdown Answer Key'!$M$25,O446='Dropdown Answer Key'!$G$27,S446="Non Lead")),"Tier 4",IF((AND('Service Line Inventory'!M446='Dropdown Answer Key'!$B$25,'Service Line Inventory'!Q446='Dropdown Answer Key'!$M$25,'Service Line Inventory'!P446='Dropdown Answer Key'!$J$27,S446="Non Lead")),"Tier 4","Tier 5"))))))))</f>
        <v>BLANK</v>
      </c>
      <c r="U446" s="115" t="str">
        <f t="shared" si="29"/>
        <v>NO</v>
      </c>
      <c r="V446" s="114" t="str">
        <f t="shared" si="30"/>
        <v>NO</v>
      </c>
      <c r="W446" s="114" t="str">
        <f t="shared" si="31"/>
        <v>NO</v>
      </c>
      <c r="X446" s="108"/>
      <c r="Y446" s="97"/>
      <c r="Z446" s="78"/>
    </row>
    <row r="447" spans="1:26" x14ac:dyDescent="0.3">
      <c r="A447" s="47">
        <v>12600</v>
      </c>
      <c r="B447" s="73" t="s">
        <v>76</v>
      </c>
      <c r="C447" s="126" t="s">
        <v>584</v>
      </c>
      <c r="D447" s="74" t="s">
        <v>72</v>
      </c>
      <c r="E447" s="74" t="s">
        <v>81</v>
      </c>
      <c r="F447" s="74" t="s">
        <v>81</v>
      </c>
      <c r="G447" s="90" t="s">
        <v>1910</v>
      </c>
      <c r="H447" s="74" t="s">
        <v>72</v>
      </c>
      <c r="I447" s="74" t="s">
        <v>72</v>
      </c>
      <c r="J447" s="75" t="s">
        <v>1913</v>
      </c>
      <c r="K447" s="75" t="s">
        <v>1913</v>
      </c>
      <c r="L447" s="93" t="str">
        <f t="shared" si="28"/>
        <v>Non Lead</v>
      </c>
      <c r="M447" s="109"/>
      <c r="N447" s="74"/>
      <c r="O447" s="74"/>
      <c r="P447" s="74"/>
      <c r="Q447" s="73"/>
      <c r="R447" s="74"/>
      <c r="S447" s="98" t="str">
        <f>IF(OR(B447="",$C$3="",$G$3=""),"ERROR",IF(AND(B447='Dropdown Answer Key'!$B$12,OR(E447="Lead",E447="U, May have L",E447="COM",E447="")),"Lead",IF(AND(B447='Dropdown Answer Key'!$B$12,OR(AND(E447="GALV",H447="Y"),AND(E447="GALV",H447="UN"),AND(E447="GALV",H447=""))),"GRR",IF(AND(B447='Dropdown Answer Key'!$B$12,E447="Unknown"),"Unknown SL",IF(AND(B447='Dropdown Answer Key'!$B$13,OR(F447="Lead",F447="U, May have L",F447="COM",F447="")),"Lead",IF(AND(B447='Dropdown Answer Key'!$B$13,OR(AND(F447="GALV",H447="Y"),AND(F447="GALV",H447="UN"),AND(F447="GALV",H447=""))),"GRR",IF(AND(B447='Dropdown Answer Key'!$B$13,F447="Unknown"),"Unknown SL",IF(AND(B447='Dropdown Answer Key'!$B$14,OR(E447="Lead",E447="U, May have L",E447="COM",E447="")),"Lead",IF(AND(B447='Dropdown Answer Key'!$B$14,OR(F447="Lead",F447="U, May have L",F447="COM",F447="")),"Lead",IF(AND(B447='Dropdown Answer Key'!$B$14,OR(AND(E447="GALV",H447="Y"),AND(E447="GALV",H447="UN"),AND(E447="GALV",H447=""),AND(F447="GALV",H447="Y"),AND(F447="GALV",H447="UN"),AND(F447="GALV",H447=""),AND(F447="GALV",I447="Y"),AND(F447="GALV",I447="UN"),AND(F447="GALV",I447=""))),"GRR",IF(AND(B447='Dropdown Answer Key'!$B$14,OR(E447="Unknown",F447="Unknown")),"Unknown SL","Non Lead")))))))))))</f>
        <v>Non Lead</v>
      </c>
      <c r="T447" s="76" t="str">
        <f>IF(OR(M447="",Q447="",S447="ERROR"),"BLANK",IF((AND(M447='Dropdown Answer Key'!$B$25,OR('Service Line Inventory'!S447="Lead",S447="Unknown SL"))),"Tier 1",IF(AND('Service Line Inventory'!M447='Dropdown Answer Key'!$B$26,OR('Service Line Inventory'!S447="Lead",S447="Unknown SL")),"Tier 2",IF(AND('Service Line Inventory'!M447='Dropdown Answer Key'!$B$27,OR('Service Line Inventory'!S447="Lead",S447="Unknown SL")),"Tier 2",IF('Service Line Inventory'!S447="GRR","Tier 3",IF((AND('Service Line Inventory'!M447='Dropdown Answer Key'!$B$25,'Service Line Inventory'!Q447='Dropdown Answer Key'!$M$25,O447='Dropdown Answer Key'!$G$27,'Service Line Inventory'!P447='Dropdown Answer Key'!$J$27,S447="Non Lead")),"Tier 4",IF((AND('Service Line Inventory'!M447='Dropdown Answer Key'!$B$25,'Service Line Inventory'!Q447='Dropdown Answer Key'!$M$25,O447='Dropdown Answer Key'!$G$27,S447="Non Lead")),"Tier 4",IF((AND('Service Line Inventory'!M447='Dropdown Answer Key'!$B$25,'Service Line Inventory'!Q447='Dropdown Answer Key'!$M$25,'Service Line Inventory'!P447='Dropdown Answer Key'!$J$27,S447="Non Lead")),"Tier 4","Tier 5"))))))))</f>
        <v>BLANK</v>
      </c>
      <c r="U447" s="101" t="str">
        <f t="shared" si="29"/>
        <v>NO</v>
      </c>
      <c r="V447" s="76" t="str">
        <f t="shared" si="30"/>
        <v>NO</v>
      </c>
      <c r="W447" s="76" t="str">
        <f t="shared" si="31"/>
        <v>NO</v>
      </c>
      <c r="X447" s="107"/>
      <c r="Y447" s="77"/>
      <c r="Z447" s="78"/>
    </row>
    <row r="448" spans="1:26" x14ac:dyDescent="0.3">
      <c r="A448" s="47">
        <v>12650</v>
      </c>
      <c r="B448" s="73" t="s">
        <v>76</v>
      </c>
      <c r="C448" s="126" t="s">
        <v>585</v>
      </c>
      <c r="D448" s="74" t="s">
        <v>72</v>
      </c>
      <c r="E448" s="74" t="s">
        <v>81</v>
      </c>
      <c r="F448" s="74" t="s">
        <v>81</v>
      </c>
      <c r="G448" s="90" t="s">
        <v>1910</v>
      </c>
      <c r="H448" s="74" t="s">
        <v>72</v>
      </c>
      <c r="I448" s="74" t="s">
        <v>72</v>
      </c>
      <c r="J448" s="75" t="s">
        <v>1913</v>
      </c>
      <c r="K448" s="75" t="s">
        <v>1913</v>
      </c>
      <c r="L448" s="94" t="str">
        <f t="shared" si="28"/>
        <v>Non Lead</v>
      </c>
      <c r="M448" s="110"/>
      <c r="N448" s="74"/>
      <c r="O448" s="74"/>
      <c r="P448" s="74"/>
      <c r="Q448" s="82"/>
      <c r="R448" s="83"/>
      <c r="S448" s="113" t="str">
        <f>IF(OR(B448="",$C$3="",$G$3=""),"ERROR",IF(AND(B448='Dropdown Answer Key'!$B$12,OR(E448="Lead",E448="U, May have L",E448="COM",E448="")),"Lead",IF(AND(B448='Dropdown Answer Key'!$B$12,OR(AND(E448="GALV",H448="Y"),AND(E448="GALV",H448="UN"),AND(E448="GALV",H448=""))),"GRR",IF(AND(B448='Dropdown Answer Key'!$B$12,E448="Unknown"),"Unknown SL",IF(AND(B448='Dropdown Answer Key'!$B$13,OR(F448="Lead",F448="U, May have L",F448="COM",F448="")),"Lead",IF(AND(B448='Dropdown Answer Key'!$B$13,OR(AND(F448="GALV",H448="Y"),AND(F448="GALV",H448="UN"),AND(F448="GALV",H448=""))),"GRR",IF(AND(B448='Dropdown Answer Key'!$B$13,F448="Unknown"),"Unknown SL",IF(AND(B448='Dropdown Answer Key'!$B$14,OR(E448="Lead",E448="U, May have L",E448="COM",E448="")),"Lead",IF(AND(B448='Dropdown Answer Key'!$B$14,OR(F448="Lead",F448="U, May have L",F448="COM",F448="")),"Lead",IF(AND(B448='Dropdown Answer Key'!$B$14,OR(AND(E448="GALV",H448="Y"),AND(E448="GALV",H448="UN"),AND(E448="GALV",H448=""),AND(F448="GALV",H448="Y"),AND(F448="GALV",H448="UN"),AND(F448="GALV",H448=""),AND(F448="GALV",I448="Y"),AND(F448="GALV",I448="UN"),AND(F448="GALV",I448=""))),"GRR",IF(AND(B448='Dropdown Answer Key'!$B$14,OR(E448="Unknown",F448="Unknown")),"Unknown SL","Non Lead")))))))))))</f>
        <v>Non Lead</v>
      </c>
      <c r="T448" s="114" t="str">
        <f>IF(OR(M448="",Q448="",S448="ERROR"),"BLANK",IF((AND(M448='Dropdown Answer Key'!$B$25,OR('Service Line Inventory'!S448="Lead",S448="Unknown SL"))),"Tier 1",IF(AND('Service Line Inventory'!M448='Dropdown Answer Key'!$B$26,OR('Service Line Inventory'!S448="Lead",S448="Unknown SL")),"Tier 2",IF(AND('Service Line Inventory'!M448='Dropdown Answer Key'!$B$27,OR('Service Line Inventory'!S448="Lead",S448="Unknown SL")),"Tier 2",IF('Service Line Inventory'!S448="GRR","Tier 3",IF((AND('Service Line Inventory'!M448='Dropdown Answer Key'!$B$25,'Service Line Inventory'!Q448='Dropdown Answer Key'!$M$25,O448='Dropdown Answer Key'!$G$27,'Service Line Inventory'!P448='Dropdown Answer Key'!$J$27,S448="Non Lead")),"Tier 4",IF((AND('Service Line Inventory'!M448='Dropdown Answer Key'!$B$25,'Service Line Inventory'!Q448='Dropdown Answer Key'!$M$25,O448='Dropdown Answer Key'!$G$27,S448="Non Lead")),"Tier 4",IF((AND('Service Line Inventory'!M448='Dropdown Answer Key'!$B$25,'Service Line Inventory'!Q448='Dropdown Answer Key'!$M$25,'Service Line Inventory'!P448='Dropdown Answer Key'!$J$27,S448="Non Lead")),"Tier 4","Tier 5"))))))))</f>
        <v>BLANK</v>
      </c>
      <c r="U448" s="115" t="str">
        <f t="shared" si="29"/>
        <v>NO</v>
      </c>
      <c r="V448" s="114" t="str">
        <f t="shared" si="30"/>
        <v>NO</v>
      </c>
      <c r="W448" s="114" t="str">
        <f t="shared" si="31"/>
        <v>NO</v>
      </c>
      <c r="X448" s="108"/>
      <c r="Y448" s="97"/>
      <c r="Z448" s="78"/>
    </row>
    <row r="449" spans="1:26" x14ac:dyDescent="0.3">
      <c r="A449" s="47">
        <v>12700</v>
      </c>
      <c r="B449" s="73" t="s">
        <v>76</v>
      </c>
      <c r="C449" s="126" t="s">
        <v>586</v>
      </c>
      <c r="D449" s="74" t="s">
        <v>72</v>
      </c>
      <c r="E449" s="74" t="s">
        <v>81</v>
      </c>
      <c r="F449" s="74" t="s">
        <v>81</v>
      </c>
      <c r="G449" s="90" t="s">
        <v>1910</v>
      </c>
      <c r="H449" s="74" t="s">
        <v>72</v>
      </c>
      <c r="I449" s="74" t="s">
        <v>72</v>
      </c>
      <c r="J449" s="75" t="s">
        <v>1913</v>
      </c>
      <c r="K449" s="75" t="s">
        <v>1913</v>
      </c>
      <c r="L449" s="93" t="str">
        <f t="shared" si="28"/>
        <v>Non Lead</v>
      </c>
      <c r="M449" s="109"/>
      <c r="N449" s="74"/>
      <c r="O449" s="74"/>
      <c r="P449" s="74"/>
      <c r="Q449" s="73"/>
      <c r="R449" s="74"/>
      <c r="S449" s="98" t="str">
        <f>IF(OR(B449="",$C$3="",$G$3=""),"ERROR",IF(AND(B449='Dropdown Answer Key'!$B$12,OR(E449="Lead",E449="U, May have L",E449="COM",E449="")),"Lead",IF(AND(B449='Dropdown Answer Key'!$B$12,OR(AND(E449="GALV",H449="Y"),AND(E449="GALV",H449="UN"),AND(E449="GALV",H449=""))),"GRR",IF(AND(B449='Dropdown Answer Key'!$B$12,E449="Unknown"),"Unknown SL",IF(AND(B449='Dropdown Answer Key'!$B$13,OR(F449="Lead",F449="U, May have L",F449="COM",F449="")),"Lead",IF(AND(B449='Dropdown Answer Key'!$B$13,OR(AND(F449="GALV",H449="Y"),AND(F449="GALV",H449="UN"),AND(F449="GALV",H449=""))),"GRR",IF(AND(B449='Dropdown Answer Key'!$B$13,F449="Unknown"),"Unknown SL",IF(AND(B449='Dropdown Answer Key'!$B$14,OR(E449="Lead",E449="U, May have L",E449="COM",E449="")),"Lead",IF(AND(B449='Dropdown Answer Key'!$B$14,OR(F449="Lead",F449="U, May have L",F449="COM",F449="")),"Lead",IF(AND(B449='Dropdown Answer Key'!$B$14,OR(AND(E449="GALV",H449="Y"),AND(E449="GALV",H449="UN"),AND(E449="GALV",H449=""),AND(F449="GALV",H449="Y"),AND(F449="GALV",H449="UN"),AND(F449="GALV",H449=""),AND(F449="GALV",I449="Y"),AND(F449="GALV",I449="UN"),AND(F449="GALV",I449=""))),"GRR",IF(AND(B449='Dropdown Answer Key'!$B$14,OR(E449="Unknown",F449="Unknown")),"Unknown SL","Non Lead")))))))))))</f>
        <v>Non Lead</v>
      </c>
      <c r="T449" s="76" t="str">
        <f>IF(OR(M449="",Q449="",S449="ERROR"),"BLANK",IF((AND(M449='Dropdown Answer Key'!$B$25,OR('Service Line Inventory'!S449="Lead",S449="Unknown SL"))),"Tier 1",IF(AND('Service Line Inventory'!M449='Dropdown Answer Key'!$B$26,OR('Service Line Inventory'!S449="Lead",S449="Unknown SL")),"Tier 2",IF(AND('Service Line Inventory'!M449='Dropdown Answer Key'!$B$27,OR('Service Line Inventory'!S449="Lead",S449="Unknown SL")),"Tier 2",IF('Service Line Inventory'!S449="GRR","Tier 3",IF((AND('Service Line Inventory'!M449='Dropdown Answer Key'!$B$25,'Service Line Inventory'!Q449='Dropdown Answer Key'!$M$25,O449='Dropdown Answer Key'!$G$27,'Service Line Inventory'!P449='Dropdown Answer Key'!$J$27,S449="Non Lead")),"Tier 4",IF((AND('Service Line Inventory'!M449='Dropdown Answer Key'!$B$25,'Service Line Inventory'!Q449='Dropdown Answer Key'!$M$25,O449='Dropdown Answer Key'!$G$27,S449="Non Lead")),"Tier 4",IF((AND('Service Line Inventory'!M449='Dropdown Answer Key'!$B$25,'Service Line Inventory'!Q449='Dropdown Answer Key'!$M$25,'Service Line Inventory'!P449='Dropdown Answer Key'!$J$27,S449="Non Lead")),"Tier 4","Tier 5"))))))))</f>
        <v>BLANK</v>
      </c>
      <c r="U449" s="101" t="str">
        <f t="shared" si="29"/>
        <v>NO</v>
      </c>
      <c r="V449" s="76" t="str">
        <f t="shared" si="30"/>
        <v>NO</v>
      </c>
      <c r="W449" s="76" t="str">
        <f t="shared" si="31"/>
        <v>NO</v>
      </c>
      <c r="X449" s="107"/>
      <c r="Y449" s="77"/>
      <c r="Z449" s="78"/>
    </row>
    <row r="450" spans="1:26" x14ac:dyDescent="0.3">
      <c r="A450" s="47">
        <v>12800</v>
      </c>
      <c r="B450" s="73" t="s">
        <v>76</v>
      </c>
      <c r="C450" s="126" t="s">
        <v>587</v>
      </c>
      <c r="D450" s="74" t="s">
        <v>72</v>
      </c>
      <c r="E450" s="74" t="s">
        <v>81</v>
      </c>
      <c r="F450" s="74" t="s">
        <v>81</v>
      </c>
      <c r="G450" s="90" t="s">
        <v>1910</v>
      </c>
      <c r="H450" s="74" t="s">
        <v>72</v>
      </c>
      <c r="I450" s="74" t="s">
        <v>72</v>
      </c>
      <c r="J450" s="75" t="s">
        <v>1913</v>
      </c>
      <c r="K450" s="75" t="s">
        <v>1913</v>
      </c>
      <c r="L450" s="94" t="str">
        <f t="shared" si="28"/>
        <v>Non Lead</v>
      </c>
      <c r="M450" s="110"/>
      <c r="N450" s="74"/>
      <c r="O450" s="74"/>
      <c r="P450" s="74"/>
      <c r="Q450" s="82"/>
      <c r="R450" s="83"/>
      <c r="S450" s="113" t="str">
        <f>IF(OR(B450="",$C$3="",$G$3=""),"ERROR",IF(AND(B450='Dropdown Answer Key'!$B$12,OR(E450="Lead",E450="U, May have L",E450="COM",E450="")),"Lead",IF(AND(B450='Dropdown Answer Key'!$B$12,OR(AND(E450="GALV",H450="Y"),AND(E450="GALV",H450="UN"),AND(E450="GALV",H450=""))),"GRR",IF(AND(B450='Dropdown Answer Key'!$B$12,E450="Unknown"),"Unknown SL",IF(AND(B450='Dropdown Answer Key'!$B$13,OR(F450="Lead",F450="U, May have L",F450="COM",F450="")),"Lead",IF(AND(B450='Dropdown Answer Key'!$B$13,OR(AND(F450="GALV",H450="Y"),AND(F450="GALV",H450="UN"),AND(F450="GALV",H450=""))),"GRR",IF(AND(B450='Dropdown Answer Key'!$B$13,F450="Unknown"),"Unknown SL",IF(AND(B450='Dropdown Answer Key'!$B$14,OR(E450="Lead",E450="U, May have L",E450="COM",E450="")),"Lead",IF(AND(B450='Dropdown Answer Key'!$B$14,OR(F450="Lead",F450="U, May have L",F450="COM",F450="")),"Lead",IF(AND(B450='Dropdown Answer Key'!$B$14,OR(AND(E450="GALV",H450="Y"),AND(E450="GALV",H450="UN"),AND(E450="GALV",H450=""),AND(F450="GALV",H450="Y"),AND(F450="GALV",H450="UN"),AND(F450="GALV",H450=""),AND(F450="GALV",I450="Y"),AND(F450="GALV",I450="UN"),AND(F450="GALV",I450=""))),"GRR",IF(AND(B450='Dropdown Answer Key'!$B$14,OR(E450="Unknown",F450="Unknown")),"Unknown SL","Non Lead")))))))))))</f>
        <v>Non Lead</v>
      </c>
      <c r="T450" s="114" t="str">
        <f>IF(OR(M450="",Q450="",S450="ERROR"),"BLANK",IF((AND(M450='Dropdown Answer Key'!$B$25,OR('Service Line Inventory'!S450="Lead",S450="Unknown SL"))),"Tier 1",IF(AND('Service Line Inventory'!M450='Dropdown Answer Key'!$B$26,OR('Service Line Inventory'!S450="Lead",S450="Unknown SL")),"Tier 2",IF(AND('Service Line Inventory'!M450='Dropdown Answer Key'!$B$27,OR('Service Line Inventory'!S450="Lead",S450="Unknown SL")),"Tier 2",IF('Service Line Inventory'!S450="GRR","Tier 3",IF((AND('Service Line Inventory'!M450='Dropdown Answer Key'!$B$25,'Service Line Inventory'!Q450='Dropdown Answer Key'!$M$25,O450='Dropdown Answer Key'!$G$27,'Service Line Inventory'!P450='Dropdown Answer Key'!$J$27,S450="Non Lead")),"Tier 4",IF((AND('Service Line Inventory'!M450='Dropdown Answer Key'!$B$25,'Service Line Inventory'!Q450='Dropdown Answer Key'!$M$25,O450='Dropdown Answer Key'!$G$27,S450="Non Lead")),"Tier 4",IF((AND('Service Line Inventory'!M450='Dropdown Answer Key'!$B$25,'Service Line Inventory'!Q450='Dropdown Answer Key'!$M$25,'Service Line Inventory'!P450='Dropdown Answer Key'!$J$27,S450="Non Lead")),"Tier 4","Tier 5"))))))))</f>
        <v>BLANK</v>
      </c>
      <c r="U450" s="115" t="str">
        <f t="shared" si="29"/>
        <v>NO</v>
      </c>
      <c r="V450" s="114" t="str">
        <f t="shared" si="30"/>
        <v>NO</v>
      </c>
      <c r="W450" s="114" t="str">
        <f t="shared" si="31"/>
        <v>NO</v>
      </c>
      <c r="X450" s="108"/>
      <c r="Y450" s="97"/>
      <c r="Z450" s="78"/>
    </row>
    <row r="451" spans="1:26" x14ac:dyDescent="0.3">
      <c r="A451" s="47">
        <v>12850</v>
      </c>
      <c r="B451" s="73" t="s">
        <v>76</v>
      </c>
      <c r="C451" s="126" t="s">
        <v>588</v>
      </c>
      <c r="D451" s="74" t="s">
        <v>72</v>
      </c>
      <c r="E451" s="74" t="s">
        <v>81</v>
      </c>
      <c r="F451" s="74" t="s">
        <v>81</v>
      </c>
      <c r="G451" s="90" t="s">
        <v>1910</v>
      </c>
      <c r="H451" s="74" t="s">
        <v>72</v>
      </c>
      <c r="I451" s="74" t="s">
        <v>72</v>
      </c>
      <c r="J451" s="75" t="s">
        <v>1913</v>
      </c>
      <c r="K451" s="75" t="s">
        <v>1913</v>
      </c>
      <c r="L451" s="93" t="str">
        <f t="shared" si="28"/>
        <v>Non Lead</v>
      </c>
      <c r="M451" s="109"/>
      <c r="N451" s="74"/>
      <c r="O451" s="74"/>
      <c r="P451" s="74"/>
      <c r="Q451" s="73"/>
      <c r="R451" s="74"/>
      <c r="S451" s="98" t="str">
        <f>IF(OR(B451="",$C$3="",$G$3=""),"ERROR",IF(AND(B451='Dropdown Answer Key'!$B$12,OR(E451="Lead",E451="U, May have L",E451="COM",E451="")),"Lead",IF(AND(B451='Dropdown Answer Key'!$B$12,OR(AND(E451="GALV",H451="Y"),AND(E451="GALV",H451="UN"),AND(E451="GALV",H451=""))),"GRR",IF(AND(B451='Dropdown Answer Key'!$B$12,E451="Unknown"),"Unknown SL",IF(AND(B451='Dropdown Answer Key'!$B$13,OR(F451="Lead",F451="U, May have L",F451="COM",F451="")),"Lead",IF(AND(B451='Dropdown Answer Key'!$B$13,OR(AND(F451="GALV",H451="Y"),AND(F451="GALV",H451="UN"),AND(F451="GALV",H451=""))),"GRR",IF(AND(B451='Dropdown Answer Key'!$B$13,F451="Unknown"),"Unknown SL",IF(AND(B451='Dropdown Answer Key'!$B$14,OR(E451="Lead",E451="U, May have L",E451="COM",E451="")),"Lead",IF(AND(B451='Dropdown Answer Key'!$B$14,OR(F451="Lead",F451="U, May have L",F451="COM",F451="")),"Lead",IF(AND(B451='Dropdown Answer Key'!$B$14,OR(AND(E451="GALV",H451="Y"),AND(E451="GALV",H451="UN"),AND(E451="GALV",H451=""),AND(F451="GALV",H451="Y"),AND(F451="GALV",H451="UN"),AND(F451="GALV",H451=""),AND(F451="GALV",I451="Y"),AND(F451="GALV",I451="UN"),AND(F451="GALV",I451=""))),"GRR",IF(AND(B451='Dropdown Answer Key'!$B$14,OR(E451="Unknown",F451="Unknown")),"Unknown SL","Non Lead")))))))))))</f>
        <v>Non Lead</v>
      </c>
      <c r="T451" s="76" t="str">
        <f>IF(OR(M451="",Q451="",S451="ERROR"),"BLANK",IF((AND(M451='Dropdown Answer Key'!$B$25,OR('Service Line Inventory'!S451="Lead",S451="Unknown SL"))),"Tier 1",IF(AND('Service Line Inventory'!M451='Dropdown Answer Key'!$B$26,OR('Service Line Inventory'!S451="Lead",S451="Unknown SL")),"Tier 2",IF(AND('Service Line Inventory'!M451='Dropdown Answer Key'!$B$27,OR('Service Line Inventory'!S451="Lead",S451="Unknown SL")),"Tier 2",IF('Service Line Inventory'!S451="GRR","Tier 3",IF((AND('Service Line Inventory'!M451='Dropdown Answer Key'!$B$25,'Service Line Inventory'!Q451='Dropdown Answer Key'!$M$25,O451='Dropdown Answer Key'!$G$27,'Service Line Inventory'!P451='Dropdown Answer Key'!$J$27,S451="Non Lead")),"Tier 4",IF((AND('Service Line Inventory'!M451='Dropdown Answer Key'!$B$25,'Service Line Inventory'!Q451='Dropdown Answer Key'!$M$25,O451='Dropdown Answer Key'!$G$27,S451="Non Lead")),"Tier 4",IF((AND('Service Line Inventory'!M451='Dropdown Answer Key'!$B$25,'Service Line Inventory'!Q451='Dropdown Answer Key'!$M$25,'Service Line Inventory'!P451='Dropdown Answer Key'!$J$27,S451="Non Lead")),"Tier 4","Tier 5"))))))))</f>
        <v>BLANK</v>
      </c>
      <c r="U451" s="101" t="str">
        <f t="shared" si="29"/>
        <v>NO</v>
      </c>
      <c r="V451" s="76" t="str">
        <f t="shared" si="30"/>
        <v>NO</v>
      </c>
      <c r="W451" s="76" t="str">
        <f t="shared" si="31"/>
        <v>NO</v>
      </c>
      <c r="X451" s="107"/>
      <c r="Y451" s="77"/>
      <c r="Z451" s="78"/>
    </row>
    <row r="452" spans="1:26" x14ac:dyDescent="0.3">
      <c r="A452" s="47">
        <v>12900</v>
      </c>
      <c r="B452" s="73" t="s">
        <v>76</v>
      </c>
      <c r="C452" s="126" t="s">
        <v>589</v>
      </c>
      <c r="D452" s="74" t="s">
        <v>72</v>
      </c>
      <c r="E452" s="74" t="s">
        <v>81</v>
      </c>
      <c r="F452" s="74" t="s">
        <v>81</v>
      </c>
      <c r="G452" s="90" t="s">
        <v>1910</v>
      </c>
      <c r="H452" s="74" t="s">
        <v>72</v>
      </c>
      <c r="I452" s="74" t="s">
        <v>72</v>
      </c>
      <c r="J452" s="75" t="s">
        <v>1913</v>
      </c>
      <c r="K452" s="75" t="s">
        <v>1913</v>
      </c>
      <c r="L452" s="94" t="str">
        <f t="shared" si="28"/>
        <v>Non Lead</v>
      </c>
      <c r="M452" s="110"/>
      <c r="N452" s="74"/>
      <c r="O452" s="74"/>
      <c r="P452" s="74"/>
      <c r="Q452" s="82"/>
      <c r="R452" s="83"/>
      <c r="S452" s="113" t="str">
        <f>IF(OR(B452="",$C$3="",$G$3=""),"ERROR",IF(AND(B452='Dropdown Answer Key'!$B$12,OR(E452="Lead",E452="U, May have L",E452="COM",E452="")),"Lead",IF(AND(B452='Dropdown Answer Key'!$B$12,OR(AND(E452="GALV",H452="Y"),AND(E452="GALV",H452="UN"),AND(E452="GALV",H452=""))),"GRR",IF(AND(B452='Dropdown Answer Key'!$B$12,E452="Unknown"),"Unknown SL",IF(AND(B452='Dropdown Answer Key'!$B$13,OR(F452="Lead",F452="U, May have L",F452="COM",F452="")),"Lead",IF(AND(B452='Dropdown Answer Key'!$B$13,OR(AND(F452="GALV",H452="Y"),AND(F452="GALV",H452="UN"),AND(F452="GALV",H452=""))),"GRR",IF(AND(B452='Dropdown Answer Key'!$B$13,F452="Unknown"),"Unknown SL",IF(AND(B452='Dropdown Answer Key'!$B$14,OR(E452="Lead",E452="U, May have L",E452="COM",E452="")),"Lead",IF(AND(B452='Dropdown Answer Key'!$B$14,OR(F452="Lead",F452="U, May have L",F452="COM",F452="")),"Lead",IF(AND(B452='Dropdown Answer Key'!$B$14,OR(AND(E452="GALV",H452="Y"),AND(E452="GALV",H452="UN"),AND(E452="GALV",H452=""),AND(F452="GALV",H452="Y"),AND(F452="GALV",H452="UN"),AND(F452="GALV",H452=""),AND(F452="GALV",I452="Y"),AND(F452="GALV",I452="UN"),AND(F452="GALV",I452=""))),"GRR",IF(AND(B452='Dropdown Answer Key'!$B$14,OR(E452="Unknown",F452="Unknown")),"Unknown SL","Non Lead")))))))))))</f>
        <v>Non Lead</v>
      </c>
      <c r="T452" s="114" t="str">
        <f>IF(OR(M452="",Q452="",S452="ERROR"),"BLANK",IF((AND(M452='Dropdown Answer Key'!$B$25,OR('Service Line Inventory'!S452="Lead",S452="Unknown SL"))),"Tier 1",IF(AND('Service Line Inventory'!M452='Dropdown Answer Key'!$B$26,OR('Service Line Inventory'!S452="Lead",S452="Unknown SL")),"Tier 2",IF(AND('Service Line Inventory'!M452='Dropdown Answer Key'!$B$27,OR('Service Line Inventory'!S452="Lead",S452="Unknown SL")),"Tier 2",IF('Service Line Inventory'!S452="GRR","Tier 3",IF((AND('Service Line Inventory'!M452='Dropdown Answer Key'!$B$25,'Service Line Inventory'!Q452='Dropdown Answer Key'!$M$25,O452='Dropdown Answer Key'!$G$27,'Service Line Inventory'!P452='Dropdown Answer Key'!$J$27,S452="Non Lead")),"Tier 4",IF((AND('Service Line Inventory'!M452='Dropdown Answer Key'!$B$25,'Service Line Inventory'!Q452='Dropdown Answer Key'!$M$25,O452='Dropdown Answer Key'!$G$27,S452="Non Lead")),"Tier 4",IF((AND('Service Line Inventory'!M452='Dropdown Answer Key'!$B$25,'Service Line Inventory'!Q452='Dropdown Answer Key'!$M$25,'Service Line Inventory'!P452='Dropdown Answer Key'!$J$27,S452="Non Lead")),"Tier 4","Tier 5"))))))))</f>
        <v>BLANK</v>
      </c>
      <c r="U452" s="115" t="str">
        <f t="shared" si="29"/>
        <v>NO</v>
      </c>
      <c r="V452" s="114" t="str">
        <f t="shared" si="30"/>
        <v>NO</v>
      </c>
      <c r="W452" s="114" t="str">
        <f t="shared" si="31"/>
        <v>NO</v>
      </c>
      <c r="X452" s="108"/>
      <c r="Y452" s="97"/>
      <c r="Z452" s="78"/>
    </row>
    <row r="453" spans="1:26" x14ac:dyDescent="0.3">
      <c r="A453" s="47">
        <v>12950</v>
      </c>
      <c r="B453" s="73" t="s">
        <v>76</v>
      </c>
      <c r="C453" s="126" t="s">
        <v>590</v>
      </c>
      <c r="D453" s="74" t="s">
        <v>72</v>
      </c>
      <c r="E453" s="74" t="s">
        <v>81</v>
      </c>
      <c r="F453" s="74" t="s">
        <v>81</v>
      </c>
      <c r="G453" s="90" t="s">
        <v>1910</v>
      </c>
      <c r="H453" s="74" t="s">
        <v>72</v>
      </c>
      <c r="I453" s="74" t="s">
        <v>72</v>
      </c>
      <c r="J453" s="75" t="s">
        <v>1913</v>
      </c>
      <c r="K453" s="75" t="s">
        <v>1913</v>
      </c>
      <c r="L453" s="93" t="str">
        <f t="shared" ref="L453:L514" si="32">S453</f>
        <v>Non Lead</v>
      </c>
      <c r="M453" s="109"/>
      <c r="N453" s="74"/>
      <c r="O453" s="74"/>
      <c r="P453" s="74"/>
      <c r="Q453" s="73"/>
      <c r="R453" s="74"/>
      <c r="S453" s="98" t="str">
        <f>IF(OR(B453="",$C$3="",$G$3=""),"ERROR",IF(AND(B453='Dropdown Answer Key'!$B$12,OR(E453="Lead",E453="U, May have L",E453="COM",E453="")),"Lead",IF(AND(B453='Dropdown Answer Key'!$B$12,OR(AND(E453="GALV",H453="Y"),AND(E453="GALV",H453="UN"),AND(E453="GALV",H453=""))),"GRR",IF(AND(B453='Dropdown Answer Key'!$B$12,E453="Unknown"),"Unknown SL",IF(AND(B453='Dropdown Answer Key'!$B$13,OR(F453="Lead",F453="U, May have L",F453="COM",F453="")),"Lead",IF(AND(B453='Dropdown Answer Key'!$B$13,OR(AND(F453="GALV",H453="Y"),AND(F453="GALV",H453="UN"),AND(F453="GALV",H453=""))),"GRR",IF(AND(B453='Dropdown Answer Key'!$B$13,F453="Unknown"),"Unknown SL",IF(AND(B453='Dropdown Answer Key'!$B$14,OR(E453="Lead",E453="U, May have L",E453="COM",E453="")),"Lead",IF(AND(B453='Dropdown Answer Key'!$B$14,OR(F453="Lead",F453="U, May have L",F453="COM",F453="")),"Lead",IF(AND(B453='Dropdown Answer Key'!$B$14,OR(AND(E453="GALV",H453="Y"),AND(E453="GALV",H453="UN"),AND(E453="GALV",H453=""),AND(F453="GALV",H453="Y"),AND(F453="GALV",H453="UN"),AND(F453="GALV",H453=""),AND(F453="GALV",I453="Y"),AND(F453="GALV",I453="UN"),AND(F453="GALV",I453=""))),"GRR",IF(AND(B453='Dropdown Answer Key'!$B$14,OR(E453="Unknown",F453="Unknown")),"Unknown SL","Non Lead")))))))))))</f>
        <v>Non Lead</v>
      </c>
      <c r="T453" s="76" t="str">
        <f>IF(OR(M453="",Q453="",S453="ERROR"),"BLANK",IF((AND(M453='Dropdown Answer Key'!$B$25,OR('Service Line Inventory'!S453="Lead",S453="Unknown SL"))),"Tier 1",IF(AND('Service Line Inventory'!M453='Dropdown Answer Key'!$B$26,OR('Service Line Inventory'!S453="Lead",S453="Unknown SL")),"Tier 2",IF(AND('Service Line Inventory'!M453='Dropdown Answer Key'!$B$27,OR('Service Line Inventory'!S453="Lead",S453="Unknown SL")),"Tier 2",IF('Service Line Inventory'!S453="GRR","Tier 3",IF((AND('Service Line Inventory'!M453='Dropdown Answer Key'!$B$25,'Service Line Inventory'!Q453='Dropdown Answer Key'!$M$25,O453='Dropdown Answer Key'!$G$27,'Service Line Inventory'!P453='Dropdown Answer Key'!$J$27,S453="Non Lead")),"Tier 4",IF((AND('Service Line Inventory'!M453='Dropdown Answer Key'!$B$25,'Service Line Inventory'!Q453='Dropdown Answer Key'!$M$25,O453='Dropdown Answer Key'!$G$27,S453="Non Lead")),"Tier 4",IF((AND('Service Line Inventory'!M453='Dropdown Answer Key'!$B$25,'Service Line Inventory'!Q453='Dropdown Answer Key'!$M$25,'Service Line Inventory'!P453='Dropdown Answer Key'!$J$27,S453="Non Lead")),"Tier 4","Tier 5"))))))))</f>
        <v>BLANK</v>
      </c>
      <c r="U453" s="101" t="str">
        <f t="shared" si="29"/>
        <v>NO</v>
      </c>
      <c r="V453" s="76" t="str">
        <f t="shared" si="30"/>
        <v>NO</v>
      </c>
      <c r="W453" s="76" t="str">
        <f t="shared" si="31"/>
        <v>NO</v>
      </c>
      <c r="X453" s="107"/>
      <c r="Y453" s="77"/>
      <c r="Z453" s="78"/>
    </row>
    <row r="454" spans="1:26" x14ac:dyDescent="0.3">
      <c r="A454" s="47">
        <v>13000</v>
      </c>
      <c r="B454" s="73" t="s">
        <v>76</v>
      </c>
      <c r="C454" s="126" t="s">
        <v>591</v>
      </c>
      <c r="D454" s="74" t="s">
        <v>72</v>
      </c>
      <c r="E454" s="74" t="s">
        <v>81</v>
      </c>
      <c r="F454" s="74" t="s">
        <v>81</v>
      </c>
      <c r="G454" s="90" t="s">
        <v>1910</v>
      </c>
      <c r="H454" s="74" t="s">
        <v>72</v>
      </c>
      <c r="I454" s="74" t="s">
        <v>72</v>
      </c>
      <c r="J454" s="75" t="s">
        <v>1913</v>
      </c>
      <c r="K454" s="75" t="s">
        <v>1913</v>
      </c>
      <c r="L454" s="94" t="str">
        <f t="shared" si="32"/>
        <v>Non Lead</v>
      </c>
      <c r="M454" s="110"/>
      <c r="N454" s="74"/>
      <c r="O454" s="74"/>
      <c r="P454" s="74"/>
      <c r="Q454" s="82"/>
      <c r="R454" s="83"/>
      <c r="S454" s="113" t="str">
        <f>IF(OR(B454="",$C$3="",$G$3=""),"ERROR",IF(AND(B454='Dropdown Answer Key'!$B$12,OR(E454="Lead",E454="U, May have L",E454="COM",E454="")),"Lead",IF(AND(B454='Dropdown Answer Key'!$B$12,OR(AND(E454="GALV",H454="Y"),AND(E454="GALV",H454="UN"),AND(E454="GALV",H454=""))),"GRR",IF(AND(B454='Dropdown Answer Key'!$B$12,E454="Unknown"),"Unknown SL",IF(AND(B454='Dropdown Answer Key'!$B$13,OR(F454="Lead",F454="U, May have L",F454="COM",F454="")),"Lead",IF(AND(B454='Dropdown Answer Key'!$B$13,OR(AND(F454="GALV",H454="Y"),AND(F454="GALV",H454="UN"),AND(F454="GALV",H454=""))),"GRR",IF(AND(B454='Dropdown Answer Key'!$B$13,F454="Unknown"),"Unknown SL",IF(AND(B454='Dropdown Answer Key'!$B$14,OR(E454="Lead",E454="U, May have L",E454="COM",E454="")),"Lead",IF(AND(B454='Dropdown Answer Key'!$B$14,OR(F454="Lead",F454="U, May have L",F454="COM",F454="")),"Lead",IF(AND(B454='Dropdown Answer Key'!$B$14,OR(AND(E454="GALV",H454="Y"),AND(E454="GALV",H454="UN"),AND(E454="GALV",H454=""),AND(F454="GALV",H454="Y"),AND(F454="GALV",H454="UN"),AND(F454="GALV",H454=""),AND(F454="GALV",I454="Y"),AND(F454="GALV",I454="UN"),AND(F454="GALV",I454=""))),"GRR",IF(AND(B454='Dropdown Answer Key'!$B$14,OR(E454="Unknown",F454="Unknown")),"Unknown SL","Non Lead")))))))))))</f>
        <v>Non Lead</v>
      </c>
      <c r="T454" s="114" t="str">
        <f>IF(OR(M454="",Q454="",S454="ERROR"),"BLANK",IF((AND(M454='Dropdown Answer Key'!$B$25,OR('Service Line Inventory'!S454="Lead",S454="Unknown SL"))),"Tier 1",IF(AND('Service Line Inventory'!M454='Dropdown Answer Key'!$B$26,OR('Service Line Inventory'!S454="Lead",S454="Unknown SL")),"Tier 2",IF(AND('Service Line Inventory'!M454='Dropdown Answer Key'!$B$27,OR('Service Line Inventory'!S454="Lead",S454="Unknown SL")),"Tier 2",IF('Service Line Inventory'!S454="GRR","Tier 3",IF((AND('Service Line Inventory'!M454='Dropdown Answer Key'!$B$25,'Service Line Inventory'!Q454='Dropdown Answer Key'!$M$25,O454='Dropdown Answer Key'!$G$27,'Service Line Inventory'!P454='Dropdown Answer Key'!$J$27,S454="Non Lead")),"Tier 4",IF((AND('Service Line Inventory'!M454='Dropdown Answer Key'!$B$25,'Service Line Inventory'!Q454='Dropdown Answer Key'!$M$25,O454='Dropdown Answer Key'!$G$27,S454="Non Lead")),"Tier 4",IF((AND('Service Line Inventory'!M454='Dropdown Answer Key'!$B$25,'Service Line Inventory'!Q454='Dropdown Answer Key'!$M$25,'Service Line Inventory'!P454='Dropdown Answer Key'!$J$27,S454="Non Lead")),"Tier 4","Tier 5"))))))))</f>
        <v>BLANK</v>
      </c>
      <c r="U454" s="115" t="str">
        <f t="shared" ref="U454:U515" si="33">IF(OR(S454="LEAD",S454="GRR",S454="Unknown SL"),"YES",IF(S454="ERROR","ERROR","NO"))</f>
        <v>NO</v>
      </c>
      <c r="V454" s="114" t="str">
        <f t="shared" ref="V454:V515" si="34">IF((OR(S454="LEAD",S454="GRR",S454="Unknown SL")),"YES",IF(S454="ERROR","ERROR","NO"))</f>
        <v>NO</v>
      </c>
      <c r="W454" s="114" t="str">
        <f t="shared" ref="W454:W515" si="35">IF(V454="YES","YES","NO")</f>
        <v>NO</v>
      </c>
      <c r="X454" s="108"/>
      <c r="Y454" s="97"/>
      <c r="Z454" s="78"/>
    </row>
    <row r="455" spans="1:26" x14ac:dyDescent="0.3">
      <c r="A455" s="47">
        <v>13050</v>
      </c>
      <c r="B455" s="73" t="s">
        <v>76</v>
      </c>
      <c r="C455" s="126" t="s">
        <v>592</v>
      </c>
      <c r="D455" s="74" t="s">
        <v>72</v>
      </c>
      <c r="E455" s="74" t="s">
        <v>81</v>
      </c>
      <c r="F455" s="74" t="s">
        <v>81</v>
      </c>
      <c r="G455" s="90" t="s">
        <v>1910</v>
      </c>
      <c r="H455" s="74" t="s">
        <v>72</v>
      </c>
      <c r="I455" s="74" t="s">
        <v>72</v>
      </c>
      <c r="J455" s="75" t="s">
        <v>1913</v>
      </c>
      <c r="K455" s="75" t="s">
        <v>1913</v>
      </c>
      <c r="L455" s="93" t="str">
        <f t="shared" si="32"/>
        <v>Non Lead</v>
      </c>
      <c r="M455" s="109"/>
      <c r="N455" s="74"/>
      <c r="O455" s="74"/>
      <c r="P455" s="74"/>
      <c r="Q455" s="73"/>
      <c r="R455" s="74"/>
      <c r="S455" s="98" t="str">
        <f>IF(OR(B455="",$C$3="",$G$3=""),"ERROR",IF(AND(B455='Dropdown Answer Key'!$B$12,OR(E455="Lead",E455="U, May have L",E455="COM",E455="")),"Lead",IF(AND(B455='Dropdown Answer Key'!$B$12,OR(AND(E455="GALV",H455="Y"),AND(E455="GALV",H455="UN"),AND(E455="GALV",H455=""))),"GRR",IF(AND(B455='Dropdown Answer Key'!$B$12,E455="Unknown"),"Unknown SL",IF(AND(B455='Dropdown Answer Key'!$B$13,OR(F455="Lead",F455="U, May have L",F455="COM",F455="")),"Lead",IF(AND(B455='Dropdown Answer Key'!$B$13,OR(AND(F455="GALV",H455="Y"),AND(F455="GALV",H455="UN"),AND(F455="GALV",H455=""))),"GRR",IF(AND(B455='Dropdown Answer Key'!$B$13,F455="Unknown"),"Unknown SL",IF(AND(B455='Dropdown Answer Key'!$B$14,OR(E455="Lead",E455="U, May have L",E455="COM",E455="")),"Lead",IF(AND(B455='Dropdown Answer Key'!$B$14,OR(F455="Lead",F455="U, May have L",F455="COM",F455="")),"Lead",IF(AND(B455='Dropdown Answer Key'!$B$14,OR(AND(E455="GALV",H455="Y"),AND(E455="GALV",H455="UN"),AND(E455="GALV",H455=""),AND(F455="GALV",H455="Y"),AND(F455="GALV",H455="UN"),AND(F455="GALV",H455=""),AND(F455="GALV",I455="Y"),AND(F455="GALV",I455="UN"),AND(F455="GALV",I455=""))),"GRR",IF(AND(B455='Dropdown Answer Key'!$B$14,OR(E455="Unknown",F455="Unknown")),"Unknown SL","Non Lead")))))))))))</f>
        <v>Non Lead</v>
      </c>
      <c r="T455" s="76" t="str">
        <f>IF(OR(M455="",Q455="",S455="ERROR"),"BLANK",IF((AND(M455='Dropdown Answer Key'!$B$25,OR('Service Line Inventory'!S455="Lead",S455="Unknown SL"))),"Tier 1",IF(AND('Service Line Inventory'!M455='Dropdown Answer Key'!$B$26,OR('Service Line Inventory'!S455="Lead",S455="Unknown SL")),"Tier 2",IF(AND('Service Line Inventory'!M455='Dropdown Answer Key'!$B$27,OR('Service Line Inventory'!S455="Lead",S455="Unknown SL")),"Tier 2",IF('Service Line Inventory'!S455="GRR","Tier 3",IF((AND('Service Line Inventory'!M455='Dropdown Answer Key'!$B$25,'Service Line Inventory'!Q455='Dropdown Answer Key'!$M$25,O455='Dropdown Answer Key'!$G$27,'Service Line Inventory'!P455='Dropdown Answer Key'!$J$27,S455="Non Lead")),"Tier 4",IF((AND('Service Line Inventory'!M455='Dropdown Answer Key'!$B$25,'Service Line Inventory'!Q455='Dropdown Answer Key'!$M$25,O455='Dropdown Answer Key'!$G$27,S455="Non Lead")),"Tier 4",IF((AND('Service Line Inventory'!M455='Dropdown Answer Key'!$B$25,'Service Line Inventory'!Q455='Dropdown Answer Key'!$M$25,'Service Line Inventory'!P455='Dropdown Answer Key'!$J$27,S455="Non Lead")),"Tier 4","Tier 5"))))))))</f>
        <v>BLANK</v>
      </c>
      <c r="U455" s="101" t="str">
        <f t="shared" si="33"/>
        <v>NO</v>
      </c>
      <c r="V455" s="76" t="str">
        <f t="shared" si="34"/>
        <v>NO</v>
      </c>
      <c r="W455" s="76" t="str">
        <f t="shared" si="35"/>
        <v>NO</v>
      </c>
      <c r="X455" s="107"/>
      <c r="Y455" s="77"/>
      <c r="Z455" s="78"/>
    </row>
    <row r="456" spans="1:26" x14ac:dyDescent="0.3">
      <c r="A456" s="47">
        <v>13100</v>
      </c>
      <c r="B456" s="73" t="s">
        <v>76</v>
      </c>
      <c r="C456" s="126" t="s">
        <v>593</v>
      </c>
      <c r="D456" s="74" t="s">
        <v>72</v>
      </c>
      <c r="E456" s="74" t="s">
        <v>81</v>
      </c>
      <c r="F456" s="74" t="s">
        <v>81</v>
      </c>
      <c r="G456" s="90" t="s">
        <v>1910</v>
      </c>
      <c r="H456" s="74" t="s">
        <v>72</v>
      </c>
      <c r="I456" s="74" t="s">
        <v>72</v>
      </c>
      <c r="J456" s="75" t="s">
        <v>1913</v>
      </c>
      <c r="K456" s="75" t="s">
        <v>1913</v>
      </c>
      <c r="L456" s="94" t="str">
        <f t="shared" si="32"/>
        <v>Non Lead</v>
      </c>
      <c r="M456" s="110"/>
      <c r="N456" s="74"/>
      <c r="O456" s="74"/>
      <c r="P456" s="74"/>
      <c r="Q456" s="82"/>
      <c r="R456" s="83"/>
      <c r="S456" s="113" t="str">
        <f>IF(OR(B456="",$C$3="",$G$3=""),"ERROR",IF(AND(B456='Dropdown Answer Key'!$B$12,OR(E456="Lead",E456="U, May have L",E456="COM",E456="")),"Lead",IF(AND(B456='Dropdown Answer Key'!$B$12,OR(AND(E456="GALV",H456="Y"),AND(E456="GALV",H456="UN"),AND(E456="GALV",H456=""))),"GRR",IF(AND(B456='Dropdown Answer Key'!$B$12,E456="Unknown"),"Unknown SL",IF(AND(B456='Dropdown Answer Key'!$B$13,OR(F456="Lead",F456="U, May have L",F456="COM",F456="")),"Lead",IF(AND(B456='Dropdown Answer Key'!$B$13,OR(AND(F456="GALV",H456="Y"),AND(F456="GALV",H456="UN"),AND(F456="GALV",H456=""))),"GRR",IF(AND(B456='Dropdown Answer Key'!$B$13,F456="Unknown"),"Unknown SL",IF(AND(B456='Dropdown Answer Key'!$B$14,OR(E456="Lead",E456="U, May have L",E456="COM",E456="")),"Lead",IF(AND(B456='Dropdown Answer Key'!$B$14,OR(F456="Lead",F456="U, May have L",F456="COM",F456="")),"Lead",IF(AND(B456='Dropdown Answer Key'!$B$14,OR(AND(E456="GALV",H456="Y"),AND(E456="GALV",H456="UN"),AND(E456="GALV",H456=""),AND(F456="GALV",H456="Y"),AND(F456="GALV",H456="UN"),AND(F456="GALV",H456=""),AND(F456="GALV",I456="Y"),AND(F456="GALV",I456="UN"),AND(F456="GALV",I456=""))),"GRR",IF(AND(B456='Dropdown Answer Key'!$B$14,OR(E456="Unknown",F456="Unknown")),"Unknown SL","Non Lead")))))))))))</f>
        <v>Non Lead</v>
      </c>
      <c r="T456" s="114" t="str">
        <f>IF(OR(M456="",Q456="",S456="ERROR"),"BLANK",IF((AND(M456='Dropdown Answer Key'!$B$25,OR('Service Line Inventory'!S456="Lead",S456="Unknown SL"))),"Tier 1",IF(AND('Service Line Inventory'!M456='Dropdown Answer Key'!$B$26,OR('Service Line Inventory'!S456="Lead",S456="Unknown SL")),"Tier 2",IF(AND('Service Line Inventory'!M456='Dropdown Answer Key'!$B$27,OR('Service Line Inventory'!S456="Lead",S456="Unknown SL")),"Tier 2",IF('Service Line Inventory'!S456="GRR","Tier 3",IF((AND('Service Line Inventory'!M456='Dropdown Answer Key'!$B$25,'Service Line Inventory'!Q456='Dropdown Answer Key'!$M$25,O456='Dropdown Answer Key'!$G$27,'Service Line Inventory'!P456='Dropdown Answer Key'!$J$27,S456="Non Lead")),"Tier 4",IF((AND('Service Line Inventory'!M456='Dropdown Answer Key'!$B$25,'Service Line Inventory'!Q456='Dropdown Answer Key'!$M$25,O456='Dropdown Answer Key'!$G$27,S456="Non Lead")),"Tier 4",IF((AND('Service Line Inventory'!M456='Dropdown Answer Key'!$B$25,'Service Line Inventory'!Q456='Dropdown Answer Key'!$M$25,'Service Line Inventory'!P456='Dropdown Answer Key'!$J$27,S456="Non Lead")),"Tier 4","Tier 5"))))))))</f>
        <v>BLANK</v>
      </c>
      <c r="U456" s="115" t="str">
        <f t="shared" si="33"/>
        <v>NO</v>
      </c>
      <c r="V456" s="114" t="str">
        <f t="shared" si="34"/>
        <v>NO</v>
      </c>
      <c r="W456" s="114" t="str">
        <f t="shared" si="35"/>
        <v>NO</v>
      </c>
      <c r="X456" s="108"/>
      <c r="Y456" s="97"/>
      <c r="Z456" s="78"/>
    </row>
    <row r="457" spans="1:26" x14ac:dyDescent="0.3">
      <c r="A457" s="47">
        <v>13200</v>
      </c>
      <c r="B457" s="73" t="s">
        <v>76</v>
      </c>
      <c r="C457" s="126" t="s">
        <v>594</v>
      </c>
      <c r="D457" s="74" t="s">
        <v>72</v>
      </c>
      <c r="E457" s="74" t="s">
        <v>81</v>
      </c>
      <c r="F457" s="74" t="s">
        <v>81</v>
      </c>
      <c r="G457" s="90" t="s">
        <v>1910</v>
      </c>
      <c r="H457" s="74" t="s">
        <v>72</v>
      </c>
      <c r="I457" s="74" t="s">
        <v>72</v>
      </c>
      <c r="J457" s="75" t="s">
        <v>1913</v>
      </c>
      <c r="K457" s="75" t="s">
        <v>1913</v>
      </c>
      <c r="L457" s="93" t="str">
        <f t="shared" si="32"/>
        <v>Non Lead</v>
      </c>
      <c r="M457" s="109"/>
      <c r="N457" s="74"/>
      <c r="O457" s="74"/>
      <c r="P457" s="74"/>
      <c r="Q457" s="73"/>
      <c r="R457" s="74"/>
      <c r="S457" s="98" t="str">
        <f>IF(OR(B457="",$C$3="",$G$3=""),"ERROR",IF(AND(B457='Dropdown Answer Key'!$B$12,OR(E457="Lead",E457="U, May have L",E457="COM",E457="")),"Lead",IF(AND(B457='Dropdown Answer Key'!$B$12,OR(AND(E457="GALV",H457="Y"),AND(E457="GALV",H457="UN"),AND(E457="GALV",H457=""))),"GRR",IF(AND(B457='Dropdown Answer Key'!$B$12,E457="Unknown"),"Unknown SL",IF(AND(B457='Dropdown Answer Key'!$B$13,OR(F457="Lead",F457="U, May have L",F457="COM",F457="")),"Lead",IF(AND(B457='Dropdown Answer Key'!$B$13,OR(AND(F457="GALV",H457="Y"),AND(F457="GALV",H457="UN"),AND(F457="GALV",H457=""))),"GRR",IF(AND(B457='Dropdown Answer Key'!$B$13,F457="Unknown"),"Unknown SL",IF(AND(B457='Dropdown Answer Key'!$B$14,OR(E457="Lead",E457="U, May have L",E457="COM",E457="")),"Lead",IF(AND(B457='Dropdown Answer Key'!$B$14,OR(F457="Lead",F457="U, May have L",F457="COM",F457="")),"Lead",IF(AND(B457='Dropdown Answer Key'!$B$14,OR(AND(E457="GALV",H457="Y"),AND(E457="GALV",H457="UN"),AND(E457="GALV",H457=""),AND(F457="GALV",H457="Y"),AND(F457="GALV",H457="UN"),AND(F457="GALV",H457=""),AND(F457="GALV",I457="Y"),AND(F457="GALV",I457="UN"),AND(F457="GALV",I457=""))),"GRR",IF(AND(B457='Dropdown Answer Key'!$B$14,OR(E457="Unknown",F457="Unknown")),"Unknown SL","Non Lead")))))))))))</f>
        <v>Non Lead</v>
      </c>
      <c r="T457" s="76" t="str">
        <f>IF(OR(M457="",Q457="",S457="ERROR"),"BLANK",IF((AND(M457='Dropdown Answer Key'!$B$25,OR('Service Line Inventory'!S457="Lead",S457="Unknown SL"))),"Tier 1",IF(AND('Service Line Inventory'!M457='Dropdown Answer Key'!$B$26,OR('Service Line Inventory'!S457="Lead",S457="Unknown SL")),"Tier 2",IF(AND('Service Line Inventory'!M457='Dropdown Answer Key'!$B$27,OR('Service Line Inventory'!S457="Lead",S457="Unknown SL")),"Tier 2",IF('Service Line Inventory'!S457="GRR","Tier 3",IF((AND('Service Line Inventory'!M457='Dropdown Answer Key'!$B$25,'Service Line Inventory'!Q457='Dropdown Answer Key'!$M$25,O457='Dropdown Answer Key'!$G$27,'Service Line Inventory'!P457='Dropdown Answer Key'!$J$27,S457="Non Lead")),"Tier 4",IF((AND('Service Line Inventory'!M457='Dropdown Answer Key'!$B$25,'Service Line Inventory'!Q457='Dropdown Answer Key'!$M$25,O457='Dropdown Answer Key'!$G$27,S457="Non Lead")),"Tier 4",IF((AND('Service Line Inventory'!M457='Dropdown Answer Key'!$B$25,'Service Line Inventory'!Q457='Dropdown Answer Key'!$M$25,'Service Line Inventory'!P457='Dropdown Answer Key'!$J$27,S457="Non Lead")),"Tier 4","Tier 5"))))))))</f>
        <v>BLANK</v>
      </c>
      <c r="U457" s="101" t="str">
        <f t="shared" si="33"/>
        <v>NO</v>
      </c>
      <c r="V457" s="76" t="str">
        <f t="shared" si="34"/>
        <v>NO</v>
      </c>
      <c r="W457" s="76" t="str">
        <f t="shared" si="35"/>
        <v>NO</v>
      </c>
      <c r="X457" s="107"/>
      <c r="Y457" s="77"/>
      <c r="Z457" s="78"/>
    </row>
    <row r="458" spans="1:26" x14ac:dyDescent="0.3">
      <c r="A458" s="47">
        <v>13225</v>
      </c>
      <c r="B458" s="73" t="s">
        <v>76</v>
      </c>
      <c r="C458" s="126" t="s">
        <v>1918</v>
      </c>
      <c r="D458" s="74" t="s">
        <v>72</v>
      </c>
      <c r="E458" s="74" t="s">
        <v>81</v>
      </c>
      <c r="F458" s="74" t="s">
        <v>81</v>
      </c>
      <c r="G458" s="90" t="s">
        <v>1910</v>
      </c>
      <c r="H458" s="74" t="s">
        <v>72</v>
      </c>
      <c r="I458" s="74" t="s">
        <v>72</v>
      </c>
      <c r="J458" s="75" t="s">
        <v>1913</v>
      </c>
      <c r="K458" s="75" t="s">
        <v>1913</v>
      </c>
      <c r="L458" s="94" t="str">
        <f t="shared" si="32"/>
        <v>Non Lead</v>
      </c>
      <c r="M458" s="110"/>
      <c r="N458" s="74"/>
      <c r="O458" s="74"/>
      <c r="P458" s="74"/>
      <c r="Q458" s="82"/>
      <c r="R458" s="83"/>
      <c r="S458" s="113" t="str">
        <f>IF(OR(B458="",$C$3="",$G$3=""),"ERROR",IF(AND(B458='Dropdown Answer Key'!$B$12,OR(E458="Lead",E458="U, May have L",E458="COM",E458="")),"Lead",IF(AND(B458='Dropdown Answer Key'!$B$12,OR(AND(E458="GALV",H458="Y"),AND(E458="GALV",H458="UN"),AND(E458="GALV",H458=""))),"GRR",IF(AND(B458='Dropdown Answer Key'!$B$12,E458="Unknown"),"Unknown SL",IF(AND(B458='Dropdown Answer Key'!$B$13,OR(F458="Lead",F458="U, May have L",F458="COM",F458="")),"Lead",IF(AND(B458='Dropdown Answer Key'!$B$13,OR(AND(F458="GALV",H458="Y"),AND(F458="GALV",H458="UN"),AND(F458="GALV",H458=""))),"GRR",IF(AND(B458='Dropdown Answer Key'!$B$13,F458="Unknown"),"Unknown SL",IF(AND(B458='Dropdown Answer Key'!$B$14,OR(E458="Lead",E458="U, May have L",E458="COM",E458="")),"Lead",IF(AND(B458='Dropdown Answer Key'!$B$14,OR(F458="Lead",F458="U, May have L",F458="COM",F458="")),"Lead",IF(AND(B458='Dropdown Answer Key'!$B$14,OR(AND(E458="GALV",H458="Y"),AND(E458="GALV",H458="UN"),AND(E458="GALV",H458=""),AND(F458="GALV",H458="Y"),AND(F458="GALV",H458="UN"),AND(F458="GALV",H458=""),AND(F458="GALV",I458="Y"),AND(F458="GALV",I458="UN"),AND(F458="GALV",I458=""))),"GRR",IF(AND(B458='Dropdown Answer Key'!$B$14,OR(E458="Unknown",F458="Unknown")),"Unknown SL","Non Lead")))))))))))</f>
        <v>Non Lead</v>
      </c>
      <c r="T458" s="114" t="str">
        <f>IF(OR(M458="",Q458="",S458="ERROR"),"BLANK",IF((AND(M458='Dropdown Answer Key'!$B$25,OR('Service Line Inventory'!S458="Lead",S458="Unknown SL"))),"Tier 1",IF(AND('Service Line Inventory'!M458='Dropdown Answer Key'!$B$26,OR('Service Line Inventory'!S458="Lead",S458="Unknown SL")),"Tier 2",IF(AND('Service Line Inventory'!M458='Dropdown Answer Key'!$B$27,OR('Service Line Inventory'!S458="Lead",S458="Unknown SL")),"Tier 2",IF('Service Line Inventory'!S458="GRR","Tier 3",IF((AND('Service Line Inventory'!M458='Dropdown Answer Key'!$B$25,'Service Line Inventory'!Q458='Dropdown Answer Key'!$M$25,O458='Dropdown Answer Key'!$G$27,'Service Line Inventory'!P458='Dropdown Answer Key'!$J$27,S458="Non Lead")),"Tier 4",IF((AND('Service Line Inventory'!M458='Dropdown Answer Key'!$B$25,'Service Line Inventory'!Q458='Dropdown Answer Key'!$M$25,O458='Dropdown Answer Key'!$G$27,S458="Non Lead")),"Tier 4",IF((AND('Service Line Inventory'!M458='Dropdown Answer Key'!$B$25,'Service Line Inventory'!Q458='Dropdown Answer Key'!$M$25,'Service Line Inventory'!P458='Dropdown Answer Key'!$J$27,S458="Non Lead")),"Tier 4","Tier 5"))))))))</f>
        <v>BLANK</v>
      </c>
      <c r="U458" s="115" t="str">
        <f t="shared" si="33"/>
        <v>NO</v>
      </c>
      <c r="V458" s="114" t="str">
        <f t="shared" si="34"/>
        <v>NO</v>
      </c>
      <c r="W458" s="114" t="str">
        <f t="shared" si="35"/>
        <v>NO</v>
      </c>
      <c r="X458" s="108"/>
      <c r="Y458" s="97"/>
      <c r="Z458" s="78"/>
    </row>
    <row r="459" spans="1:26" x14ac:dyDescent="0.3">
      <c r="A459" s="47">
        <v>13250</v>
      </c>
      <c r="B459" s="73" t="s">
        <v>76</v>
      </c>
      <c r="C459" s="126" t="s">
        <v>595</v>
      </c>
      <c r="D459" s="74" t="s">
        <v>72</v>
      </c>
      <c r="E459" s="74" t="s">
        <v>81</v>
      </c>
      <c r="F459" s="74" t="s">
        <v>81</v>
      </c>
      <c r="G459" s="90" t="s">
        <v>1910</v>
      </c>
      <c r="H459" s="74" t="s">
        <v>72</v>
      </c>
      <c r="I459" s="74" t="s">
        <v>72</v>
      </c>
      <c r="J459" s="75" t="s">
        <v>1913</v>
      </c>
      <c r="K459" s="75" t="s">
        <v>1913</v>
      </c>
      <c r="L459" s="93" t="str">
        <f t="shared" si="32"/>
        <v>Non Lead</v>
      </c>
      <c r="M459" s="109"/>
      <c r="N459" s="74"/>
      <c r="O459" s="74"/>
      <c r="P459" s="74"/>
      <c r="Q459" s="73"/>
      <c r="R459" s="74"/>
      <c r="S459" s="98" t="str">
        <f>IF(OR(B459="",$C$3="",$G$3=""),"ERROR",IF(AND(B459='Dropdown Answer Key'!$B$12,OR(E459="Lead",E459="U, May have L",E459="COM",E459="")),"Lead",IF(AND(B459='Dropdown Answer Key'!$B$12,OR(AND(E459="GALV",H459="Y"),AND(E459="GALV",H459="UN"),AND(E459="GALV",H459=""))),"GRR",IF(AND(B459='Dropdown Answer Key'!$B$12,E459="Unknown"),"Unknown SL",IF(AND(B459='Dropdown Answer Key'!$B$13,OR(F459="Lead",F459="U, May have L",F459="COM",F459="")),"Lead",IF(AND(B459='Dropdown Answer Key'!$B$13,OR(AND(F459="GALV",H459="Y"),AND(F459="GALV",H459="UN"),AND(F459="GALV",H459=""))),"GRR",IF(AND(B459='Dropdown Answer Key'!$B$13,F459="Unknown"),"Unknown SL",IF(AND(B459='Dropdown Answer Key'!$B$14,OR(E459="Lead",E459="U, May have L",E459="COM",E459="")),"Lead",IF(AND(B459='Dropdown Answer Key'!$B$14,OR(F459="Lead",F459="U, May have L",F459="COM",F459="")),"Lead",IF(AND(B459='Dropdown Answer Key'!$B$14,OR(AND(E459="GALV",H459="Y"),AND(E459="GALV",H459="UN"),AND(E459="GALV",H459=""),AND(F459="GALV",H459="Y"),AND(F459="GALV",H459="UN"),AND(F459="GALV",H459=""),AND(F459="GALV",I459="Y"),AND(F459="GALV",I459="UN"),AND(F459="GALV",I459=""))),"GRR",IF(AND(B459='Dropdown Answer Key'!$B$14,OR(E459="Unknown",F459="Unknown")),"Unknown SL","Non Lead")))))))))))</f>
        <v>Non Lead</v>
      </c>
      <c r="T459" s="76" t="str">
        <f>IF(OR(M459="",Q459="",S459="ERROR"),"BLANK",IF((AND(M459='Dropdown Answer Key'!$B$25,OR('Service Line Inventory'!S459="Lead",S459="Unknown SL"))),"Tier 1",IF(AND('Service Line Inventory'!M459='Dropdown Answer Key'!$B$26,OR('Service Line Inventory'!S459="Lead",S459="Unknown SL")),"Tier 2",IF(AND('Service Line Inventory'!M459='Dropdown Answer Key'!$B$27,OR('Service Line Inventory'!S459="Lead",S459="Unknown SL")),"Tier 2",IF('Service Line Inventory'!S459="GRR","Tier 3",IF((AND('Service Line Inventory'!M459='Dropdown Answer Key'!$B$25,'Service Line Inventory'!Q459='Dropdown Answer Key'!$M$25,O459='Dropdown Answer Key'!$G$27,'Service Line Inventory'!P459='Dropdown Answer Key'!$J$27,S459="Non Lead")),"Tier 4",IF((AND('Service Line Inventory'!M459='Dropdown Answer Key'!$B$25,'Service Line Inventory'!Q459='Dropdown Answer Key'!$M$25,O459='Dropdown Answer Key'!$G$27,S459="Non Lead")),"Tier 4",IF((AND('Service Line Inventory'!M459='Dropdown Answer Key'!$B$25,'Service Line Inventory'!Q459='Dropdown Answer Key'!$M$25,'Service Line Inventory'!P459='Dropdown Answer Key'!$J$27,S459="Non Lead")),"Tier 4","Tier 5"))))))))</f>
        <v>BLANK</v>
      </c>
      <c r="U459" s="101" t="str">
        <f t="shared" si="33"/>
        <v>NO</v>
      </c>
      <c r="V459" s="76" t="str">
        <f t="shared" si="34"/>
        <v>NO</v>
      </c>
      <c r="W459" s="76" t="str">
        <f t="shared" si="35"/>
        <v>NO</v>
      </c>
      <c r="X459" s="107"/>
      <c r="Y459" s="77"/>
      <c r="Z459" s="78"/>
    </row>
    <row r="460" spans="1:26" x14ac:dyDescent="0.3">
      <c r="A460" s="47">
        <v>13300</v>
      </c>
      <c r="B460" s="73" t="s">
        <v>76</v>
      </c>
      <c r="C460" s="126" t="s">
        <v>596</v>
      </c>
      <c r="D460" s="74" t="s">
        <v>72</v>
      </c>
      <c r="E460" s="74" t="s">
        <v>81</v>
      </c>
      <c r="F460" s="74" t="s">
        <v>81</v>
      </c>
      <c r="G460" s="90" t="s">
        <v>1910</v>
      </c>
      <c r="H460" s="74" t="s">
        <v>72</v>
      </c>
      <c r="I460" s="74" t="s">
        <v>72</v>
      </c>
      <c r="J460" s="75" t="s">
        <v>1913</v>
      </c>
      <c r="K460" s="75" t="s">
        <v>1913</v>
      </c>
      <c r="L460" s="94" t="str">
        <f t="shared" si="32"/>
        <v>Non Lead</v>
      </c>
      <c r="M460" s="110"/>
      <c r="N460" s="74"/>
      <c r="O460" s="74"/>
      <c r="P460" s="74"/>
      <c r="Q460" s="82"/>
      <c r="R460" s="83"/>
      <c r="S460" s="113" t="str">
        <f>IF(OR(B460="",$C$3="",$G$3=""),"ERROR",IF(AND(B460='Dropdown Answer Key'!$B$12,OR(E460="Lead",E460="U, May have L",E460="COM",E460="")),"Lead",IF(AND(B460='Dropdown Answer Key'!$B$12,OR(AND(E460="GALV",H460="Y"),AND(E460="GALV",H460="UN"),AND(E460="GALV",H460=""))),"GRR",IF(AND(B460='Dropdown Answer Key'!$B$12,E460="Unknown"),"Unknown SL",IF(AND(B460='Dropdown Answer Key'!$B$13,OR(F460="Lead",F460="U, May have L",F460="COM",F460="")),"Lead",IF(AND(B460='Dropdown Answer Key'!$B$13,OR(AND(F460="GALV",H460="Y"),AND(F460="GALV",H460="UN"),AND(F460="GALV",H460=""))),"GRR",IF(AND(B460='Dropdown Answer Key'!$B$13,F460="Unknown"),"Unknown SL",IF(AND(B460='Dropdown Answer Key'!$B$14,OR(E460="Lead",E460="U, May have L",E460="COM",E460="")),"Lead",IF(AND(B460='Dropdown Answer Key'!$B$14,OR(F460="Lead",F460="U, May have L",F460="COM",F460="")),"Lead",IF(AND(B460='Dropdown Answer Key'!$B$14,OR(AND(E460="GALV",H460="Y"),AND(E460="GALV",H460="UN"),AND(E460="GALV",H460=""),AND(F460="GALV",H460="Y"),AND(F460="GALV",H460="UN"),AND(F460="GALV",H460=""),AND(F460="GALV",I460="Y"),AND(F460="GALV",I460="UN"),AND(F460="GALV",I460=""))),"GRR",IF(AND(B460='Dropdown Answer Key'!$B$14,OR(E460="Unknown",F460="Unknown")),"Unknown SL","Non Lead")))))))))))</f>
        <v>Non Lead</v>
      </c>
      <c r="T460" s="114" t="str">
        <f>IF(OR(M460="",Q460="",S460="ERROR"),"BLANK",IF((AND(M460='Dropdown Answer Key'!$B$25,OR('Service Line Inventory'!S460="Lead",S460="Unknown SL"))),"Tier 1",IF(AND('Service Line Inventory'!M460='Dropdown Answer Key'!$B$26,OR('Service Line Inventory'!S460="Lead",S460="Unknown SL")),"Tier 2",IF(AND('Service Line Inventory'!M460='Dropdown Answer Key'!$B$27,OR('Service Line Inventory'!S460="Lead",S460="Unknown SL")),"Tier 2",IF('Service Line Inventory'!S460="GRR","Tier 3",IF((AND('Service Line Inventory'!M460='Dropdown Answer Key'!$B$25,'Service Line Inventory'!Q460='Dropdown Answer Key'!$M$25,O460='Dropdown Answer Key'!$G$27,'Service Line Inventory'!P460='Dropdown Answer Key'!$J$27,S460="Non Lead")),"Tier 4",IF((AND('Service Line Inventory'!M460='Dropdown Answer Key'!$B$25,'Service Line Inventory'!Q460='Dropdown Answer Key'!$M$25,O460='Dropdown Answer Key'!$G$27,S460="Non Lead")),"Tier 4",IF((AND('Service Line Inventory'!M460='Dropdown Answer Key'!$B$25,'Service Line Inventory'!Q460='Dropdown Answer Key'!$M$25,'Service Line Inventory'!P460='Dropdown Answer Key'!$J$27,S460="Non Lead")),"Tier 4","Tier 5"))))))))</f>
        <v>BLANK</v>
      </c>
      <c r="U460" s="115" t="str">
        <f t="shared" si="33"/>
        <v>NO</v>
      </c>
      <c r="V460" s="114" t="str">
        <f t="shared" si="34"/>
        <v>NO</v>
      </c>
      <c r="W460" s="114" t="str">
        <f t="shared" si="35"/>
        <v>NO</v>
      </c>
      <c r="X460" s="108"/>
      <c r="Y460" s="97"/>
      <c r="Z460" s="78"/>
    </row>
    <row r="461" spans="1:26" x14ac:dyDescent="0.3">
      <c r="A461" s="47">
        <v>13350</v>
      </c>
      <c r="B461" s="73" t="s">
        <v>76</v>
      </c>
      <c r="C461" s="126" t="s">
        <v>1919</v>
      </c>
      <c r="D461" s="74" t="s">
        <v>72</v>
      </c>
      <c r="E461" s="74" t="s">
        <v>81</v>
      </c>
      <c r="F461" s="74" t="s">
        <v>81</v>
      </c>
      <c r="G461" s="90" t="s">
        <v>1910</v>
      </c>
      <c r="H461" s="74" t="s">
        <v>72</v>
      </c>
      <c r="I461" s="74" t="s">
        <v>72</v>
      </c>
      <c r="J461" s="75" t="s">
        <v>1913</v>
      </c>
      <c r="K461" s="75" t="s">
        <v>1913</v>
      </c>
      <c r="L461" s="93" t="str">
        <f t="shared" si="32"/>
        <v>Non Lead</v>
      </c>
      <c r="M461" s="109"/>
      <c r="N461" s="74"/>
      <c r="O461" s="74"/>
      <c r="P461" s="74"/>
      <c r="Q461" s="73"/>
      <c r="R461" s="74"/>
      <c r="S461" s="98" t="str">
        <f>IF(OR(B461="",$C$3="",$G$3=""),"ERROR",IF(AND(B461='Dropdown Answer Key'!$B$12,OR(E461="Lead",E461="U, May have L",E461="COM",E461="")),"Lead",IF(AND(B461='Dropdown Answer Key'!$B$12,OR(AND(E461="GALV",H461="Y"),AND(E461="GALV",H461="UN"),AND(E461="GALV",H461=""))),"GRR",IF(AND(B461='Dropdown Answer Key'!$B$12,E461="Unknown"),"Unknown SL",IF(AND(B461='Dropdown Answer Key'!$B$13,OR(F461="Lead",F461="U, May have L",F461="COM",F461="")),"Lead",IF(AND(B461='Dropdown Answer Key'!$B$13,OR(AND(F461="GALV",H461="Y"),AND(F461="GALV",H461="UN"),AND(F461="GALV",H461=""))),"GRR",IF(AND(B461='Dropdown Answer Key'!$B$13,F461="Unknown"),"Unknown SL",IF(AND(B461='Dropdown Answer Key'!$B$14,OR(E461="Lead",E461="U, May have L",E461="COM",E461="")),"Lead",IF(AND(B461='Dropdown Answer Key'!$B$14,OR(F461="Lead",F461="U, May have L",F461="COM",F461="")),"Lead",IF(AND(B461='Dropdown Answer Key'!$B$14,OR(AND(E461="GALV",H461="Y"),AND(E461="GALV",H461="UN"),AND(E461="GALV",H461=""),AND(F461="GALV",H461="Y"),AND(F461="GALV",H461="UN"),AND(F461="GALV",H461=""),AND(F461="GALV",I461="Y"),AND(F461="GALV",I461="UN"),AND(F461="GALV",I461=""))),"GRR",IF(AND(B461='Dropdown Answer Key'!$B$14,OR(E461="Unknown",F461="Unknown")),"Unknown SL","Non Lead")))))))))))</f>
        <v>Non Lead</v>
      </c>
      <c r="T461" s="76" t="str">
        <f>IF(OR(M461="",Q461="",S461="ERROR"),"BLANK",IF((AND(M461='Dropdown Answer Key'!$B$25,OR('Service Line Inventory'!S461="Lead",S461="Unknown SL"))),"Tier 1",IF(AND('Service Line Inventory'!M461='Dropdown Answer Key'!$B$26,OR('Service Line Inventory'!S461="Lead",S461="Unknown SL")),"Tier 2",IF(AND('Service Line Inventory'!M461='Dropdown Answer Key'!$B$27,OR('Service Line Inventory'!S461="Lead",S461="Unknown SL")),"Tier 2",IF('Service Line Inventory'!S461="GRR","Tier 3",IF((AND('Service Line Inventory'!M461='Dropdown Answer Key'!$B$25,'Service Line Inventory'!Q461='Dropdown Answer Key'!$M$25,O461='Dropdown Answer Key'!$G$27,'Service Line Inventory'!P461='Dropdown Answer Key'!$J$27,S461="Non Lead")),"Tier 4",IF((AND('Service Line Inventory'!M461='Dropdown Answer Key'!$B$25,'Service Line Inventory'!Q461='Dropdown Answer Key'!$M$25,O461='Dropdown Answer Key'!$G$27,S461="Non Lead")),"Tier 4",IF((AND('Service Line Inventory'!M461='Dropdown Answer Key'!$B$25,'Service Line Inventory'!Q461='Dropdown Answer Key'!$M$25,'Service Line Inventory'!P461='Dropdown Answer Key'!$J$27,S461="Non Lead")),"Tier 4","Tier 5"))))))))</f>
        <v>BLANK</v>
      </c>
      <c r="U461" s="101" t="str">
        <f t="shared" si="33"/>
        <v>NO</v>
      </c>
      <c r="V461" s="76" t="str">
        <f t="shared" si="34"/>
        <v>NO</v>
      </c>
      <c r="W461" s="76" t="str">
        <f t="shared" si="35"/>
        <v>NO</v>
      </c>
      <c r="X461" s="107"/>
      <c r="Y461" s="77"/>
      <c r="Z461" s="78"/>
    </row>
    <row r="462" spans="1:26" x14ac:dyDescent="0.3">
      <c r="A462" s="47">
        <v>13400</v>
      </c>
      <c r="B462" s="73" t="s">
        <v>76</v>
      </c>
      <c r="C462" s="126" t="s">
        <v>597</v>
      </c>
      <c r="D462" s="74" t="s">
        <v>72</v>
      </c>
      <c r="E462" s="74" t="s">
        <v>81</v>
      </c>
      <c r="F462" s="74" t="s">
        <v>81</v>
      </c>
      <c r="G462" s="90" t="s">
        <v>1910</v>
      </c>
      <c r="H462" s="74" t="s">
        <v>72</v>
      </c>
      <c r="I462" s="74" t="s">
        <v>72</v>
      </c>
      <c r="J462" s="75" t="s">
        <v>1913</v>
      </c>
      <c r="K462" s="75" t="s">
        <v>1913</v>
      </c>
      <c r="L462" s="94" t="str">
        <f t="shared" si="32"/>
        <v>Non Lead</v>
      </c>
      <c r="M462" s="110"/>
      <c r="N462" s="74"/>
      <c r="O462" s="74"/>
      <c r="P462" s="74"/>
      <c r="Q462" s="82"/>
      <c r="R462" s="83"/>
      <c r="S462" s="113" t="str">
        <f>IF(OR(B462="",$C$3="",$G$3=""),"ERROR",IF(AND(B462='Dropdown Answer Key'!$B$12,OR(E462="Lead",E462="U, May have L",E462="COM",E462="")),"Lead",IF(AND(B462='Dropdown Answer Key'!$B$12,OR(AND(E462="GALV",H462="Y"),AND(E462="GALV",H462="UN"),AND(E462="GALV",H462=""))),"GRR",IF(AND(B462='Dropdown Answer Key'!$B$12,E462="Unknown"),"Unknown SL",IF(AND(B462='Dropdown Answer Key'!$B$13,OR(F462="Lead",F462="U, May have L",F462="COM",F462="")),"Lead",IF(AND(B462='Dropdown Answer Key'!$B$13,OR(AND(F462="GALV",H462="Y"),AND(F462="GALV",H462="UN"),AND(F462="GALV",H462=""))),"GRR",IF(AND(B462='Dropdown Answer Key'!$B$13,F462="Unknown"),"Unknown SL",IF(AND(B462='Dropdown Answer Key'!$B$14,OR(E462="Lead",E462="U, May have L",E462="COM",E462="")),"Lead",IF(AND(B462='Dropdown Answer Key'!$B$14,OR(F462="Lead",F462="U, May have L",F462="COM",F462="")),"Lead",IF(AND(B462='Dropdown Answer Key'!$B$14,OR(AND(E462="GALV",H462="Y"),AND(E462="GALV",H462="UN"),AND(E462="GALV",H462=""),AND(F462="GALV",H462="Y"),AND(F462="GALV",H462="UN"),AND(F462="GALV",H462=""),AND(F462="GALV",I462="Y"),AND(F462="GALV",I462="UN"),AND(F462="GALV",I462=""))),"GRR",IF(AND(B462='Dropdown Answer Key'!$B$14,OR(E462="Unknown",F462="Unknown")),"Unknown SL","Non Lead")))))))))))</f>
        <v>Non Lead</v>
      </c>
      <c r="T462" s="114" t="str">
        <f>IF(OR(M462="",Q462="",S462="ERROR"),"BLANK",IF((AND(M462='Dropdown Answer Key'!$B$25,OR('Service Line Inventory'!S462="Lead",S462="Unknown SL"))),"Tier 1",IF(AND('Service Line Inventory'!M462='Dropdown Answer Key'!$B$26,OR('Service Line Inventory'!S462="Lead",S462="Unknown SL")),"Tier 2",IF(AND('Service Line Inventory'!M462='Dropdown Answer Key'!$B$27,OR('Service Line Inventory'!S462="Lead",S462="Unknown SL")),"Tier 2",IF('Service Line Inventory'!S462="GRR","Tier 3",IF((AND('Service Line Inventory'!M462='Dropdown Answer Key'!$B$25,'Service Line Inventory'!Q462='Dropdown Answer Key'!$M$25,O462='Dropdown Answer Key'!$G$27,'Service Line Inventory'!P462='Dropdown Answer Key'!$J$27,S462="Non Lead")),"Tier 4",IF((AND('Service Line Inventory'!M462='Dropdown Answer Key'!$B$25,'Service Line Inventory'!Q462='Dropdown Answer Key'!$M$25,O462='Dropdown Answer Key'!$G$27,S462="Non Lead")),"Tier 4",IF((AND('Service Line Inventory'!M462='Dropdown Answer Key'!$B$25,'Service Line Inventory'!Q462='Dropdown Answer Key'!$M$25,'Service Line Inventory'!P462='Dropdown Answer Key'!$J$27,S462="Non Lead")),"Tier 4","Tier 5"))))))))</f>
        <v>BLANK</v>
      </c>
      <c r="U462" s="115" t="str">
        <f t="shared" si="33"/>
        <v>NO</v>
      </c>
      <c r="V462" s="114" t="str">
        <f t="shared" si="34"/>
        <v>NO</v>
      </c>
      <c r="W462" s="114" t="str">
        <f t="shared" si="35"/>
        <v>NO</v>
      </c>
      <c r="X462" s="108"/>
      <c r="Y462" s="97"/>
      <c r="Z462" s="78"/>
    </row>
    <row r="463" spans="1:26" x14ac:dyDescent="0.3">
      <c r="A463" s="47">
        <v>13450</v>
      </c>
      <c r="B463" s="73" t="s">
        <v>76</v>
      </c>
      <c r="C463" s="126" t="s">
        <v>598</v>
      </c>
      <c r="D463" s="74" t="s">
        <v>72</v>
      </c>
      <c r="E463" s="74" t="s">
        <v>81</v>
      </c>
      <c r="F463" s="74" t="s">
        <v>81</v>
      </c>
      <c r="G463" s="90" t="s">
        <v>1910</v>
      </c>
      <c r="H463" s="74" t="s">
        <v>72</v>
      </c>
      <c r="I463" s="74" t="s">
        <v>72</v>
      </c>
      <c r="J463" s="75" t="s">
        <v>1913</v>
      </c>
      <c r="K463" s="75" t="s">
        <v>1913</v>
      </c>
      <c r="L463" s="93" t="str">
        <f t="shared" si="32"/>
        <v>Non Lead</v>
      </c>
      <c r="M463" s="109"/>
      <c r="N463" s="74"/>
      <c r="O463" s="74"/>
      <c r="P463" s="74"/>
      <c r="Q463" s="73"/>
      <c r="R463" s="74"/>
      <c r="S463" s="98" t="str">
        <f>IF(OR(B463="",$C$3="",$G$3=""),"ERROR",IF(AND(B463='Dropdown Answer Key'!$B$12,OR(E463="Lead",E463="U, May have L",E463="COM",E463="")),"Lead",IF(AND(B463='Dropdown Answer Key'!$B$12,OR(AND(E463="GALV",H463="Y"),AND(E463="GALV",H463="UN"),AND(E463="GALV",H463=""))),"GRR",IF(AND(B463='Dropdown Answer Key'!$B$12,E463="Unknown"),"Unknown SL",IF(AND(B463='Dropdown Answer Key'!$B$13,OR(F463="Lead",F463="U, May have L",F463="COM",F463="")),"Lead",IF(AND(B463='Dropdown Answer Key'!$B$13,OR(AND(F463="GALV",H463="Y"),AND(F463="GALV",H463="UN"),AND(F463="GALV",H463=""))),"GRR",IF(AND(B463='Dropdown Answer Key'!$B$13,F463="Unknown"),"Unknown SL",IF(AND(B463='Dropdown Answer Key'!$B$14,OR(E463="Lead",E463="U, May have L",E463="COM",E463="")),"Lead",IF(AND(B463='Dropdown Answer Key'!$B$14,OR(F463="Lead",F463="U, May have L",F463="COM",F463="")),"Lead",IF(AND(B463='Dropdown Answer Key'!$B$14,OR(AND(E463="GALV",H463="Y"),AND(E463="GALV",H463="UN"),AND(E463="GALV",H463=""),AND(F463="GALV",H463="Y"),AND(F463="GALV",H463="UN"),AND(F463="GALV",H463=""),AND(F463="GALV",I463="Y"),AND(F463="GALV",I463="UN"),AND(F463="GALV",I463=""))),"GRR",IF(AND(B463='Dropdown Answer Key'!$B$14,OR(E463="Unknown",F463="Unknown")),"Unknown SL","Non Lead")))))))))))</f>
        <v>Non Lead</v>
      </c>
      <c r="T463" s="76" t="str">
        <f>IF(OR(M463="",Q463="",S463="ERROR"),"BLANK",IF((AND(M463='Dropdown Answer Key'!$B$25,OR('Service Line Inventory'!S463="Lead",S463="Unknown SL"))),"Tier 1",IF(AND('Service Line Inventory'!M463='Dropdown Answer Key'!$B$26,OR('Service Line Inventory'!S463="Lead",S463="Unknown SL")),"Tier 2",IF(AND('Service Line Inventory'!M463='Dropdown Answer Key'!$B$27,OR('Service Line Inventory'!S463="Lead",S463="Unknown SL")),"Tier 2",IF('Service Line Inventory'!S463="GRR","Tier 3",IF((AND('Service Line Inventory'!M463='Dropdown Answer Key'!$B$25,'Service Line Inventory'!Q463='Dropdown Answer Key'!$M$25,O463='Dropdown Answer Key'!$G$27,'Service Line Inventory'!P463='Dropdown Answer Key'!$J$27,S463="Non Lead")),"Tier 4",IF((AND('Service Line Inventory'!M463='Dropdown Answer Key'!$B$25,'Service Line Inventory'!Q463='Dropdown Answer Key'!$M$25,O463='Dropdown Answer Key'!$G$27,S463="Non Lead")),"Tier 4",IF((AND('Service Line Inventory'!M463='Dropdown Answer Key'!$B$25,'Service Line Inventory'!Q463='Dropdown Answer Key'!$M$25,'Service Line Inventory'!P463='Dropdown Answer Key'!$J$27,S463="Non Lead")),"Tier 4","Tier 5"))))))))</f>
        <v>BLANK</v>
      </c>
      <c r="U463" s="101" t="str">
        <f t="shared" si="33"/>
        <v>NO</v>
      </c>
      <c r="V463" s="76" t="str">
        <f t="shared" si="34"/>
        <v>NO</v>
      </c>
      <c r="W463" s="76" t="str">
        <f t="shared" si="35"/>
        <v>NO</v>
      </c>
      <c r="X463" s="107"/>
      <c r="Y463" s="77"/>
      <c r="Z463" s="78"/>
    </row>
    <row r="464" spans="1:26" x14ac:dyDescent="0.3">
      <c r="A464" s="47">
        <v>13500</v>
      </c>
      <c r="B464" s="73" t="s">
        <v>76</v>
      </c>
      <c r="C464" s="126" t="s">
        <v>599</v>
      </c>
      <c r="D464" s="74" t="s">
        <v>72</v>
      </c>
      <c r="E464" s="74" t="s">
        <v>81</v>
      </c>
      <c r="F464" s="74" t="s">
        <v>81</v>
      </c>
      <c r="G464" s="90" t="s">
        <v>1910</v>
      </c>
      <c r="H464" s="74" t="s">
        <v>72</v>
      </c>
      <c r="I464" s="74" t="s">
        <v>72</v>
      </c>
      <c r="J464" s="75" t="s">
        <v>1913</v>
      </c>
      <c r="K464" s="75" t="s">
        <v>1913</v>
      </c>
      <c r="L464" s="94" t="str">
        <f t="shared" si="32"/>
        <v>Non Lead</v>
      </c>
      <c r="M464" s="110"/>
      <c r="N464" s="74"/>
      <c r="O464" s="74"/>
      <c r="P464" s="74"/>
      <c r="Q464" s="82"/>
      <c r="R464" s="83"/>
      <c r="S464" s="113" t="str">
        <f>IF(OR(B464="",$C$3="",$G$3=""),"ERROR",IF(AND(B464='Dropdown Answer Key'!$B$12,OR(E464="Lead",E464="U, May have L",E464="COM",E464="")),"Lead",IF(AND(B464='Dropdown Answer Key'!$B$12,OR(AND(E464="GALV",H464="Y"),AND(E464="GALV",H464="UN"),AND(E464="GALV",H464=""))),"GRR",IF(AND(B464='Dropdown Answer Key'!$B$12,E464="Unknown"),"Unknown SL",IF(AND(B464='Dropdown Answer Key'!$B$13,OR(F464="Lead",F464="U, May have L",F464="COM",F464="")),"Lead",IF(AND(B464='Dropdown Answer Key'!$B$13,OR(AND(F464="GALV",H464="Y"),AND(F464="GALV",H464="UN"),AND(F464="GALV",H464=""))),"GRR",IF(AND(B464='Dropdown Answer Key'!$B$13,F464="Unknown"),"Unknown SL",IF(AND(B464='Dropdown Answer Key'!$B$14,OR(E464="Lead",E464="U, May have L",E464="COM",E464="")),"Lead",IF(AND(B464='Dropdown Answer Key'!$B$14,OR(F464="Lead",F464="U, May have L",F464="COM",F464="")),"Lead",IF(AND(B464='Dropdown Answer Key'!$B$14,OR(AND(E464="GALV",H464="Y"),AND(E464="GALV",H464="UN"),AND(E464="GALV",H464=""),AND(F464="GALV",H464="Y"),AND(F464="GALV",H464="UN"),AND(F464="GALV",H464=""),AND(F464="GALV",I464="Y"),AND(F464="GALV",I464="UN"),AND(F464="GALV",I464=""))),"GRR",IF(AND(B464='Dropdown Answer Key'!$B$14,OR(E464="Unknown",F464="Unknown")),"Unknown SL","Non Lead")))))))))))</f>
        <v>Non Lead</v>
      </c>
      <c r="T464" s="114" t="str">
        <f>IF(OR(M464="",Q464="",S464="ERROR"),"BLANK",IF((AND(M464='Dropdown Answer Key'!$B$25,OR('Service Line Inventory'!S464="Lead",S464="Unknown SL"))),"Tier 1",IF(AND('Service Line Inventory'!M464='Dropdown Answer Key'!$B$26,OR('Service Line Inventory'!S464="Lead",S464="Unknown SL")),"Tier 2",IF(AND('Service Line Inventory'!M464='Dropdown Answer Key'!$B$27,OR('Service Line Inventory'!S464="Lead",S464="Unknown SL")),"Tier 2",IF('Service Line Inventory'!S464="GRR","Tier 3",IF((AND('Service Line Inventory'!M464='Dropdown Answer Key'!$B$25,'Service Line Inventory'!Q464='Dropdown Answer Key'!$M$25,O464='Dropdown Answer Key'!$G$27,'Service Line Inventory'!P464='Dropdown Answer Key'!$J$27,S464="Non Lead")),"Tier 4",IF((AND('Service Line Inventory'!M464='Dropdown Answer Key'!$B$25,'Service Line Inventory'!Q464='Dropdown Answer Key'!$M$25,O464='Dropdown Answer Key'!$G$27,S464="Non Lead")),"Tier 4",IF((AND('Service Line Inventory'!M464='Dropdown Answer Key'!$B$25,'Service Line Inventory'!Q464='Dropdown Answer Key'!$M$25,'Service Line Inventory'!P464='Dropdown Answer Key'!$J$27,S464="Non Lead")),"Tier 4","Tier 5"))))))))</f>
        <v>BLANK</v>
      </c>
      <c r="U464" s="115" t="str">
        <f t="shared" si="33"/>
        <v>NO</v>
      </c>
      <c r="V464" s="114" t="str">
        <f t="shared" si="34"/>
        <v>NO</v>
      </c>
      <c r="W464" s="114" t="str">
        <f t="shared" si="35"/>
        <v>NO</v>
      </c>
      <c r="X464" s="108"/>
      <c r="Y464" s="97"/>
      <c r="Z464" s="78"/>
    </row>
    <row r="465" spans="1:26" x14ac:dyDescent="0.3">
      <c r="A465" s="47">
        <v>13550</v>
      </c>
      <c r="B465" s="73" t="s">
        <v>76</v>
      </c>
      <c r="C465" s="126" t="s">
        <v>600</v>
      </c>
      <c r="D465" s="74" t="s">
        <v>72</v>
      </c>
      <c r="E465" s="74" t="s">
        <v>81</v>
      </c>
      <c r="F465" s="74" t="s">
        <v>81</v>
      </c>
      <c r="G465" s="90" t="s">
        <v>1910</v>
      </c>
      <c r="H465" s="74" t="s">
        <v>72</v>
      </c>
      <c r="I465" s="74" t="s">
        <v>72</v>
      </c>
      <c r="J465" s="75" t="s">
        <v>1913</v>
      </c>
      <c r="K465" s="75" t="s">
        <v>1913</v>
      </c>
      <c r="L465" s="93" t="str">
        <f t="shared" si="32"/>
        <v>Non Lead</v>
      </c>
      <c r="M465" s="109"/>
      <c r="N465" s="74"/>
      <c r="O465" s="74"/>
      <c r="P465" s="74"/>
      <c r="Q465" s="73"/>
      <c r="R465" s="74"/>
      <c r="S465" s="98" t="str">
        <f>IF(OR(B465="",$C$3="",$G$3=""),"ERROR",IF(AND(B465='Dropdown Answer Key'!$B$12,OR(E465="Lead",E465="U, May have L",E465="COM",E465="")),"Lead",IF(AND(B465='Dropdown Answer Key'!$B$12,OR(AND(E465="GALV",H465="Y"),AND(E465="GALV",H465="UN"),AND(E465="GALV",H465=""))),"GRR",IF(AND(B465='Dropdown Answer Key'!$B$12,E465="Unknown"),"Unknown SL",IF(AND(B465='Dropdown Answer Key'!$B$13,OR(F465="Lead",F465="U, May have L",F465="COM",F465="")),"Lead",IF(AND(B465='Dropdown Answer Key'!$B$13,OR(AND(F465="GALV",H465="Y"),AND(F465="GALV",H465="UN"),AND(F465="GALV",H465=""))),"GRR",IF(AND(B465='Dropdown Answer Key'!$B$13,F465="Unknown"),"Unknown SL",IF(AND(B465='Dropdown Answer Key'!$B$14,OR(E465="Lead",E465="U, May have L",E465="COM",E465="")),"Lead",IF(AND(B465='Dropdown Answer Key'!$B$14,OR(F465="Lead",F465="U, May have L",F465="COM",F465="")),"Lead",IF(AND(B465='Dropdown Answer Key'!$B$14,OR(AND(E465="GALV",H465="Y"),AND(E465="GALV",H465="UN"),AND(E465="GALV",H465=""),AND(F465="GALV",H465="Y"),AND(F465="GALV",H465="UN"),AND(F465="GALV",H465=""),AND(F465="GALV",I465="Y"),AND(F465="GALV",I465="UN"),AND(F465="GALV",I465=""))),"GRR",IF(AND(B465='Dropdown Answer Key'!$B$14,OR(E465="Unknown",F465="Unknown")),"Unknown SL","Non Lead")))))))))))</f>
        <v>Non Lead</v>
      </c>
      <c r="T465" s="76" t="str">
        <f>IF(OR(M465="",Q465="",S465="ERROR"),"BLANK",IF((AND(M465='Dropdown Answer Key'!$B$25,OR('Service Line Inventory'!S465="Lead",S465="Unknown SL"))),"Tier 1",IF(AND('Service Line Inventory'!M465='Dropdown Answer Key'!$B$26,OR('Service Line Inventory'!S465="Lead",S465="Unknown SL")),"Tier 2",IF(AND('Service Line Inventory'!M465='Dropdown Answer Key'!$B$27,OR('Service Line Inventory'!S465="Lead",S465="Unknown SL")),"Tier 2",IF('Service Line Inventory'!S465="GRR","Tier 3",IF((AND('Service Line Inventory'!M465='Dropdown Answer Key'!$B$25,'Service Line Inventory'!Q465='Dropdown Answer Key'!$M$25,O465='Dropdown Answer Key'!$G$27,'Service Line Inventory'!P465='Dropdown Answer Key'!$J$27,S465="Non Lead")),"Tier 4",IF((AND('Service Line Inventory'!M465='Dropdown Answer Key'!$B$25,'Service Line Inventory'!Q465='Dropdown Answer Key'!$M$25,O465='Dropdown Answer Key'!$G$27,S465="Non Lead")),"Tier 4",IF((AND('Service Line Inventory'!M465='Dropdown Answer Key'!$B$25,'Service Line Inventory'!Q465='Dropdown Answer Key'!$M$25,'Service Line Inventory'!P465='Dropdown Answer Key'!$J$27,S465="Non Lead")),"Tier 4","Tier 5"))))))))</f>
        <v>BLANK</v>
      </c>
      <c r="U465" s="101" t="str">
        <f t="shared" si="33"/>
        <v>NO</v>
      </c>
      <c r="V465" s="76" t="str">
        <f t="shared" si="34"/>
        <v>NO</v>
      </c>
      <c r="W465" s="76" t="str">
        <f t="shared" si="35"/>
        <v>NO</v>
      </c>
      <c r="X465" s="107"/>
      <c r="Y465" s="77"/>
      <c r="Z465" s="78"/>
    </row>
    <row r="466" spans="1:26" x14ac:dyDescent="0.3">
      <c r="A466" s="47">
        <v>13600</v>
      </c>
      <c r="B466" s="73" t="s">
        <v>76</v>
      </c>
      <c r="C466" s="126" t="s">
        <v>601</v>
      </c>
      <c r="D466" s="74" t="s">
        <v>72</v>
      </c>
      <c r="E466" s="74" t="s">
        <v>81</v>
      </c>
      <c r="F466" s="74" t="s">
        <v>81</v>
      </c>
      <c r="G466" s="90" t="s">
        <v>1910</v>
      </c>
      <c r="H466" s="74" t="s">
        <v>72</v>
      </c>
      <c r="I466" s="74" t="s">
        <v>72</v>
      </c>
      <c r="J466" s="75" t="s">
        <v>1913</v>
      </c>
      <c r="K466" s="75" t="s">
        <v>1913</v>
      </c>
      <c r="L466" s="94" t="str">
        <f t="shared" si="32"/>
        <v>Non Lead</v>
      </c>
      <c r="M466" s="110"/>
      <c r="N466" s="74"/>
      <c r="O466" s="74"/>
      <c r="P466" s="74"/>
      <c r="Q466" s="82"/>
      <c r="R466" s="83"/>
      <c r="S466" s="113" t="str">
        <f>IF(OR(B466="",$C$3="",$G$3=""),"ERROR",IF(AND(B466='Dropdown Answer Key'!$B$12,OR(E466="Lead",E466="U, May have L",E466="COM",E466="")),"Lead",IF(AND(B466='Dropdown Answer Key'!$B$12,OR(AND(E466="GALV",H466="Y"),AND(E466="GALV",H466="UN"),AND(E466="GALV",H466=""))),"GRR",IF(AND(B466='Dropdown Answer Key'!$B$12,E466="Unknown"),"Unknown SL",IF(AND(B466='Dropdown Answer Key'!$B$13,OR(F466="Lead",F466="U, May have L",F466="COM",F466="")),"Lead",IF(AND(B466='Dropdown Answer Key'!$B$13,OR(AND(F466="GALV",H466="Y"),AND(F466="GALV",H466="UN"),AND(F466="GALV",H466=""))),"GRR",IF(AND(B466='Dropdown Answer Key'!$B$13,F466="Unknown"),"Unknown SL",IF(AND(B466='Dropdown Answer Key'!$B$14,OR(E466="Lead",E466="U, May have L",E466="COM",E466="")),"Lead",IF(AND(B466='Dropdown Answer Key'!$B$14,OR(F466="Lead",F466="U, May have L",F466="COM",F466="")),"Lead",IF(AND(B466='Dropdown Answer Key'!$B$14,OR(AND(E466="GALV",H466="Y"),AND(E466="GALV",H466="UN"),AND(E466="GALV",H466=""),AND(F466="GALV",H466="Y"),AND(F466="GALV",H466="UN"),AND(F466="GALV",H466=""),AND(F466="GALV",I466="Y"),AND(F466="GALV",I466="UN"),AND(F466="GALV",I466=""))),"GRR",IF(AND(B466='Dropdown Answer Key'!$B$14,OR(E466="Unknown",F466="Unknown")),"Unknown SL","Non Lead")))))))))))</f>
        <v>Non Lead</v>
      </c>
      <c r="T466" s="114" t="str">
        <f>IF(OR(M466="",Q466="",S466="ERROR"),"BLANK",IF((AND(M466='Dropdown Answer Key'!$B$25,OR('Service Line Inventory'!S466="Lead",S466="Unknown SL"))),"Tier 1",IF(AND('Service Line Inventory'!M466='Dropdown Answer Key'!$B$26,OR('Service Line Inventory'!S466="Lead",S466="Unknown SL")),"Tier 2",IF(AND('Service Line Inventory'!M466='Dropdown Answer Key'!$B$27,OR('Service Line Inventory'!S466="Lead",S466="Unknown SL")),"Tier 2",IF('Service Line Inventory'!S466="GRR","Tier 3",IF((AND('Service Line Inventory'!M466='Dropdown Answer Key'!$B$25,'Service Line Inventory'!Q466='Dropdown Answer Key'!$M$25,O466='Dropdown Answer Key'!$G$27,'Service Line Inventory'!P466='Dropdown Answer Key'!$J$27,S466="Non Lead")),"Tier 4",IF((AND('Service Line Inventory'!M466='Dropdown Answer Key'!$B$25,'Service Line Inventory'!Q466='Dropdown Answer Key'!$M$25,O466='Dropdown Answer Key'!$G$27,S466="Non Lead")),"Tier 4",IF((AND('Service Line Inventory'!M466='Dropdown Answer Key'!$B$25,'Service Line Inventory'!Q466='Dropdown Answer Key'!$M$25,'Service Line Inventory'!P466='Dropdown Answer Key'!$J$27,S466="Non Lead")),"Tier 4","Tier 5"))))))))</f>
        <v>BLANK</v>
      </c>
      <c r="U466" s="115" t="str">
        <f t="shared" si="33"/>
        <v>NO</v>
      </c>
      <c r="V466" s="114" t="str">
        <f t="shared" si="34"/>
        <v>NO</v>
      </c>
      <c r="W466" s="114" t="str">
        <f t="shared" si="35"/>
        <v>NO</v>
      </c>
      <c r="X466" s="108"/>
      <c r="Y466" s="97"/>
      <c r="Z466" s="78"/>
    </row>
    <row r="467" spans="1:26" x14ac:dyDescent="0.3">
      <c r="A467" s="47">
        <v>13650</v>
      </c>
      <c r="B467" s="73" t="s">
        <v>76</v>
      </c>
      <c r="C467" s="126" t="s">
        <v>602</v>
      </c>
      <c r="D467" s="74" t="s">
        <v>72</v>
      </c>
      <c r="E467" s="74" t="s">
        <v>81</v>
      </c>
      <c r="F467" s="74" t="s">
        <v>81</v>
      </c>
      <c r="G467" s="90" t="s">
        <v>1910</v>
      </c>
      <c r="H467" s="74" t="s">
        <v>72</v>
      </c>
      <c r="I467" s="74" t="s">
        <v>72</v>
      </c>
      <c r="J467" s="75" t="s">
        <v>1913</v>
      </c>
      <c r="K467" s="75" t="s">
        <v>1913</v>
      </c>
      <c r="L467" s="93" t="str">
        <f t="shared" si="32"/>
        <v>Non Lead</v>
      </c>
      <c r="M467" s="109"/>
      <c r="N467" s="74"/>
      <c r="O467" s="74"/>
      <c r="P467" s="74"/>
      <c r="Q467" s="73"/>
      <c r="R467" s="74"/>
      <c r="S467" s="98" t="str">
        <f>IF(OR(B467="",$C$3="",$G$3=""),"ERROR",IF(AND(B467='Dropdown Answer Key'!$B$12,OR(E467="Lead",E467="U, May have L",E467="COM",E467="")),"Lead",IF(AND(B467='Dropdown Answer Key'!$B$12,OR(AND(E467="GALV",H467="Y"),AND(E467="GALV",H467="UN"),AND(E467="GALV",H467=""))),"GRR",IF(AND(B467='Dropdown Answer Key'!$B$12,E467="Unknown"),"Unknown SL",IF(AND(B467='Dropdown Answer Key'!$B$13,OR(F467="Lead",F467="U, May have L",F467="COM",F467="")),"Lead",IF(AND(B467='Dropdown Answer Key'!$B$13,OR(AND(F467="GALV",H467="Y"),AND(F467="GALV",H467="UN"),AND(F467="GALV",H467=""))),"GRR",IF(AND(B467='Dropdown Answer Key'!$B$13,F467="Unknown"),"Unknown SL",IF(AND(B467='Dropdown Answer Key'!$B$14,OR(E467="Lead",E467="U, May have L",E467="COM",E467="")),"Lead",IF(AND(B467='Dropdown Answer Key'!$B$14,OR(F467="Lead",F467="U, May have L",F467="COM",F467="")),"Lead",IF(AND(B467='Dropdown Answer Key'!$B$14,OR(AND(E467="GALV",H467="Y"),AND(E467="GALV",H467="UN"),AND(E467="GALV",H467=""),AND(F467="GALV",H467="Y"),AND(F467="GALV",H467="UN"),AND(F467="GALV",H467=""),AND(F467="GALV",I467="Y"),AND(F467="GALV",I467="UN"),AND(F467="GALV",I467=""))),"GRR",IF(AND(B467='Dropdown Answer Key'!$B$14,OR(E467="Unknown",F467="Unknown")),"Unknown SL","Non Lead")))))))))))</f>
        <v>Non Lead</v>
      </c>
      <c r="T467" s="76" t="str">
        <f>IF(OR(M467="",Q467="",S467="ERROR"),"BLANK",IF((AND(M467='Dropdown Answer Key'!$B$25,OR('Service Line Inventory'!S467="Lead",S467="Unknown SL"))),"Tier 1",IF(AND('Service Line Inventory'!M467='Dropdown Answer Key'!$B$26,OR('Service Line Inventory'!S467="Lead",S467="Unknown SL")),"Tier 2",IF(AND('Service Line Inventory'!M467='Dropdown Answer Key'!$B$27,OR('Service Line Inventory'!S467="Lead",S467="Unknown SL")),"Tier 2",IF('Service Line Inventory'!S467="GRR","Tier 3",IF((AND('Service Line Inventory'!M467='Dropdown Answer Key'!$B$25,'Service Line Inventory'!Q467='Dropdown Answer Key'!$M$25,O467='Dropdown Answer Key'!$G$27,'Service Line Inventory'!P467='Dropdown Answer Key'!$J$27,S467="Non Lead")),"Tier 4",IF((AND('Service Line Inventory'!M467='Dropdown Answer Key'!$B$25,'Service Line Inventory'!Q467='Dropdown Answer Key'!$M$25,O467='Dropdown Answer Key'!$G$27,S467="Non Lead")),"Tier 4",IF((AND('Service Line Inventory'!M467='Dropdown Answer Key'!$B$25,'Service Line Inventory'!Q467='Dropdown Answer Key'!$M$25,'Service Line Inventory'!P467='Dropdown Answer Key'!$J$27,S467="Non Lead")),"Tier 4","Tier 5"))))))))</f>
        <v>BLANK</v>
      </c>
      <c r="U467" s="101" t="str">
        <f t="shared" si="33"/>
        <v>NO</v>
      </c>
      <c r="V467" s="76" t="str">
        <f t="shared" si="34"/>
        <v>NO</v>
      </c>
      <c r="W467" s="76" t="str">
        <f t="shared" si="35"/>
        <v>NO</v>
      </c>
      <c r="X467" s="107"/>
      <c r="Y467" s="77"/>
      <c r="Z467" s="78"/>
    </row>
    <row r="468" spans="1:26" x14ac:dyDescent="0.3">
      <c r="A468" s="47">
        <v>13700</v>
      </c>
      <c r="B468" s="73" t="s">
        <v>76</v>
      </c>
      <c r="C468" s="126" t="s">
        <v>602</v>
      </c>
      <c r="D468" s="74" t="s">
        <v>72</v>
      </c>
      <c r="E468" s="74" t="s">
        <v>81</v>
      </c>
      <c r="F468" s="74" t="s">
        <v>81</v>
      </c>
      <c r="G468" s="90" t="s">
        <v>1910</v>
      </c>
      <c r="H468" s="74" t="s">
        <v>72</v>
      </c>
      <c r="I468" s="74" t="s">
        <v>72</v>
      </c>
      <c r="J468" s="75" t="s">
        <v>1913</v>
      </c>
      <c r="K468" s="75" t="s">
        <v>1913</v>
      </c>
      <c r="L468" s="94" t="str">
        <f t="shared" si="32"/>
        <v>Non Lead</v>
      </c>
      <c r="M468" s="110"/>
      <c r="N468" s="74"/>
      <c r="O468" s="74"/>
      <c r="P468" s="74"/>
      <c r="Q468" s="82"/>
      <c r="R468" s="83"/>
      <c r="S468" s="113" t="str">
        <f>IF(OR(B468="",$C$3="",$G$3=""),"ERROR",IF(AND(B468='Dropdown Answer Key'!$B$12,OR(E468="Lead",E468="U, May have L",E468="COM",E468="")),"Lead",IF(AND(B468='Dropdown Answer Key'!$B$12,OR(AND(E468="GALV",H468="Y"),AND(E468="GALV",H468="UN"),AND(E468="GALV",H468=""))),"GRR",IF(AND(B468='Dropdown Answer Key'!$B$12,E468="Unknown"),"Unknown SL",IF(AND(B468='Dropdown Answer Key'!$B$13,OR(F468="Lead",F468="U, May have L",F468="COM",F468="")),"Lead",IF(AND(B468='Dropdown Answer Key'!$B$13,OR(AND(F468="GALV",H468="Y"),AND(F468="GALV",H468="UN"),AND(F468="GALV",H468=""))),"GRR",IF(AND(B468='Dropdown Answer Key'!$B$13,F468="Unknown"),"Unknown SL",IF(AND(B468='Dropdown Answer Key'!$B$14,OR(E468="Lead",E468="U, May have L",E468="COM",E468="")),"Lead",IF(AND(B468='Dropdown Answer Key'!$B$14,OR(F468="Lead",F468="U, May have L",F468="COM",F468="")),"Lead",IF(AND(B468='Dropdown Answer Key'!$B$14,OR(AND(E468="GALV",H468="Y"),AND(E468="GALV",H468="UN"),AND(E468="GALV",H468=""),AND(F468="GALV",H468="Y"),AND(F468="GALV",H468="UN"),AND(F468="GALV",H468=""),AND(F468="GALV",I468="Y"),AND(F468="GALV",I468="UN"),AND(F468="GALV",I468=""))),"GRR",IF(AND(B468='Dropdown Answer Key'!$B$14,OR(E468="Unknown",F468="Unknown")),"Unknown SL","Non Lead")))))))))))</f>
        <v>Non Lead</v>
      </c>
      <c r="T468" s="114" t="str">
        <f>IF(OR(M468="",Q468="",S468="ERROR"),"BLANK",IF((AND(M468='Dropdown Answer Key'!$B$25,OR('Service Line Inventory'!S468="Lead",S468="Unknown SL"))),"Tier 1",IF(AND('Service Line Inventory'!M468='Dropdown Answer Key'!$B$26,OR('Service Line Inventory'!S468="Lead",S468="Unknown SL")),"Tier 2",IF(AND('Service Line Inventory'!M468='Dropdown Answer Key'!$B$27,OR('Service Line Inventory'!S468="Lead",S468="Unknown SL")),"Tier 2",IF('Service Line Inventory'!S468="GRR","Tier 3",IF((AND('Service Line Inventory'!M468='Dropdown Answer Key'!$B$25,'Service Line Inventory'!Q468='Dropdown Answer Key'!$M$25,O468='Dropdown Answer Key'!$G$27,'Service Line Inventory'!P468='Dropdown Answer Key'!$J$27,S468="Non Lead")),"Tier 4",IF((AND('Service Line Inventory'!M468='Dropdown Answer Key'!$B$25,'Service Line Inventory'!Q468='Dropdown Answer Key'!$M$25,O468='Dropdown Answer Key'!$G$27,S468="Non Lead")),"Tier 4",IF((AND('Service Line Inventory'!M468='Dropdown Answer Key'!$B$25,'Service Line Inventory'!Q468='Dropdown Answer Key'!$M$25,'Service Line Inventory'!P468='Dropdown Answer Key'!$J$27,S468="Non Lead")),"Tier 4","Tier 5"))))))))</f>
        <v>BLANK</v>
      </c>
      <c r="U468" s="115" t="str">
        <f t="shared" si="33"/>
        <v>NO</v>
      </c>
      <c r="V468" s="114" t="str">
        <f t="shared" si="34"/>
        <v>NO</v>
      </c>
      <c r="W468" s="114" t="str">
        <f t="shared" si="35"/>
        <v>NO</v>
      </c>
      <c r="X468" s="108"/>
      <c r="Y468" s="97"/>
      <c r="Z468" s="78"/>
    </row>
    <row r="469" spans="1:26" x14ac:dyDescent="0.3">
      <c r="A469" s="47">
        <v>13730</v>
      </c>
      <c r="B469" s="73" t="s">
        <v>76</v>
      </c>
      <c r="C469" s="126" t="s">
        <v>603</v>
      </c>
      <c r="D469" s="74" t="s">
        <v>72</v>
      </c>
      <c r="E469" s="74" t="s">
        <v>81</v>
      </c>
      <c r="F469" s="74" t="s">
        <v>81</v>
      </c>
      <c r="G469" s="90" t="s">
        <v>1910</v>
      </c>
      <c r="H469" s="74" t="s">
        <v>72</v>
      </c>
      <c r="I469" s="74" t="s">
        <v>72</v>
      </c>
      <c r="J469" s="75" t="s">
        <v>1913</v>
      </c>
      <c r="K469" s="75" t="s">
        <v>1913</v>
      </c>
      <c r="L469" s="93" t="str">
        <f t="shared" si="32"/>
        <v>Non Lead</v>
      </c>
      <c r="M469" s="109"/>
      <c r="N469" s="74"/>
      <c r="O469" s="74"/>
      <c r="P469" s="74"/>
      <c r="Q469" s="73"/>
      <c r="R469" s="74"/>
      <c r="S469" s="98" t="str">
        <f>IF(OR(B469="",$C$3="",$G$3=""),"ERROR",IF(AND(B469='Dropdown Answer Key'!$B$12,OR(E469="Lead",E469="U, May have L",E469="COM",E469="")),"Lead",IF(AND(B469='Dropdown Answer Key'!$B$12,OR(AND(E469="GALV",H469="Y"),AND(E469="GALV",H469="UN"),AND(E469="GALV",H469=""))),"GRR",IF(AND(B469='Dropdown Answer Key'!$B$12,E469="Unknown"),"Unknown SL",IF(AND(B469='Dropdown Answer Key'!$B$13,OR(F469="Lead",F469="U, May have L",F469="COM",F469="")),"Lead",IF(AND(B469='Dropdown Answer Key'!$B$13,OR(AND(F469="GALV",H469="Y"),AND(F469="GALV",H469="UN"),AND(F469="GALV",H469=""))),"GRR",IF(AND(B469='Dropdown Answer Key'!$B$13,F469="Unknown"),"Unknown SL",IF(AND(B469='Dropdown Answer Key'!$B$14,OR(E469="Lead",E469="U, May have L",E469="COM",E469="")),"Lead",IF(AND(B469='Dropdown Answer Key'!$B$14,OR(F469="Lead",F469="U, May have L",F469="COM",F469="")),"Lead",IF(AND(B469='Dropdown Answer Key'!$B$14,OR(AND(E469="GALV",H469="Y"),AND(E469="GALV",H469="UN"),AND(E469="GALV",H469=""),AND(F469="GALV",H469="Y"),AND(F469="GALV",H469="UN"),AND(F469="GALV",H469=""),AND(F469="GALV",I469="Y"),AND(F469="GALV",I469="UN"),AND(F469="GALV",I469=""))),"GRR",IF(AND(B469='Dropdown Answer Key'!$B$14,OR(E469="Unknown",F469="Unknown")),"Unknown SL","Non Lead")))))))))))</f>
        <v>Non Lead</v>
      </c>
      <c r="T469" s="76" t="str">
        <f>IF(OR(M469="",Q469="",S469="ERROR"),"BLANK",IF((AND(M469='Dropdown Answer Key'!$B$25,OR('Service Line Inventory'!S469="Lead",S469="Unknown SL"))),"Tier 1",IF(AND('Service Line Inventory'!M469='Dropdown Answer Key'!$B$26,OR('Service Line Inventory'!S469="Lead",S469="Unknown SL")),"Tier 2",IF(AND('Service Line Inventory'!M469='Dropdown Answer Key'!$B$27,OR('Service Line Inventory'!S469="Lead",S469="Unknown SL")),"Tier 2",IF('Service Line Inventory'!S469="GRR","Tier 3",IF((AND('Service Line Inventory'!M469='Dropdown Answer Key'!$B$25,'Service Line Inventory'!Q469='Dropdown Answer Key'!$M$25,O469='Dropdown Answer Key'!$G$27,'Service Line Inventory'!P469='Dropdown Answer Key'!$J$27,S469="Non Lead")),"Tier 4",IF((AND('Service Line Inventory'!M469='Dropdown Answer Key'!$B$25,'Service Line Inventory'!Q469='Dropdown Answer Key'!$M$25,O469='Dropdown Answer Key'!$G$27,S469="Non Lead")),"Tier 4",IF((AND('Service Line Inventory'!M469='Dropdown Answer Key'!$B$25,'Service Line Inventory'!Q469='Dropdown Answer Key'!$M$25,'Service Line Inventory'!P469='Dropdown Answer Key'!$J$27,S469="Non Lead")),"Tier 4","Tier 5"))))))))</f>
        <v>BLANK</v>
      </c>
      <c r="U469" s="101" t="str">
        <f t="shared" si="33"/>
        <v>NO</v>
      </c>
      <c r="V469" s="76" t="str">
        <f t="shared" si="34"/>
        <v>NO</v>
      </c>
      <c r="W469" s="76" t="str">
        <f t="shared" si="35"/>
        <v>NO</v>
      </c>
      <c r="X469" s="107"/>
      <c r="Y469" s="77"/>
      <c r="Z469" s="78"/>
    </row>
    <row r="470" spans="1:26" x14ac:dyDescent="0.3">
      <c r="A470" s="47">
        <v>13750</v>
      </c>
      <c r="B470" s="73" t="s">
        <v>76</v>
      </c>
      <c r="C470" s="126" t="s">
        <v>604</v>
      </c>
      <c r="D470" s="74" t="s">
        <v>72</v>
      </c>
      <c r="E470" s="74" t="s">
        <v>81</v>
      </c>
      <c r="F470" s="74" t="s">
        <v>81</v>
      </c>
      <c r="G470" s="90" t="s">
        <v>1910</v>
      </c>
      <c r="H470" s="74" t="s">
        <v>72</v>
      </c>
      <c r="I470" s="74" t="s">
        <v>72</v>
      </c>
      <c r="J470" s="75" t="s">
        <v>1913</v>
      </c>
      <c r="K470" s="75" t="s">
        <v>1913</v>
      </c>
      <c r="L470" s="94" t="str">
        <f t="shared" si="32"/>
        <v>Non Lead</v>
      </c>
      <c r="M470" s="110"/>
      <c r="N470" s="74"/>
      <c r="O470" s="74"/>
      <c r="P470" s="74"/>
      <c r="Q470" s="82"/>
      <c r="R470" s="83"/>
      <c r="S470" s="113" t="str">
        <f>IF(OR(B470="",$C$3="",$G$3=""),"ERROR",IF(AND(B470='Dropdown Answer Key'!$B$12,OR(E470="Lead",E470="U, May have L",E470="COM",E470="")),"Lead",IF(AND(B470='Dropdown Answer Key'!$B$12,OR(AND(E470="GALV",H470="Y"),AND(E470="GALV",H470="UN"),AND(E470="GALV",H470=""))),"GRR",IF(AND(B470='Dropdown Answer Key'!$B$12,E470="Unknown"),"Unknown SL",IF(AND(B470='Dropdown Answer Key'!$B$13,OR(F470="Lead",F470="U, May have L",F470="COM",F470="")),"Lead",IF(AND(B470='Dropdown Answer Key'!$B$13,OR(AND(F470="GALV",H470="Y"),AND(F470="GALV",H470="UN"),AND(F470="GALV",H470=""))),"GRR",IF(AND(B470='Dropdown Answer Key'!$B$13,F470="Unknown"),"Unknown SL",IF(AND(B470='Dropdown Answer Key'!$B$14,OR(E470="Lead",E470="U, May have L",E470="COM",E470="")),"Lead",IF(AND(B470='Dropdown Answer Key'!$B$14,OR(F470="Lead",F470="U, May have L",F470="COM",F470="")),"Lead",IF(AND(B470='Dropdown Answer Key'!$B$14,OR(AND(E470="GALV",H470="Y"),AND(E470="GALV",H470="UN"),AND(E470="GALV",H470=""),AND(F470="GALV",H470="Y"),AND(F470="GALV",H470="UN"),AND(F470="GALV",H470=""),AND(F470="GALV",I470="Y"),AND(F470="GALV",I470="UN"),AND(F470="GALV",I470=""))),"GRR",IF(AND(B470='Dropdown Answer Key'!$B$14,OR(E470="Unknown",F470="Unknown")),"Unknown SL","Non Lead")))))))))))</f>
        <v>Non Lead</v>
      </c>
      <c r="T470" s="114" t="str">
        <f>IF(OR(M470="",Q470="",S470="ERROR"),"BLANK",IF((AND(M470='Dropdown Answer Key'!$B$25,OR('Service Line Inventory'!S470="Lead",S470="Unknown SL"))),"Tier 1",IF(AND('Service Line Inventory'!M470='Dropdown Answer Key'!$B$26,OR('Service Line Inventory'!S470="Lead",S470="Unknown SL")),"Tier 2",IF(AND('Service Line Inventory'!M470='Dropdown Answer Key'!$B$27,OR('Service Line Inventory'!S470="Lead",S470="Unknown SL")),"Tier 2",IF('Service Line Inventory'!S470="GRR","Tier 3",IF((AND('Service Line Inventory'!M470='Dropdown Answer Key'!$B$25,'Service Line Inventory'!Q470='Dropdown Answer Key'!$M$25,O470='Dropdown Answer Key'!$G$27,'Service Line Inventory'!P470='Dropdown Answer Key'!$J$27,S470="Non Lead")),"Tier 4",IF((AND('Service Line Inventory'!M470='Dropdown Answer Key'!$B$25,'Service Line Inventory'!Q470='Dropdown Answer Key'!$M$25,O470='Dropdown Answer Key'!$G$27,S470="Non Lead")),"Tier 4",IF((AND('Service Line Inventory'!M470='Dropdown Answer Key'!$B$25,'Service Line Inventory'!Q470='Dropdown Answer Key'!$M$25,'Service Line Inventory'!P470='Dropdown Answer Key'!$J$27,S470="Non Lead")),"Tier 4","Tier 5"))))))))</f>
        <v>BLANK</v>
      </c>
      <c r="U470" s="115" t="str">
        <f t="shared" si="33"/>
        <v>NO</v>
      </c>
      <c r="V470" s="114" t="str">
        <f t="shared" si="34"/>
        <v>NO</v>
      </c>
      <c r="W470" s="114" t="str">
        <f t="shared" si="35"/>
        <v>NO</v>
      </c>
      <c r="X470" s="108"/>
      <c r="Y470" s="97"/>
      <c r="Z470" s="78"/>
    </row>
    <row r="471" spans="1:26" x14ac:dyDescent="0.3">
      <c r="A471" s="47">
        <v>13800</v>
      </c>
      <c r="B471" s="73" t="s">
        <v>76</v>
      </c>
      <c r="C471" s="126" t="s">
        <v>605</v>
      </c>
      <c r="D471" s="74" t="s">
        <v>72</v>
      </c>
      <c r="E471" s="74" t="s">
        <v>81</v>
      </c>
      <c r="F471" s="74" t="s">
        <v>81</v>
      </c>
      <c r="G471" s="90" t="s">
        <v>1910</v>
      </c>
      <c r="H471" s="74" t="s">
        <v>72</v>
      </c>
      <c r="I471" s="74" t="s">
        <v>72</v>
      </c>
      <c r="J471" s="75" t="s">
        <v>1913</v>
      </c>
      <c r="K471" s="75" t="s">
        <v>1913</v>
      </c>
      <c r="L471" s="93" t="str">
        <f t="shared" si="32"/>
        <v>Non Lead</v>
      </c>
      <c r="M471" s="109"/>
      <c r="N471" s="74"/>
      <c r="O471" s="74"/>
      <c r="P471" s="74"/>
      <c r="Q471" s="73"/>
      <c r="R471" s="74"/>
      <c r="S471" s="98" t="str">
        <f>IF(OR(B471="",$C$3="",$G$3=""),"ERROR",IF(AND(B471='Dropdown Answer Key'!$B$12,OR(E471="Lead",E471="U, May have L",E471="COM",E471="")),"Lead",IF(AND(B471='Dropdown Answer Key'!$B$12,OR(AND(E471="GALV",H471="Y"),AND(E471="GALV",H471="UN"),AND(E471="GALV",H471=""))),"GRR",IF(AND(B471='Dropdown Answer Key'!$B$12,E471="Unknown"),"Unknown SL",IF(AND(B471='Dropdown Answer Key'!$B$13,OR(F471="Lead",F471="U, May have L",F471="COM",F471="")),"Lead",IF(AND(B471='Dropdown Answer Key'!$B$13,OR(AND(F471="GALV",H471="Y"),AND(F471="GALV",H471="UN"),AND(F471="GALV",H471=""))),"GRR",IF(AND(B471='Dropdown Answer Key'!$B$13,F471="Unknown"),"Unknown SL",IF(AND(B471='Dropdown Answer Key'!$B$14,OR(E471="Lead",E471="U, May have L",E471="COM",E471="")),"Lead",IF(AND(B471='Dropdown Answer Key'!$B$14,OR(F471="Lead",F471="U, May have L",F471="COM",F471="")),"Lead",IF(AND(B471='Dropdown Answer Key'!$B$14,OR(AND(E471="GALV",H471="Y"),AND(E471="GALV",H471="UN"),AND(E471="GALV",H471=""),AND(F471="GALV",H471="Y"),AND(F471="GALV",H471="UN"),AND(F471="GALV",H471=""),AND(F471="GALV",I471="Y"),AND(F471="GALV",I471="UN"),AND(F471="GALV",I471=""))),"GRR",IF(AND(B471='Dropdown Answer Key'!$B$14,OR(E471="Unknown",F471="Unknown")),"Unknown SL","Non Lead")))))))))))</f>
        <v>Non Lead</v>
      </c>
      <c r="T471" s="76" t="str">
        <f>IF(OR(M471="",Q471="",S471="ERROR"),"BLANK",IF((AND(M471='Dropdown Answer Key'!$B$25,OR('Service Line Inventory'!S471="Lead",S471="Unknown SL"))),"Tier 1",IF(AND('Service Line Inventory'!M471='Dropdown Answer Key'!$B$26,OR('Service Line Inventory'!S471="Lead",S471="Unknown SL")),"Tier 2",IF(AND('Service Line Inventory'!M471='Dropdown Answer Key'!$B$27,OR('Service Line Inventory'!S471="Lead",S471="Unknown SL")),"Tier 2",IF('Service Line Inventory'!S471="GRR","Tier 3",IF((AND('Service Line Inventory'!M471='Dropdown Answer Key'!$B$25,'Service Line Inventory'!Q471='Dropdown Answer Key'!$M$25,O471='Dropdown Answer Key'!$G$27,'Service Line Inventory'!P471='Dropdown Answer Key'!$J$27,S471="Non Lead")),"Tier 4",IF((AND('Service Line Inventory'!M471='Dropdown Answer Key'!$B$25,'Service Line Inventory'!Q471='Dropdown Answer Key'!$M$25,O471='Dropdown Answer Key'!$G$27,S471="Non Lead")),"Tier 4",IF((AND('Service Line Inventory'!M471='Dropdown Answer Key'!$B$25,'Service Line Inventory'!Q471='Dropdown Answer Key'!$M$25,'Service Line Inventory'!P471='Dropdown Answer Key'!$J$27,S471="Non Lead")),"Tier 4","Tier 5"))))))))</f>
        <v>BLANK</v>
      </c>
      <c r="U471" s="101" t="str">
        <f t="shared" si="33"/>
        <v>NO</v>
      </c>
      <c r="V471" s="76" t="str">
        <f t="shared" si="34"/>
        <v>NO</v>
      </c>
      <c r="W471" s="76" t="str">
        <f t="shared" si="35"/>
        <v>NO</v>
      </c>
      <c r="X471" s="107"/>
      <c r="Y471" s="77"/>
      <c r="Z471" s="78"/>
    </row>
    <row r="472" spans="1:26" x14ac:dyDescent="0.3">
      <c r="A472" s="47">
        <v>13850</v>
      </c>
      <c r="B472" s="73" t="s">
        <v>76</v>
      </c>
      <c r="C472" s="126" t="s">
        <v>606</v>
      </c>
      <c r="D472" s="74" t="s">
        <v>72</v>
      </c>
      <c r="E472" s="74" t="s">
        <v>81</v>
      </c>
      <c r="F472" s="74" t="s">
        <v>81</v>
      </c>
      <c r="G472" s="90" t="s">
        <v>1910</v>
      </c>
      <c r="H472" s="74" t="s">
        <v>72</v>
      </c>
      <c r="I472" s="74" t="s">
        <v>72</v>
      </c>
      <c r="J472" s="75" t="s">
        <v>1913</v>
      </c>
      <c r="K472" s="75" t="s">
        <v>1913</v>
      </c>
      <c r="L472" s="94" t="str">
        <f t="shared" si="32"/>
        <v>Non Lead</v>
      </c>
      <c r="M472" s="110"/>
      <c r="N472" s="74"/>
      <c r="O472" s="74"/>
      <c r="P472" s="74"/>
      <c r="Q472" s="82"/>
      <c r="R472" s="83"/>
      <c r="S472" s="113" t="str">
        <f>IF(OR(B472="",$C$3="",$G$3=""),"ERROR",IF(AND(B472='Dropdown Answer Key'!$B$12,OR(E472="Lead",E472="U, May have L",E472="COM",E472="")),"Lead",IF(AND(B472='Dropdown Answer Key'!$B$12,OR(AND(E472="GALV",H472="Y"),AND(E472="GALV",H472="UN"),AND(E472="GALV",H472=""))),"GRR",IF(AND(B472='Dropdown Answer Key'!$B$12,E472="Unknown"),"Unknown SL",IF(AND(B472='Dropdown Answer Key'!$B$13,OR(F472="Lead",F472="U, May have L",F472="COM",F472="")),"Lead",IF(AND(B472='Dropdown Answer Key'!$B$13,OR(AND(F472="GALV",H472="Y"),AND(F472="GALV",H472="UN"),AND(F472="GALV",H472=""))),"GRR",IF(AND(B472='Dropdown Answer Key'!$B$13,F472="Unknown"),"Unknown SL",IF(AND(B472='Dropdown Answer Key'!$B$14,OR(E472="Lead",E472="U, May have L",E472="COM",E472="")),"Lead",IF(AND(B472='Dropdown Answer Key'!$B$14,OR(F472="Lead",F472="U, May have L",F472="COM",F472="")),"Lead",IF(AND(B472='Dropdown Answer Key'!$B$14,OR(AND(E472="GALV",H472="Y"),AND(E472="GALV",H472="UN"),AND(E472="GALV",H472=""),AND(F472="GALV",H472="Y"),AND(F472="GALV",H472="UN"),AND(F472="GALV",H472=""),AND(F472="GALV",I472="Y"),AND(F472="GALV",I472="UN"),AND(F472="GALV",I472=""))),"GRR",IF(AND(B472='Dropdown Answer Key'!$B$14,OR(E472="Unknown",F472="Unknown")),"Unknown SL","Non Lead")))))))))))</f>
        <v>Non Lead</v>
      </c>
      <c r="T472" s="114" t="str">
        <f>IF(OR(M472="",Q472="",S472="ERROR"),"BLANK",IF((AND(M472='Dropdown Answer Key'!$B$25,OR('Service Line Inventory'!S472="Lead",S472="Unknown SL"))),"Tier 1",IF(AND('Service Line Inventory'!M472='Dropdown Answer Key'!$B$26,OR('Service Line Inventory'!S472="Lead",S472="Unknown SL")),"Tier 2",IF(AND('Service Line Inventory'!M472='Dropdown Answer Key'!$B$27,OR('Service Line Inventory'!S472="Lead",S472="Unknown SL")),"Tier 2",IF('Service Line Inventory'!S472="GRR","Tier 3",IF((AND('Service Line Inventory'!M472='Dropdown Answer Key'!$B$25,'Service Line Inventory'!Q472='Dropdown Answer Key'!$M$25,O472='Dropdown Answer Key'!$G$27,'Service Line Inventory'!P472='Dropdown Answer Key'!$J$27,S472="Non Lead")),"Tier 4",IF((AND('Service Line Inventory'!M472='Dropdown Answer Key'!$B$25,'Service Line Inventory'!Q472='Dropdown Answer Key'!$M$25,O472='Dropdown Answer Key'!$G$27,S472="Non Lead")),"Tier 4",IF((AND('Service Line Inventory'!M472='Dropdown Answer Key'!$B$25,'Service Line Inventory'!Q472='Dropdown Answer Key'!$M$25,'Service Line Inventory'!P472='Dropdown Answer Key'!$J$27,S472="Non Lead")),"Tier 4","Tier 5"))))))))</f>
        <v>BLANK</v>
      </c>
      <c r="U472" s="115" t="str">
        <f t="shared" si="33"/>
        <v>NO</v>
      </c>
      <c r="V472" s="114" t="str">
        <f t="shared" si="34"/>
        <v>NO</v>
      </c>
      <c r="W472" s="114" t="str">
        <f t="shared" si="35"/>
        <v>NO</v>
      </c>
      <c r="X472" s="108"/>
      <c r="Y472" s="97"/>
      <c r="Z472" s="78"/>
    </row>
    <row r="473" spans="1:26" x14ac:dyDescent="0.3">
      <c r="A473" s="47">
        <v>13900</v>
      </c>
      <c r="B473" s="73" t="s">
        <v>76</v>
      </c>
      <c r="C473" s="126" t="s">
        <v>607</v>
      </c>
      <c r="D473" s="74" t="s">
        <v>72</v>
      </c>
      <c r="E473" s="74" t="s">
        <v>81</v>
      </c>
      <c r="F473" s="74" t="s">
        <v>81</v>
      </c>
      <c r="G473" s="90" t="s">
        <v>1910</v>
      </c>
      <c r="H473" s="74" t="s">
        <v>72</v>
      </c>
      <c r="I473" s="74" t="s">
        <v>72</v>
      </c>
      <c r="J473" s="75" t="s">
        <v>1913</v>
      </c>
      <c r="K473" s="75" t="s">
        <v>1913</v>
      </c>
      <c r="L473" s="93" t="str">
        <f t="shared" si="32"/>
        <v>Non Lead</v>
      </c>
      <c r="M473" s="109"/>
      <c r="N473" s="74"/>
      <c r="O473" s="74"/>
      <c r="P473" s="74"/>
      <c r="Q473" s="73"/>
      <c r="R473" s="74"/>
      <c r="S473" s="98" t="str">
        <f>IF(OR(B473="",$C$3="",$G$3=""),"ERROR",IF(AND(B473='Dropdown Answer Key'!$B$12,OR(E473="Lead",E473="U, May have L",E473="COM",E473="")),"Lead",IF(AND(B473='Dropdown Answer Key'!$B$12,OR(AND(E473="GALV",H473="Y"),AND(E473="GALV",H473="UN"),AND(E473="GALV",H473=""))),"GRR",IF(AND(B473='Dropdown Answer Key'!$B$12,E473="Unknown"),"Unknown SL",IF(AND(B473='Dropdown Answer Key'!$B$13,OR(F473="Lead",F473="U, May have L",F473="COM",F473="")),"Lead",IF(AND(B473='Dropdown Answer Key'!$B$13,OR(AND(F473="GALV",H473="Y"),AND(F473="GALV",H473="UN"),AND(F473="GALV",H473=""))),"GRR",IF(AND(B473='Dropdown Answer Key'!$B$13,F473="Unknown"),"Unknown SL",IF(AND(B473='Dropdown Answer Key'!$B$14,OR(E473="Lead",E473="U, May have L",E473="COM",E473="")),"Lead",IF(AND(B473='Dropdown Answer Key'!$B$14,OR(F473="Lead",F473="U, May have L",F473="COM",F473="")),"Lead",IF(AND(B473='Dropdown Answer Key'!$B$14,OR(AND(E473="GALV",H473="Y"),AND(E473="GALV",H473="UN"),AND(E473="GALV",H473=""),AND(F473="GALV",H473="Y"),AND(F473="GALV",H473="UN"),AND(F473="GALV",H473=""),AND(F473="GALV",I473="Y"),AND(F473="GALV",I473="UN"),AND(F473="GALV",I473=""))),"GRR",IF(AND(B473='Dropdown Answer Key'!$B$14,OR(E473="Unknown",F473="Unknown")),"Unknown SL","Non Lead")))))))))))</f>
        <v>Non Lead</v>
      </c>
      <c r="T473" s="76" t="str">
        <f>IF(OR(M473="",Q473="",S473="ERROR"),"BLANK",IF((AND(M473='Dropdown Answer Key'!$B$25,OR('Service Line Inventory'!S473="Lead",S473="Unknown SL"))),"Tier 1",IF(AND('Service Line Inventory'!M473='Dropdown Answer Key'!$B$26,OR('Service Line Inventory'!S473="Lead",S473="Unknown SL")),"Tier 2",IF(AND('Service Line Inventory'!M473='Dropdown Answer Key'!$B$27,OR('Service Line Inventory'!S473="Lead",S473="Unknown SL")),"Tier 2",IF('Service Line Inventory'!S473="GRR","Tier 3",IF((AND('Service Line Inventory'!M473='Dropdown Answer Key'!$B$25,'Service Line Inventory'!Q473='Dropdown Answer Key'!$M$25,O473='Dropdown Answer Key'!$G$27,'Service Line Inventory'!P473='Dropdown Answer Key'!$J$27,S473="Non Lead")),"Tier 4",IF((AND('Service Line Inventory'!M473='Dropdown Answer Key'!$B$25,'Service Line Inventory'!Q473='Dropdown Answer Key'!$M$25,O473='Dropdown Answer Key'!$G$27,S473="Non Lead")),"Tier 4",IF((AND('Service Line Inventory'!M473='Dropdown Answer Key'!$B$25,'Service Line Inventory'!Q473='Dropdown Answer Key'!$M$25,'Service Line Inventory'!P473='Dropdown Answer Key'!$J$27,S473="Non Lead")),"Tier 4","Tier 5"))))))))</f>
        <v>BLANK</v>
      </c>
      <c r="U473" s="101" t="str">
        <f t="shared" si="33"/>
        <v>NO</v>
      </c>
      <c r="V473" s="76" t="str">
        <f t="shared" si="34"/>
        <v>NO</v>
      </c>
      <c r="W473" s="76" t="str">
        <f t="shared" si="35"/>
        <v>NO</v>
      </c>
      <c r="X473" s="107"/>
      <c r="Y473" s="77"/>
      <c r="Z473" s="78"/>
    </row>
    <row r="474" spans="1:26" x14ac:dyDescent="0.3">
      <c r="A474" s="47">
        <v>13915</v>
      </c>
      <c r="B474" s="73" t="s">
        <v>76</v>
      </c>
      <c r="C474" s="126" t="s">
        <v>608</v>
      </c>
      <c r="D474" s="74" t="s">
        <v>72</v>
      </c>
      <c r="E474" s="74" t="s">
        <v>81</v>
      </c>
      <c r="F474" s="74" t="s">
        <v>81</v>
      </c>
      <c r="G474" s="90" t="s">
        <v>1910</v>
      </c>
      <c r="H474" s="74" t="s">
        <v>72</v>
      </c>
      <c r="I474" s="74" t="s">
        <v>72</v>
      </c>
      <c r="J474" s="75" t="s">
        <v>1913</v>
      </c>
      <c r="K474" s="75" t="s">
        <v>1913</v>
      </c>
      <c r="L474" s="94" t="str">
        <f t="shared" si="32"/>
        <v>Non Lead</v>
      </c>
      <c r="M474" s="110"/>
      <c r="N474" s="74"/>
      <c r="O474" s="74"/>
      <c r="P474" s="74"/>
      <c r="Q474" s="82"/>
      <c r="R474" s="83"/>
      <c r="S474" s="113" t="str">
        <f>IF(OR(B474="",$C$3="",$G$3=""),"ERROR",IF(AND(B474='Dropdown Answer Key'!$B$12,OR(E474="Lead",E474="U, May have L",E474="COM",E474="")),"Lead",IF(AND(B474='Dropdown Answer Key'!$B$12,OR(AND(E474="GALV",H474="Y"),AND(E474="GALV",H474="UN"),AND(E474="GALV",H474=""))),"GRR",IF(AND(B474='Dropdown Answer Key'!$B$12,E474="Unknown"),"Unknown SL",IF(AND(B474='Dropdown Answer Key'!$B$13,OR(F474="Lead",F474="U, May have L",F474="COM",F474="")),"Lead",IF(AND(B474='Dropdown Answer Key'!$B$13,OR(AND(F474="GALV",H474="Y"),AND(F474="GALV",H474="UN"),AND(F474="GALV",H474=""))),"GRR",IF(AND(B474='Dropdown Answer Key'!$B$13,F474="Unknown"),"Unknown SL",IF(AND(B474='Dropdown Answer Key'!$B$14,OR(E474="Lead",E474="U, May have L",E474="COM",E474="")),"Lead",IF(AND(B474='Dropdown Answer Key'!$B$14,OR(F474="Lead",F474="U, May have L",F474="COM",F474="")),"Lead",IF(AND(B474='Dropdown Answer Key'!$B$14,OR(AND(E474="GALV",H474="Y"),AND(E474="GALV",H474="UN"),AND(E474="GALV",H474=""),AND(F474="GALV",H474="Y"),AND(F474="GALV",H474="UN"),AND(F474="GALV",H474=""),AND(F474="GALV",I474="Y"),AND(F474="GALV",I474="UN"),AND(F474="GALV",I474=""))),"GRR",IF(AND(B474='Dropdown Answer Key'!$B$14,OR(E474="Unknown",F474="Unknown")),"Unknown SL","Non Lead")))))))))))</f>
        <v>Non Lead</v>
      </c>
      <c r="T474" s="114" t="str">
        <f>IF(OR(M474="",Q474="",S474="ERROR"),"BLANK",IF((AND(M474='Dropdown Answer Key'!$B$25,OR('Service Line Inventory'!S474="Lead",S474="Unknown SL"))),"Tier 1",IF(AND('Service Line Inventory'!M474='Dropdown Answer Key'!$B$26,OR('Service Line Inventory'!S474="Lead",S474="Unknown SL")),"Tier 2",IF(AND('Service Line Inventory'!M474='Dropdown Answer Key'!$B$27,OR('Service Line Inventory'!S474="Lead",S474="Unknown SL")),"Tier 2",IF('Service Line Inventory'!S474="GRR","Tier 3",IF((AND('Service Line Inventory'!M474='Dropdown Answer Key'!$B$25,'Service Line Inventory'!Q474='Dropdown Answer Key'!$M$25,O474='Dropdown Answer Key'!$G$27,'Service Line Inventory'!P474='Dropdown Answer Key'!$J$27,S474="Non Lead")),"Tier 4",IF((AND('Service Line Inventory'!M474='Dropdown Answer Key'!$B$25,'Service Line Inventory'!Q474='Dropdown Answer Key'!$M$25,O474='Dropdown Answer Key'!$G$27,S474="Non Lead")),"Tier 4",IF((AND('Service Line Inventory'!M474='Dropdown Answer Key'!$B$25,'Service Line Inventory'!Q474='Dropdown Answer Key'!$M$25,'Service Line Inventory'!P474='Dropdown Answer Key'!$J$27,S474="Non Lead")),"Tier 4","Tier 5"))))))))</f>
        <v>BLANK</v>
      </c>
      <c r="U474" s="115" t="str">
        <f t="shared" si="33"/>
        <v>NO</v>
      </c>
      <c r="V474" s="114" t="str">
        <f t="shared" si="34"/>
        <v>NO</v>
      </c>
      <c r="W474" s="114" t="str">
        <f t="shared" si="35"/>
        <v>NO</v>
      </c>
      <c r="X474" s="108"/>
      <c r="Y474" s="97"/>
      <c r="Z474" s="78"/>
    </row>
    <row r="475" spans="1:26" x14ac:dyDescent="0.3">
      <c r="A475" s="47">
        <v>13920</v>
      </c>
      <c r="B475" s="73" t="s">
        <v>76</v>
      </c>
      <c r="C475" s="126" t="s">
        <v>609</v>
      </c>
      <c r="D475" s="74" t="s">
        <v>72</v>
      </c>
      <c r="E475" s="74" t="s">
        <v>81</v>
      </c>
      <c r="F475" s="74" t="s">
        <v>81</v>
      </c>
      <c r="G475" s="90" t="s">
        <v>1910</v>
      </c>
      <c r="H475" s="74" t="s">
        <v>72</v>
      </c>
      <c r="I475" s="74" t="s">
        <v>72</v>
      </c>
      <c r="J475" s="75" t="s">
        <v>1913</v>
      </c>
      <c r="K475" s="75" t="s">
        <v>1913</v>
      </c>
      <c r="L475" s="93" t="str">
        <f t="shared" si="32"/>
        <v>Non Lead</v>
      </c>
      <c r="M475" s="109"/>
      <c r="N475" s="74"/>
      <c r="O475" s="74"/>
      <c r="P475" s="74"/>
      <c r="Q475" s="73"/>
      <c r="R475" s="74"/>
      <c r="S475" s="98" t="str">
        <f>IF(OR(B475="",$C$3="",$G$3=""),"ERROR",IF(AND(B475='Dropdown Answer Key'!$B$12,OR(E475="Lead",E475="U, May have L",E475="COM",E475="")),"Lead",IF(AND(B475='Dropdown Answer Key'!$B$12,OR(AND(E475="GALV",H475="Y"),AND(E475="GALV",H475="UN"),AND(E475="GALV",H475=""))),"GRR",IF(AND(B475='Dropdown Answer Key'!$B$12,E475="Unknown"),"Unknown SL",IF(AND(B475='Dropdown Answer Key'!$B$13,OR(F475="Lead",F475="U, May have L",F475="COM",F475="")),"Lead",IF(AND(B475='Dropdown Answer Key'!$B$13,OR(AND(F475="GALV",H475="Y"),AND(F475="GALV",H475="UN"),AND(F475="GALV",H475=""))),"GRR",IF(AND(B475='Dropdown Answer Key'!$B$13,F475="Unknown"),"Unknown SL",IF(AND(B475='Dropdown Answer Key'!$B$14,OR(E475="Lead",E475="U, May have L",E475="COM",E475="")),"Lead",IF(AND(B475='Dropdown Answer Key'!$B$14,OR(F475="Lead",F475="U, May have L",F475="COM",F475="")),"Lead",IF(AND(B475='Dropdown Answer Key'!$B$14,OR(AND(E475="GALV",H475="Y"),AND(E475="GALV",H475="UN"),AND(E475="GALV",H475=""),AND(F475="GALV",H475="Y"),AND(F475="GALV",H475="UN"),AND(F475="GALV",H475=""),AND(F475="GALV",I475="Y"),AND(F475="GALV",I475="UN"),AND(F475="GALV",I475=""))),"GRR",IF(AND(B475='Dropdown Answer Key'!$B$14,OR(E475="Unknown",F475="Unknown")),"Unknown SL","Non Lead")))))))))))</f>
        <v>Non Lead</v>
      </c>
      <c r="T475" s="76" t="str">
        <f>IF(OR(M475="",Q475="",S475="ERROR"),"BLANK",IF((AND(M475='Dropdown Answer Key'!$B$25,OR('Service Line Inventory'!S475="Lead",S475="Unknown SL"))),"Tier 1",IF(AND('Service Line Inventory'!M475='Dropdown Answer Key'!$B$26,OR('Service Line Inventory'!S475="Lead",S475="Unknown SL")),"Tier 2",IF(AND('Service Line Inventory'!M475='Dropdown Answer Key'!$B$27,OR('Service Line Inventory'!S475="Lead",S475="Unknown SL")),"Tier 2",IF('Service Line Inventory'!S475="GRR","Tier 3",IF((AND('Service Line Inventory'!M475='Dropdown Answer Key'!$B$25,'Service Line Inventory'!Q475='Dropdown Answer Key'!$M$25,O475='Dropdown Answer Key'!$G$27,'Service Line Inventory'!P475='Dropdown Answer Key'!$J$27,S475="Non Lead")),"Tier 4",IF((AND('Service Line Inventory'!M475='Dropdown Answer Key'!$B$25,'Service Line Inventory'!Q475='Dropdown Answer Key'!$M$25,O475='Dropdown Answer Key'!$G$27,S475="Non Lead")),"Tier 4",IF((AND('Service Line Inventory'!M475='Dropdown Answer Key'!$B$25,'Service Line Inventory'!Q475='Dropdown Answer Key'!$M$25,'Service Line Inventory'!P475='Dropdown Answer Key'!$J$27,S475="Non Lead")),"Tier 4","Tier 5"))))))))</f>
        <v>BLANK</v>
      </c>
      <c r="U475" s="101" t="str">
        <f t="shared" si="33"/>
        <v>NO</v>
      </c>
      <c r="V475" s="76" t="str">
        <f t="shared" si="34"/>
        <v>NO</v>
      </c>
      <c r="W475" s="76" t="str">
        <f t="shared" si="35"/>
        <v>NO</v>
      </c>
      <c r="X475" s="107"/>
      <c r="Y475" s="77"/>
      <c r="Z475" s="78"/>
    </row>
    <row r="476" spans="1:26" x14ac:dyDescent="0.3">
      <c r="A476" s="47">
        <v>13925</v>
      </c>
      <c r="B476" s="73" t="s">
        <v>76</v>
      </c>
      <c r="C476" s="126" t="s">
        <v>610</v>
      </c>
      <c r="D476" s="74" t="s">
        <v>72</v>
      </c>
      <c r="E476" s="74" t="s">
        <v>81</v>
      </c>
      <c r="F476" s="74" t="s">
        <v>81</v>
      </c>
      <c r="G476" s="90" t="s">
        <v>1910</v>
      </c>
      <c r="H476" s="74" t="s">
        <v>72</v>
      </c>
      <c r="I476" s="74" t="s">
        <v>72</v>
      </c>
      <c r="J476" s="75" t="s">
        <v>1913</v>
      </c>
      <c r="K476" s="75" t="s">
        <v>1913</v>
      </c>
      <c r="L476" s="94" t="str">
        <f t="shared" si="32"/>
        <v>Non Lead</v>
      </c>
      <c r="M476" s="110"/>
      <c r="N476" s="74"/>
      <c r="O476" s="74"/>
      <c r="P476" s="74"/>
      <c r="Q476" s="82"/>
      <c r="R476" s="83"/>
      <c r="S476" s="113" t="str">
        <f>IF(OR(B476="",$C$3="",$G$3=""),"ERROR",IF(AND(B476='Dropdown Answer Key'!$B$12,OR(E476="Lead",E476="U, May have L",E476="COM",E476="")),"Lead",IF(AND(B476='Dropdown Answer Key'!$B$12,OR(AND(E476="GALV",H476="Y"),AND(E476="GALV",H476="UN"),AND(E476="GALV",H476=""))),"GRR",IF(AND(B476='Dropdown Answer Key'!$B$12,E476="Unknown"),"Unknown SL",IF(AND(B476='Dropdown Answer Key'!$B$13,OR(F476="Lead",F476="U, May have L",F476="COM",F476="")),"Lead",IF(AND(B476='Dropdown Answer Key'!$B$13,OR(AND(F476="GALV",H476="Y"),AND(F476="GALV",H476="UN"),AND(F476="GALV",H476=""))),"GRR",IF(AND(B476='Dropdown Answer Key'!$B$13,F476="Unknown"),"Unknown SL",IF(AND(B476='Dropdown Answer Key'!$B$14,OR(E476="Lead",E476="U, May have L",E476="COM",E476="")),"Lead",IF(AND(B476='Dropdown Answer Key'!$B$14,OR(F476="Lead",F476="U, May have L",F476="COM",F476="")),"Lead",IF(AND(B476='Dropdown Answer Key'!$B$14,OR(AND(E476="GALV",H476="Y"),AND(E476="GALV",H476="UN"),AND(E476="GALV",H476=""),AND(F476="GALV",H476="Y"),AND(F476="GALV",H476="UN"),AND(F476="GALV",H476=""),AND(F476="GALV",I476="Y"),AND(F476="GALV",I476="UN"),AND(F476="GALV",I476=""))),"GRR",IF(AND(B476='Dropdown Answer Key'!$B$14,OR(E476="Unknown",F476="Unknown")),"Unknown SL","Non Lead")))))))))))</f>
        <v>Non Lead</v>
      </c>
      <c r="T476" s="114" t="str">
        <f>IF(OR(M476="",Q476="",S476="ERROR"),"BLANK",IF((AND(M476='Dropdown Answer Key'!$B$25,OR('Service Line Inventory'!S476="Lead",S476="Unknown SL"))),"Tier 1",IF(AND('Service Line Inventory'!M476='Dropdown Answer Key'!$B$26,OR('Service Line Inventory'!S476="Lead",S476="Unknown SL")),"Tier 2",IF(AND('Service Line Inventory'!M476='Dropdown Answer Key'!$B$27,OR('Service Line Inventory'!S476="Lead",S476="Unknown SL")),"Tier 2",IF('Service Line Inventory'!S476="GRR","Tier 3",IF((AND('Service Line Inventory'!M476='Dropdown Answer Key'!$B$25,'Service Line Inventory'!Q476='Dropdown Answer Key'!$M$25,O476='Dropdown Answer Key'!$G$27,'Service Line Inventory'!P476='Dropdown Answer Key'!$J$27,S476="Non Lead")),"Tier 4",IF((AND('Service Line Inventory'!M476='Dropdown Answer Key'!$B$25,'Service Line Inventory'!Q476='Dropdown Answer Key'!$M$25,O476='Dropdown Answer Key'!$G$27,S476="Non Lead")),"Tier 4",IF((AND('Service Line Inventory'!M476='Dropdown Answer Key'!$B$25,'Service Line Inventory'!Q476='Dropdown Answer Key'!$M$25,'Service Line Inventory'!P476='Dropdown Answer Key'!$J$27,S476="Non Lead")),"Tier 4","Tier 5"))))))))</f>
        <v>BLANK</v>
      </c>
      <c r="U476" s="115" t="str">
        <f t="shared" si="33"/>
        <v>NO</v>
      </c>
      <c r="V476" s="114" t="str">
        <f t="shared" si="34"/>
        <v>NO</v>
      </c>
      <c r="W476" s="114" t="str">
        <f t="shared" si="35"/>
        <v>NO</v>
      </c>
      <c r="X476" s="108"/>
      <c r="Y476" s="97"/>
      <c r="Z476" s="78"/>
    </row>
    <row r="477" spans="1:26" x14ac:dyDescent="0.3">
      <c r="A477" s="47">
        <v>13950</v>
      </c>
      <c r="B477" s="73" t="s">
        <v>76</v>
      </c>
      <c r="C477" s="126" t="s">
        <v>611</v>
      </c>
      <c r="D477" s="74" t="s">
        <v>72</v>
      </c>
      <c r="E477" s="74" t="s">
        <v>81</v>
      </c>
      <c r="F477" s="74" t="s">
        <v>81</v>
      </c>
      <c r="G477" s="90" t="s">
        <v>1910</v>
      </c>
      <c r="H477" s="74" t="s">
        <v>72</v>
      </c>
      <c r="I477" s="74" t="s">
        <v>72</v>
      </c>
      <c r="J477" s="75" t="s">
        <v>1913</v>
      </c>
      <c r="K477" s="75" t="s">
        <v>1913</v>
      </c>
      <c r="L477" s="93" t="str">
        <f t="shared" si="32"/>
        <v>Non Lead</v>
      </c>
      <c r="M477" s="109"/>
      <c r="N477" s="74"/>
      <c r="O477" s="74"/>
      <c r="P477" s="74"/>
      <c r="Q477" s="73"/>
      <c r="R477" s="74"/>
      <c r="S477" s="98" t="str">
        <f>IF(OR(B477="",$C$3="",$G$3=""),"ERROR",IF(AND(B477='Dropdown Answer Key'!$B$12,OR(E477="Lead",E477="U, May have L",E477="COM",E477="")),"Lead",IF(AND(B477='Dropdown Answer Key'!$B$12,OR(AND(E477="GALV",H477="Y"),AND(E477="GALV",H477="UN"),AND(E477="GALV",H477=""))),"GRR",IF(AND(B477='Dropdown Answer Key'!$B$12,E477="Unknown"),"Unknown SL",IF(AND(B477='Dropdown Answer Key'!$B$13,OR(F477="Lead",F477="U, May have L",F477="COM",F477="")),"Lead",IF(AND(B477='Dropdown Answer Key'!$B$13,OR(AND(F477="GALV",H477="Y"),AND(F477="GALV",H477="UN"),AND(F477="GALV",H477=""))),"GRR",IF(AND(B477='Dropdown Answer Key'!$B$13,F477="Unknown"),"Unknown SL",IF(AND(B477='Dropdown Answer Key'!$B$14,OR(E477="Lead",E477="U, May have L",E477="COM",E477="")),"Lead",IF(AND(B477='Dropdown Answer Key'!$B$14,OR(F477="Lead",F477="U, May have L",F477="COM",F477="")),"Lead",IF(AND(B477='Dropdown Answer Key'!$B$14,OR(AND(E477="GALV",H477="Y"),AND(E477="GALV",H477="UN"),AND(E477="GALV",H477=""),AND(F477="GALV",H477="Y"),AND(F477="GALV",H477="UN"),AND(F477="GALV",H477=""),AND(F477="GALV",I477="Y"),AND(F477="GALV",I477="UN"),AND(F477="GALV",I477=""))),"GRR",IF(AND(B477='Dropdown Answer Key'!$B$14,OR(E477="Unknown",F477="Unknown")),"Unknown SL","Non Lead")))))))))))</f>
        <v>Non Lead</v>
      </c>
      <c r="T477" s="76" t="str">
        <f>IF(OR(M477="",Q477="",S477="ERROR"),"BLANK",IF((AND(M477='Dropdown Answer Key'!$B$25,OR('Service Line Inventory'!S477="Lead",S477="Unknown SL"))),"Tier 1",IF(AND('Service Line Inventory'!M477='Dropdown Answer Key'!$B$26,OR('Service Line Inventory'!S477="Lead",S477="Unknown SL")),"Tier 2",IF(AND('Service Line Inventory'!M477='Dropdown Answer Key'!$B$27,OR('Service Line Inventory'!S477="Lead",S477="Unknown SL")),"Tier 2",IF('Service Line Inventory'!S477="GRR","Tier 3",IF((AND('Service Line Inventory'!M477='Dropdown Answer Key'!$B$25,'Service Line Inventory'!Q477='Dropdown Answer Key'!$M$25,O477='Dropdown Answer Key'!$G$27,'Service Line Inventory'!P477='Dropdown Answer Key'!$J$27,S477="Non Lead")),"Tier 4",IF((AND('Service Line Inventory'!M477='Dropdown Answer Key'!$B$25,'Service Line Inventory'!Q477='Dropdown Answer Key'!$M$25,O477='Dropdown Answer Key'!$G$27,S477="Non Lead")),"Tier 4",IF((AND('Service Line Inventory'!M477='Dropdown Answer Key'!$B$25,'Service Line Inventory'!Q477='Dropdown Answer Key'!$M$25,'Service Line Inventory'!P477='Dropdown Answer Key'!$J$27,S477="Non Lead")),"Tier 4","Tier 5"))))))))</f>
        <v>BLANK</v>
      </c>
      <c r="U477" s="101" t="str">
        <f t="shared" si="33"/>
        <v>NO</v>
      </c>
      <c r="V477" s="76" t="str">
        <f t="shared" si="34"/>
        <v>NO</v>
      </c>
      <c r="W477" s="76" t="str">
        <f t="shared" si="35"/>
        <v>NO</v>
      </c>
      <c r="X477" s="107"/>
      <c r="Y477" s="77"/>
      <c r="Z477" s="78"/>
    </row>
    <row r="478" spans="1:26" x14ac:dyDescent="0.3">
      <c r="A478" s="47">
        <v>14000</v>
      </c>
      <c r="B478" s="73" t="s">
        <v>76</v>
      </c>
      <c r="C478" s="126" t="s">
        <v>612</v>
      </c>
      <c r="D478" s="74" t="s">
        <v>72</v>
      </c>
      <c r="E478" s="74" t="s">
        <v>81</v>
      </c>
      <c r="F478" s="74" t="s">
        <v>81</v>
      </c>
      <c r="G478" s="90" t="s">
        <v>1910</v>
      </c>
      <c r="H478" s="74" t="s">
        <v>72</v>
      </c>
      <c r="I478" s="74" t="s">
        <v>72</v>
      </c>
      <c r="J478" s="75" t="s">
        <v>1913</v>
      </c>
      <c r="K478" s="75" t="s">
        <v>1913</v>
      </c>
      <c r="L478" s="94" t="str">
        <f t="shared" si="32"/>
        <v>Non Lead</v>
      </c>
      <c r="M478" s="110"/>
      <c r="N478" s="74"/>
      <c r="O478" s="74"/>
      <c r="P478" s="74"/>
      <c r="Q478" s="82"/>
      <c r="R478" s="83"/>
      <c r="S478" s="113" t="str">
        <f>IF(OR(B478="",$C$3="",$G$3=""),"ERROR",IF(AND(B478='Dropdown Answer Key'!$B$12,OR(E478="Lead",E478="U, May have L",E478="COM",E478="")),"Lead",IF(AND(B478='Dropdown Answer Key'!$B$12,OR(AND(E478="GALV",H478="Y"),AND(E478="GALV",H478="UN"),AND(E478="GALV",H478=""))),"GRR",IF(AND(B478='Dropdown Answer Key'!$B$12,E478="Unknown"),"Unknown SL",IF(AND(B478='Dropdown Answer Key'!$B$13,OR(F478="Lead",F478="U, May have L",F478="COM",F478="")),"Lead",IF(AND(B478='Dropdown Answer Key'!$B$13,OR(AND(F478="GALV",H478="Y"),AND(F478="GALV",H478="UN"),AND(F478="GALV",H478=""))),"GRR",IF(AND(B478='Dropdown Answer Key'!$B$13,F478="Unknown"),"Unknown SL",IF(AND(B478='Dropdown Answer Key'!$B$14,OR(E478="Lead",E478="U, May have L",E478="COM",E478="")),"Lead",IF(AND(B478='Dropdown Answer Key'!$B$14,OR(F478="Lead",F478="U, May have L",F478="COM",F478="")),"Lead",IF(AND(B478='Dropdown Answer Key'!$B$14,OR(AND(E478="GALV",H478="Y"),AND(E478="GALV",H478="UN"),AND(E478="GALV",H478=""),AND(F478="GALV",H478="Y"),AND(F478="GALV",H478="UN"),AND(F478="GALV",H478=""),AND(F478="GALV",I478="Y"),AND(F478="GALV",I478="UN"),AND(F478="GALV",I478=""))),"GRR",IF(AND(B478='Dropdown Answer Key'!$B$14,OR(E478="Unknown",F478="Unknown")),"Unknown SL","Non Lead")))))))))))</f>
        <v>Non Lead</v>
      </c>
      <c r="T478" s="114" t="str">
        <f>IF(OR(M478="",Q478="",S478="ERROR"),"BLANK",IF((AND(M478='Dropdown Answer Key'!$B$25,OR('Service Line Inventory'!S478="Lead",S478="Unknown SL"))),"Tier 1",IF(AND('Service Line Inventory'!M478='Dropdown Answer Key'!$B$26,OR('Service Line Inventory'!S478="Lead",S478="Unknown SL")),"Tier 2",IF(AND('Service Line Inventory'!M478='Dropdown Answer Key'!$B$27,OR('Service Line Inventory'!S478="Lead",S478="Unknown SL")),"Tier 2",IF('Service Line Inventory'!S478="GRR","Tier 3",IF((AND('Service Line Inventory'!M478='Dropdown Answer Key'!$B$25,'Service Line Inventory'!Q478='Dropdown Answer Key'!$M$25,O478='Dropdown Answer Key'!$G$27,'Service Line Inventory'!P478='Dropdown Answer Key'!$J$27,S478="Non Lead")),"Tier 4",IF((AND('Service Line Inventory'!M478='Dropdown Answer Key'!$B$25,'Service Line Inventory'!Q478='Dropdown Answer Key'!$M$25,O478='Dropdown Answer Key'!$G$27,S478="Non Lead")),"Tier 4",IF((AND('Service Line Inventory'!M478='Dropdown Answer Key'!$B$25,'Service Line Inventory'!Q478='Dropdown Answer Key'!$M$25,'Service Line Inventory'!P478='Dropdown Answer Key'!$J$27,S478="Non Lead")),"Tier 4","Tier 5"))))))))</f>
        <v>BLANK</v>
      </c>
      <c r="U478" s="115" t="str">
        <f t="shared" si="33"/>
        <v>NO</v>
      </c>
      <c r="V478" s="114" t="str">
        <f t="shared" si="34"/>
        <v>NO</v>
      </c>
      <c r="W478" s="114" t="str">
        <f t="shared" si="35"/>
        <v>NO</v>
      </c>
      <c r="X478" s="108"/>
      <c r="Y478" s="97"/>
      <c r="Z478" s="78"/>
    </row>
    <row r="479" spans="1:26" x14ac:dyDescent="0.3">
      <c r="A479" s="47">
        <v>14050</v>
      </c>
      <c r="B479" s="73" t="s">
        <v>76</v>
      </c>
      <c r="C479" s="126" t="s">
        <v>613</v>
      </c>
      <c r="D479" s="74" t="s">
        <v>72</v>
      </c>
      <c r="E479" s="74" t="s">
        <v>81</v>
      </c>
      <c r="F479" s="74" t="s">
        <v>81</v>
      </c>
      <c r="G479" s="90" t="s">
        <v>1910</v>
      </c>
      <c r="H479" s="74" t="s">
        <v>72</v>
      </c>
      <c r="I479" s="74" t="s">
        <v>72</v>
      </c>
      <c r="J479" s="75" t="s">
        <v>1913</v>
      </c>
      <c r="K479" s="75" t="s">
        <v>1913</v>
      </c>
      <c r="L479" s="93" t="str">
        <f t="shared" si="32"/>
        <v>Non Lead</v>
      </c>
      <c r="M479" s="109"/>
      <c r="N479" s="74"/>
      <c r="O479" s="74"/>
      <c r="P479" s="74"/>
      <c r="Q479" s="73"/>
      <c r="R479" s="74"/>
      <c r="S479" s="98" t="str">
        <f>IF(OR(B479="",$C$3="",$G$3=""),"ERROR",IF(AND(B479='Dropdown Answer Key'!$B$12,OR(E479="Lead",E479="U, May have L",E479="COM",E479="")),"Lead",IF(AND(B479='Dropdown Answer Key'!$B$12,OR(AND(E479="GALV",H479="Y"),AND(E479="GALV",H479="UN"),AND(E479="GALV",H479=""))),"GRR",IF(AND(B479='Dropdown Answer Key'!$B$12,E479="Unknown"),"Unknown SL",IF(AND(B479='Dropdown Answer Key'!$B$13,OR(F479="Lead",F479="U, May have L",F479="COM",F479="")),"Lead",IF(AND(B479='Dropdown Answer Key'!$B$13,OR(AND(F479="GALV",H479="Y"),AND(F479="GALV",H479="UN"),AND(F479="GALV",H479=""))),"GRR",IF(AND(B479='Dropdown Answer Key'!$B$13,F479="Unknown"),"Unknown SL",IF(AND(B479='Dropdown Answer Key'!$B$14,OR(E479="Lead",E479="U, May have L",E479="COM",E479="")),"Lead",IF(AND(B479='Dropdown Answer Key'!$B$14,OR(F479="Lead",F479="U, May have L",F479="COM",F479="")),"Lead",IF(AND(B479='Dropdown Answer Key'!$B$14,OR(AND(E479="GALV",H479="Y"),AND(E479="GALV",H479="UN"),AND(E479="GALV",H479=""),AND(F479="GALV",H479="Y"),AND(F479="GALV",H479="UN"),AND(F479="GALV",H479=""),AND(F479="GALV",I479="Y"),AND(F479="GALV",I479="UN"),AND(F479="GALV",I479=""))),"GRR",IF(AND(B479='Dropdown Answer Key'!$B$14,OR(E479="Unknown",F479="Unknown")),"Unknown SL","Non Lead")))))))))))</f>
        <v>Non Lead</v>
      </c>
      <c r="T479" s="76" t="str">
        <f>IF(OR(M479="",Q479="",S479="ERROR"),"BLANK",IF((AND(M479='Dropdown Answer Key'!$B$25,OR('Service Line Inventory'!S479="Lead",S479="Unknown SL"))),"Tier 1",IF(AND('Service Line Inventory'!M479='Dropdown Answer Key'!$B$26,OR('Service Line Inventory'!S479="Lead",S479="Unknown SL")),"Tier 2",IF(AND('Service Line Inventory'!M479='Dropdown Answer Key'!$B$27,OR('Service Line Inventory'!S479="Lead",S479="Unknown SL")),"Tier 2",IF('Service Line Inventory'!S479="GRR","Tier 3",IF((AND('Service Line Inventory'!M479='Dropdown Answer Key'!$B$25,'Service Line Inventory'!Q479='Dropdown Answer Key'!$M$25,O479='Dropdown Answer Key'!$G$27,'Service Line Inventory'!P479='Dropdown Answer Key'!$J$27,S479="Non Lead")),"Tier 4",IF((AND('Service Line Inventory'!M479='Dropdown Answer Key'!$B$25,'Service Line Inventory'!Q479='Dropdown Answer Key'!$M$25,O479='Dropdown Answer Key'!$G$27,S479="Non Lead")),"Tier 4",IF((AND('Service Line Inventory'!M479='Dropdown Answer Key'!$B$25,'Service Line Inventory'!Q479='Dropdown Answer Key'!$M$25,'Service Line Inventory'!P479='Dropdown Answer Key'!$J$27,S479="Non Lead")),"Tier 4","Tier 5"))))))))</f>
        <v>BLANK</v>
      </c>
      <c r="U479" s="101" t="str">
        <f t="shared" si="33"/>
        <v>NO</v>
      </c>
      <c r="V479" s="76" t="str">
        <f t="shared" si="34"/>
        <v>NO</v>
      </c>
      <c r="W479" s="76" t="str">
        <f t="shared" si="35"/>
        <v>NO</v>
      </c>
      <c r="X479" s="107"/>
      <c r="Y479" s="77"/>
      <c r="Z479" s="78"/>
    </row>
    <row r="480" spans="1:26" x14ac:dyDescent="0.3">
      <c r="A480" s="47">
        <v>14100</v>
      </c>
      <c r="B480" s="73" t="s">
        <v>76</v>
      </c>
      <c r="C480" s="126" t="s">
        <v>614</v>
      </c>
      <c r="D480" s="74" t="s">
        <v>72</v>
      </c>
      <c r="E480" s="74" t="s">
        <v>81</v>
      </c>
      <c r="F480" s="74" t="s">
        <v>81</v>
      </c>
      <c r="G480" s="90" t="s">
        <v>1910</v>
      </c>
      <c r="H480" s="74" t="s">
        <v>72</v>
      </c>
      <c r="I480" s="74" t="s">
        <v>72</v>
      </c>
      <c r="J480" s="75" t="s">
        <v>1913</v>
      </c>
      <c r="K480" s="75" t="s">
        <v>1913</v>
      </c>
      <c r="L480" s="94" t="str">
        <f t="shared" si="32"/>
        <v>Non Lead</v>
      </c>
      <c r="M480" s="110"/>
      <c r="N480" s="74"/>
      <c r="O480" s="74"/>
      <c r="P480" s="74"/>
      <c r="Q480" s="82"/>
      <c r="R480" s="83"/>
      <c r="S480" s="113" t="str">
        <f>IF(OR(B480="",$C$3="",$G$3=""),"ERROR",IF(AND(B480='Dropdown Answer Key'!$B$12,OR(E480="Lead",E480="U, May have L",E480="COM",E480="")),"Lead",IF(AND(B480='Dropdown Answer Key'!$B$12,OR(AND(E480="GALV",H480="Y"),AND(E480="GALV",H480="UN"),AND(E480="GALV",H480=""))),"GRR",IF(AND(B480='Dropdown Answer Key'!$B$12,E480="Unknown"),"Unknown SL",IF(AND(B480='Dropdown Answer Key'!$B$13,OR(F480="Lead",F480="U, May have L",F480="COM",F480="")),"Lead",IF(AND(B480='Dropdown Answer Key'!$B$13,OR(AND(F480="GALV",H480="Y"),AND(F480="GALV",H480="UN"),AND(F480="GALV",H480=""))),"GRR",IF(AND(B480='Dropdown Answer Key'!$B$13,F480="Unknown"),"Unknown SL",IF(AND(B480='Dropdown Answer Key'!$B$14,OR(E480="Lead",E480="U, May have L",E480="COM",E480="")),"Lead",IF(AND(B480='Dropdown Answer Key'!$B$14,OR(F480="Lead",F480="U, May have L",F480="COM",F480="")),"Lead",IF(AND(B480='Dropdown Answer Key'!$B$14,OR(AND(E480="GALV",H480="Y"),AND(E480="GALV",H480="UN"),AND(E480="GALV",H480=""),AND(F480="GALV",H480="Y"),AND(F480="GALV",H480="UN"),AND(F480="GALV",H480=""),AND(F480="GALV",I480="Y"),AND(F480="GALV",I480="UN"),AND(F480="GALV",I480=""))),"GRR",IF(AND(B480='Dropdown Answer Key'!$B$14,OR(E480="Unknown",F480="Unknown")),"Unknown SL","Non Lead")))))))))))</f>
        <v>Non Lead</v>
      </c>
      <c r="T480" s="114" t="str">
        <f>IF(OR(M480="",Q480="",S480="ERROR"),"BLANK",IF((AND(M480='Dropdown Answer Key'!$B$25,OR('Service Line Inventory'!S480="Lead",S480="Unknown SL"))),"Tier 1",IF(AND('Service Line Inventory'!M480='Dropdown Answer Key'!$B$26,OR('Service Line Inventory'!S480="Lead",S480="Unknown SL")),"Tier 2",IF(AND('Service Line Inventory'!M480='Dropdown Answer Key'!$B$27,OR('Service Line Inventory'!S480="Lead",S480="Unknown SL")),"Tier 2",IF('Service Line Inventory'!S480="GRR","Tier 3",IF((AND('Service Line Inventory'!M480='Dropdown Answer Key'!$B$25,'Service Line Inventory'!Q480='Dropdown Answer Key'!$M$25,O480='Dropdown Answer Key'!$G$27,'Service Line Inventory'!P480='Dropdown Answer Key'!$J$27,S480="Non Lead")),"Tier 4",IF((AND('Service Line Inventory'!M480='Dropdown Answer Key'!$B$25,'Service Line Inventory'!Q480='Dropdown Answer Key'!$M$25,O480='Dropdown Answer Key'!$G$27,S480="Non Lead")),"Tier 4",IF((AND('Service Line Inventory'!M480='Dropdown Answer Key'!$B$25,'Service Line Inventory'!Q480='Dropdown Answer Key'!$M$25,'Service Line Inventory'!P480='Dropdown Answer Key'!$J$27,S480="Non Lead")),"Tier 4","Tier 5"))))))))</f>
        <v>BLANK</v>
      </c>
      <c r="U480" s="115" t="str">
        <f t="shared" si="33"/>
        <v>NO</v>
      </c>
      <c r="V480" s="114" t="str">
        <f t="shared" si="34"/>
        <v>NO</v>
      </c>
      <c r="W480" s="114" t="str">
        <f t="shared" si="35"/>
        <v>NO</v>
      </c>
      <c r="X480" s="108"/>
      <c r="Y480" s="97"/>
      <c r="Z480" s="78"/>
    </row>
    <row r="481" spans="1:26" x14ac:dyDescent="0.3">
      <c r="A481" s="47">
        <v>14150</v>
      </c>
      <c r="B481" s="73" t="s">
        <v>76</v>
      </c>
      <c r="C481" s="126" t="s">
        <v>615</v>
      </c>
      <c r="D481" s="74" t="s">
        <v>72</v>
      </c>
      <c r="E481" s="74" t="s">
        <v>81</v>
      </c>
      <c r="F481" s="74" t="s">
        <v>81</v>
      </c>
      <c r="G481" s="90" t="s">
        <v>1910</v>
      </c>
      <c r="H481" s="74" t="s">
        <v>72</v>
      </c>
      <c r="I481" s="74" t="s">
        <v>72</v>
      </c>
      <c r="J481" s="75" t="s">
        <v>1913</v>
      </c>
      <c r="K481" s="75" t="s">
        <v>1913</v>
      </c>
      <c r="L481" s="93" t="str">
        <f t="shared" si="32"/>
        <v>Non Lead</v>
      </c>
      <c r="M481" s="109"/>
      <c r="N481" s="74"/>
      <c r="O481" s="74"/>
      <c r="P481" s="74"/>
      <c r="Q481" s="73"/>
      <c r="R481" s="74"/>
      <c r="S481" s="98" t="str">
        <f>IF(OR(B481="",$C$3="",$G$3=""),"ERROR",IF(AND(B481='Dropdown Answer Key'!$B$12,OR(E481="Lead",E481="U, May have L",E481="COM",E481="")),"Lead",IF(AND(B481='Dropdown Answer Key'!$B$12,OR(AND(E481="GALV",H481="Y"),AND(E481="GALV",H481="UN"),AND(E481="GALV",H481=""))),"GRR",IF(AND(B481='Dropdown Answer Key'!$B$12,E481="Unknown"),"Unknown SL",IF(AND(B481='Dropdown Answer Key'!$B$13,OR(F481="Lead",F481="U, May have L",F481="COM",F481="")),"Lead",IF(AND(B481='Dropdown Answer Key'!$B$13,OR(AND(F481="GALV",H481="Y"),AND(F481="GALV",H481="UN"),AND(F481="GALV",H481=""))),"GRR",IF(AND(B481='Dropdown Answer Key'!$B$13,F481="Unknown"),"Unknown SL",IF(AND(B481='Dropdown Answer Key'!$B$14,OR(E481="Lead",E481="U, May have L",E481="COM",E481="")),"Lead",IF(AND(B481='Dropdown Answer Key'!$B$14,OR(F481="Lead",F481="U, May have L",F481="COM",F481="")),"Lead",IF(AND(B481='Dropdown Answer Key'!$B$14,OR(AND(E481="GALV",H481="Y"),AND(E481="GALV",H481="UN"),AND(E481="GALV",H481=""),AND(F481="GALV",H481="Y"),AND(F481="GALV",H481="UN"),AND(F481="GALV",H481=""),AND(F481="GALV",I481="Y"),AND(F481="GALV",I481="UN"),AND(F481="GALV",I481=""))),"GRR",IF(AND(B481='Dropdown Answer Key'!$B$14,OR(E481="Unknown",F481="Unknown")),"Unknown SL","Non Lead")))))))))))</f>
        <v>Non Lead</v>
      </c>
      <c r="T481" s="76" t="str">
        <f>IF(OR(M481="",Q481="",S481="ERROR"),"BLANK",IF((AND(M481='Dropdown Answer Key'!$B$25,OR('Service Line Inventory'!S481="Lead",S481="Unknown SL"))),"Tier 1",IF(AND('Service Line Inventory'!M481='Dropdown Answer Key'!$B$26,OR('Service Line Inventory'!S481="Lead",S481="Unknown SL")),"Tier 2",IF(AND('Service Line Inventory'!M481='Dropdown Answer Key'!$B$27,OR('Service Line Inventory'!S481="Lead",S481="Unknown SL")),"Tier 2",IF('Service Line Inventory'!S481="GRR","Tier 3",IF((AND('Service Line Inventory'!M481='Dropdown Answer Key'!$B$25,'Service Line Inventory'!Q481='Dropdown Answer Key'!$M$25,O481='Dropdown Answer Key'!$G$27,'Service Line Inventory'!P481='Dropdown Answer Key'!$J$27,S481="Non Lead")),"Tier 4",IF((AND('Service Line Inventory'!M481='Dropdown Answer Key'!$B$25,'Service Line Inventory'!Q481='Dropdown Answer Key'!$M$25,O481='Dropdown Answer Key'!$G$27,S481="Non Lead")),"Tier 4",IF((AND('Service Line Inventory'!M481='Dropdown Answer Key'!$B$25,'Service Line Inventory'!Q481='Dropdown Answer Key'!$M$25,'Service Line Inventory'!P481='Dropdown Answer Key'!$J$27,S481="Non Lead")),"Tier 4","Tier 5"))))))))</f>
        <v>BLANK</v>
      </c>
      <c r="U481" s="101" t="str">
        <f t="shared" si="33"/>
        <v>NO</v>
      </c>
      <c r="V481" s="76" t="str">
        <f t="shared" si="34"/>
        <v>NO</v>
      </c>
      <c r="W481" s="76" t="str">
        <f t="shared" si="35"/>
        <v>NO</v>
      </c>
      <c r="X481" s="107"/>
      <c r="Y481" s="77"/>
      <c r="Z481" s="78"/>
    </row>
    <row r="482" spans="1:26" x14ac:dyDescent="0.3">
      <c r="A482" s="47">
        <v>14200</v>
      </c>
      <c r="B482" s="73" t="s">
        <v>76</v>
      </c>
      <c r="C482" s="126" t="s">
        <v>616</v>
      </c>
      <c r="D482" s="74" t="s">
        <v>72</v>
      </c>
      <c r="E482" s="74" t="s">
        <v>81</v>
      </c>
      <c r="F482" s="74" t="s">
        <v>81</v>
      </c>
      <c r="G482" s="90" t="s">
        <v>1910</v>
      </c>
      <c r="H482" s="74" t="s">
        <v>72</v>
      </c>
      <c r="I482" s="74" t="s">
        <v>72</v>
      </c>
      <c r="J482" s="75" t="s">
        <v>1913</v>
      </c>
      <c r="K482" s="75" t="s">
        <v>1913</v>
      </c>
      <c r="L482" s="93" t="str">
        <f t="shared" si="32"/>
        <v>Non Lead</v>
      </c>
      <c r="M482" s="109"/>
      <c r="N482" s="74"/>
      <c r="O482" s="74"/>
      <c r="P482" s="74"/>
      <c r="Q482" s="73"/>
      <c r="R482" s="74"/>
      <c r="S482" s="98" t="str">
        <f>IF(OR(B482="",$C$3="",$G$3=""),"ERROR",IF(AND(B482='Dropdown Answer Key'!$B$12,OR(E482="Lead",E482="U, May have L",E482="COM",E482="")),"Lead",IF(AND(B482='Dropdown Answer Key'!$B$12,OR(AND(E482="GALV",H482="Y"),AND(E482="GALV",H482="UN"),AND(E482="GALV",H482=""))),"GRR",IF(AND(B482='Dropdown Answer Key'!$B$12,E482="Unknown"),"Unknown SL",IF(AND(B482='Dropdown Answer Key'!$B$13,OR(F482="Lead",F482="U, May have L",F482="COM",F482="")),"Lead",IF(AND(B482='Dropdown Answer Key'!$B$13,OR(AND(F482="GALV",H482="Y"),AND(F482="GALV",H482="UN"),AND(F482="GALV",H482=""))),"GRR",IF(AND(B482='Dropdown Answer Key'!$B$13,F482="Unknown"),"Unknown SL",IF(AND(B482='Dropdown Answer Key'!$B$14,OR(E482="Lead",E482="U, May have L",E482="COM",E482="")),"Lead",IF(AND(B482='Dropdown Answer Key'!$B$14,OR(F482="Lead",F482="U, May have L",F482="COM",F482="")),"Lead",IF(AND(B482='Dropdown Answer Key'!$B$14,OR(AND(E482="GALV",H482="Y"),AND(E482="GALV",H482="UN"),AND(E482="GALV",H482=""),AND(F482="GALV",H482="Y"),AND(F482="GALV",H482="UN"),AND(F482="GALV",H482=""),AND(F482="GALV",I482="Y"),AND(F482="GALV",I482="UN"),AND(F482="GALV",I482=""))),"GRR",IF(AND(B482='Dropdown Answer Key'!$B$14,OR(E482="Unknown",F482="Unknown")),"Unknown SL","Non Lead")))))))))))</f>
        <v>Non Lead</v>
      </c>
      <c r="T482" s="76" t="str">
        <f>IF(OR(M482="",Q482="",S482="ERROR"),"BLANK",IF((AND(M482='Dropdown Answer Key'!$B$25,OR('Service Line Inventory'!S482="Lead",S482="Unknown SL"))),"Tier 1",IF(AND('Service Line Inventory'!M482='Dropdown Answer Key'!$B$26,OR('Service Line Inventory'!S482="Lead",S482="Unknown SL")),"Tier 2",IF(AND('Service Line Inventory'!M482='Dropdown Answer Key'!$B$27,OR('Service Line Inventory'!S482="Lead",S482="Unknown SL")),"Tier 2",IF('Service Line Inventory'!S482="GRR","Tier 3",IF((AND('Service Line Inventory'!M482='Dropdown Answer Key'!$B$25,'Service Line Inventory'!Q482='Dropdown Answer Key'!$M$25,O482='Dropdown Answer Key'!$G$27,'Service Line Inventory'!P482='Dropdown Answer Key'!$J$27,S482="Non Lead")),"Tier 4",IF((AND('Service Line Inventory'!M482='Dropdown Answer Key'!$B$25,'Service Line Inventory'!Q482='Dropdown Answer Key'!$M$25,O482='Dropdown Answer Key'!$G$27,S482="Non Lead")),"Tier 4",IF((AND('Service Line Inventory'!M482='Dropdown Answer Key'!$B$25,'Service Line Inventory'!Q482='Dropdown Answer Key'!$M$25,'Service Line Inventory'!P482='Dropdown Answer Key'!$J$27,S482="Non Lead")),"Tier 4","Tier 5"))))))))</f>
        <v>BLANK</v>
      </c>
      <c r="U482" s="101" t="str">
        <f t="shared" si="33"/>
        <v>NO</v>
      </c>
      <c r="V482" s="76" t="str">
        <f t="shared" si="34"/>
        <v>NO</v>
      </c>
      <c r="W482" s="76" t="str">
        <f t="shared" si="35"/>
        <v>NO</v>
      </c>
      <c r="X482" s="107"/>
      <c r="Y482" s="77"/>
      <c r="Z482" s="78"/>
    </row>
    <row r="483" spans="1:26" x14ac:dyDescent="0.3">
      <c r="A483" s="47">
        <v>14250</v>
      </c>
      <c r="B483" s="73" t="s">
        <v>76</v>
      </c>
      <c r="C483" s="126" t="s">
        <v>617</v>
      </c>
      <c r="D483" s="74" t="s">
        <v>72</v>
      </c>
      <c r="E483" s="74" t="s">
        <v>81</v>
      </c>
      <c r="F483" s="74" t="s">
        <v>81</v>
      </c>
      <c r="G483" s="90" t="s">
        <v>1910</v>
      </c>
      <c r="H483" s="74" t="s">
        <v>72</v>
      </c>
      <c r="I483" s="74" t="s">
        <v>72</v>
      </c>
      <c r="J483" s="75" t="s">
        <v>1913</v>
      </c>
      <c r="K483" s="75" t="s">
        <v>1913</v>
      </c>
      <c r="L483" s="94" t="str">
        <f t="shared" si="32"/>
        <v>Non Lead</v>
      </c>
      <c r="M483" s="110"/>
      <c r="N483" s="74"/>
      <c r="O483" s="74"/>
      <c r="P483" s="74"/>
      <c r="Q483" s="82"/>
      <c r="R483" s="83"/>
      <c r="S483" s="113" t="str">
        <f>IF(OR(B483="",$C$3="",$G$3=""),"ERROR",IF(AND(B483='Dropdown Answer Key'!$B$12,OR(E483="Lead",E483="U, May have L",E483="COM",E483="")),"Lead",IF(AND(B483='Dropdown Answer Key'!$B$12,OR(AND(E483="GALV",H483="Y"),AND(E483="GALV",H483="UN"),AND(E483="GALV",H483=""))),"GRR",IF(AND(B483='Dropdown Answer Key'!$B$12,E483="Unknown"),"Unknown SL",IF(AND(B483='Dropdown Answer Key'!$B$13,OR(F483="Lead",F483="U, May have L",F483="COM",F483="")),"Lead",IF(AND(B483='Dropdown Answer Key'!$B$13,OR(AND(F483="GALV",H483="Y"),AND(F483="GALV",H483="UN"),AND(F483="GALV",H483=""))),"GRR",IF(AND(B483='Dropdown Answer Key'!$B$13,F483="Unknown"),"Unknown SL",IF(AND(B483='Dropdown Answer Key'!$B$14,OR(E483="Lead",E483="U, May have L",E483="COM",E483="")),"Lead",IF(AND(B483='Dropdown Answer Key'!$B$14,OR(F483="Lead",F483="U, May have L",F483="COM",F483="")),"Lead",IF(AND(B483='Dropdown Answer Key'!$B$14,OR(AND(E483="GALV",H483="Y"),AND(E483="GALV",H483="UN"),AND(E483="GALV",H483=""),AND(F483="GALV",H483="Y"),AND(F483="GALV",H483="UN"),AND(F483="GALV",H483=""),AND(F483="GALV",I483="Y"),AND(F483="GALV",I483="UN"),AND(F483="GALV",I483=""))),"GRR",IF(AND(B483='Dropdown Answer Key'!$B$14,OR(E483="Unknown",F483="Unknown")),"Unknown SL","Non Lead")))))))))))</f>
        <v>Non Lead</v>
      </c>
      <c r="T483" s="114" t="str">
        <f>IF(OR(M483="",Q483="",S483="ERROR"),"BLANK",IF((AND(M483='Dropdown Answer Key'!$B$25,OR('Service Line Inventory'!S483="Lead",S483="Unknown SL"))),"Tier 1",IF(AND('Service Line Inventory'!M483='Dropdown Answer Key'!$B$26,OR('Service Line Inventory'!S483="Lead",S483="Unknown SL")),"Tier 2",IF(AND('Service Line Inventory'!M483='Dropdown Answer Key'!$B$27,OR('Service Line Inventory'!S483="Lead",S483="Unknown SL")),"Tier 2",IF('Service Line Inventory'!S483="GRR","Tier 3",IF((AND('Service Line Inventory'!M483='Dropdown Answer Key'!$B$25,'Service Line Inventory'!Q483='Dropdown Answer Key'!$M$25,O483='Dropdown Answer Key'!$G$27,'Service Line Inventory'!P483='Dropdown Answer Key'!$J$27,S483="Non Lead")),"Tier 4",IF((AND('Service Line Inventory'!M483='Dropdown Answer Key'!$B$25,'Service Line Inventory'!Q483='Dropdown Answer Key'!$M$25,O483='Dropdown Answer Key'!$G$27,S483="Non Lead")),"Tier 4",IF((AND('Service Line Inventory'!M483='Dropdown Answer Key'!$B$25,'Service Line Inventory'!Q483='Dropdown Answer Key'!$M$25,'Service Line Inventory'!P483='Dropdown Answer Key'!$J$27,S483="Non Lead")),"Tier 4","Tier 5"))))))))</f>
        <v>BLANK</v>
      </c>
      <c r="U483" s="115" t="str">
        <f t="shared" si="33"/>
        <v>NO</v>
      </c>
      <c r="V483" s="114" t="str">
        <f t="shared" si="34"/>
        <v>NO</v>
      </c>
      <c r="W483" s="114" t="str">
        <f t="shared" si="35"/>
        <v>NO</v>
      </c>
      <c r="X483" s="108"/>
      <c r="Y483" s="97"/>
      <c r="Z483" s="78"/>
    </row>
    <row r="484" spans="1:26" x14ac:dyDescent="0.3">
      <c r="A484" s="47">
        <v>14300</v>
      </c>
      <c r="B484" s="73" t="s">
        <v>76</v>
      </c>
      <c r="C484" s="126" t="s">
        <v>618</v>
      </c>
      <c r="D484" s="74" t="s">
        <v>72</v>
      </c>
      <c r="E484" s="74" t="s">
        <v>81</v>
      </c>
      <c r="F484" s="74" t="s">
        <v>81</v>
      </c>
      <c r="G484" s="90" t="s">
        <v>1910</v>
      </c>
      <c r="H484" s="74" t="s">
        <v>72</v>
      </c>
      <c r="I484" s="74" t="s">
        <v>72</v>
      </c>
      <c r="J484" s="75" t="s">
        <v>1913</v>
      </c>
      <c r="K484" s="75" t="s">
        <v>1913</v>
      </c>
      <c r="L484" s="93" t="str">
        <f t="shared" si="32"/>
        <v>Non Lead</v>
      </c>
      <c r="M484" s="109"/>
      <c r="N484" s="74"/>
      <c r="O484" s="74"/>
      <c r="P484" s="74"/>
      <c r="Q484" s="73"/>
      <c r="R484" s="74"/>
      <c r="S484" s="98" t="str">
        <f>IF(OR(B484="",$C$3="",$G$3=""),"ERROR",IF(AND(B484='Dropdown Answer Key'!$B$12,OR(E484="Lead",E484="U, May have L",E484="COM",E484="")),"Lead",IF(AND(B484='Dropdown Answer Key'!$B$12,OR(AND(E484="GALV",H484="Y"),AND(E484="GALV",H484="UN"),AND(E484="GALV",H484=""))),"GRR",IF(AND(B484='Dropdown Answer Key'!$B$12,E484="Unknown"),"Unknown SL",IF(AND(B484='Dropdown Answer Key'!$B$13,OR(F484="Lead",F484="U, May have L",F484="COM",F484="")),"Lead",IF(AND(B484='Dropdown Answer Key'!$B$13,OR(AND(F484="GALV",H484="Y"),AND(F484="GALV",H484="UN"),AND(F484="GALV",H484=""))),"GRR",IF(AND(B484='Dropdown Answer Key'!$B$13,F484="Unknown"),"Unknown SL",IF(AND(B484='Dropdown Answer Key'!$B$14,OR(E484="Lead",E484="U, May have L",E484="COM",E484="")),"Lead",IF(AND(B484='Dropdown Answer Key'!$B$14,OR(F484="Lead",F484="U, May have L",F484="COM",F484="")),"Lead",IF(AND(B484='Dropdown Answer Key'!$B$14,OR(AND(E484="GALV",H484="Y"),AND(E484="GALV",H484="UN"),AND(E484="GALV",H484=""),AND(F484="GALV",H484="Y"),AND(F484="GALV",H484="UN"),AND(F484="GALV",H484=""),AND(F484="GALV",I484="Y"),AND(F484="GALV",I484="UN"),AND(F484="GALV",I484=""))),"GRR",IF(AND(B484='Dropdown Answer Key'!$B$14,OR(E484="Unknown",F484="Unknown")),"Unknown SL","Non Lead")))))))))))</f>
        <v>Non Lead</v>
      </c>
      <c r="T484" s="76" t="str">
        <f>IF(OR(M484="",Q484="",S484="ERROR"),"BLANK",IF((AND(M484='Dropdown Answer Key'!$B$25,OR('Service Line Inventory'!S484="Lead",S484="Unknown SL"))),"Tier 1",IF(AND('Service Line Inventory'!M484='Dropdown Answer Key'!$B$26,OR('Service Line Inventory'!S484="Lead",S484="Unknown SL")),"Tier 2",IF(AND('Service Line Inventory'!M484='Dropdown Answer Key'!$B$27,OR('Service Line Inventory'!S484="Lead",S484="Unknown SL")),"Tier 2",IF('Service Line Inventory'!S484="GRR","Tier 3",IF((AND('Service Line Inventory'!M484='Dropdown Answer Key'!$B$25,'Service Line Inventory'!Q484='Dropdown Answer Key'!$M$25,O484='Dropdown Answer Key'!$G$27,'Service Line Inventory'!P484='Dropdown Answer Key'!$J$27,S484="Non Lead")),"Tier 4",IF((AND('Service Line Inventory'!M484='Dropdown Answer Key'!$B$25,'Service Line Inventory'!Q484='Dropdown Answer Key'!$M$25,O484='Dropdown Answer Key'!$G$27,S484="Non Lead")),"Tier 4",IF((AND('Service Line Inventory'!M484='Dropdown Answer Key'!$B$25,'Service Line Inventory'!Q484='Dropdown Answer Key'!$M$25,'Service Line Inventory'!P484='Dropdown Answer Key'!$J$27,S484="Non Lead")),"Tier 4","Tier 5"))))))))</f>
        <v>BLANK</v>
      </c>
      <c r="U484" s="101" t="str">
        <f t="shared" si="33"/>
        <v>NO</v>
      </c>
      <c r="V484" s="76" t="str">
        <f t="shared" si="34"/>
        <v>NO</v>
      </c>
      <c r="W484" s="76" t="str">
        <f t="shared" si="35"/>
        <v>NO</v>
      </c>
      <c r="X484" s="107"/>
      <c r="Y484" s="77"/>
      <c r="Z484" s="78"/>
    </row>
    <row r="485" spans="1:26" x14ac:dyDescent="0.3">
      <c r="A485" s="47">
        <v>14350</v>
      </c>
      <c r="B485" s="73" t="s">
        <v>76</v>
      </c>
      <c r="C485" s="126" t="s">
        <v>619</v>
      </c>
      <c r="D485" s="74" t="s">
        <v>72</v>
      </c>
      <c r="E485" s="74" t="s">
        <v>81</v>
      </c>
      <c r="F485" s="74" t="s">
        <v>81</v>
      </c>
      <c r="G485" s="90" t="s">
        <v>1910</v>
      </c>
      <c r="H485" s="74" t="s">
        <v>72</v>
      </c>
      <c r="I485" s="74" t="s">
        <v>72</v>
      </c>
      <c r="J485" s="75" t="s">
        <v>1913</v>
      </c>
      <c r="K485" s="75" t="s">
        <v>1913</v>
      </c>
      <c r="L485" s="94" t="str">
        <f t="shared" si="32"/>
        <v>Non Lead</v>
      </c>
      <c r="M485" s="110"/>
      <c r="N485" s="74"/>
      <c r="O485" s="74"/>
      <c r="P485" s="74"/>
      <c r="Q485" s="82"/>
      <c r="R485" s="83"/>
      <c r="S485" s="113" t="str">
        <f>IF(OR(B485="",$C$3="",$G$3=""),"ERROR",IF(AND(B485='Dropdown Answer Key'!$B$12,OR(E485="Lead",E485="U, May have L",E485="COM",E485="")),"Lead",IF(AND(B485='Dropdown Answer Key'!$B$12,OR(AND(E485="GALV",H485="Y"),AND(E485="GALV",H485="UN"),AND(E485="GALV",H485=""))),"GRR",IF(AND(B485='Dropdown Answer Key'!$B$12,E485="Unknown"),"Unknown SL",IF(AND(B485='Dropdown Answer Key'!$B$13,OR(F485="Lead",F485="U, May have L",F485="COM",F485="")),"Lead",IF(AND(B485='Dropdown Answer Key'!$B$13,OR(AND(F485="GALV",H485="Y"),AND(F485="GALV",H485="UN"),AND(F485="GALV",H485=""))),"GRR",IF(AND(B485='Dropdown Answer Key'!$B$13,F485="Unknown"),"Unknown SL",IF(AND(B485='Dropdown Answer Key'!$B$14,OR(E485="Lead",E485="U, May have L",E485="COM",E485="")),"Lead",IF(AND(B485='Dropdown Answer Key'!$B$14,OR(F485="Lead",F485="U, May have L",F485="COM",F485="")),"Lead",IF(AND(B485='Dropdown Answer Key'!$B$14,OR(AND(E485="GALV",H485="Y"),AND(E485="GALV",H485="UN"),AND(E485="GALV",H485=""),AND(F485="GALV",H485="Y"),AND(F485="GALV",H485="UN"),AND(F485="GALV",H485=""),AND(F485="GALV",I485="Y"),AND(F485="GALV",I485="UN"),AND(F485="GALV",I485=""))),"GRR",IF(AND(B485='Dropdown Answer Key'!$B$14,OR(E485="Unknown",F485="Unknown")),"Unknown SL","Non Lead")))))))))))</f>
        <v>Non Lead</v>
      </c>
      <c r="T485" s="114" t="str">
        <f>IF(OR(M485="",Q485="",S485="ERROR"),"BLANK",IF((AND(M485='Dropdown Answer Key'!$B$25,OR('Service Line Inventory'!S485="Lead",S485="Unknown SL"))),"Tier 1",IF(AND('Service Line Inventory'!M485='Dropdown Answer Key'!$B$26,OR('Service Line Inventory'!S485="Lead",S485="Unknown SL")),"Tier 2",IF(AND('Service Line Inventory'!M485='Dropdown Answer Key'!$B$27,OR('Service Line Inventory'!S485="Lead",S485="Unknown SL")),"Tier 2",IF('Service Line Inventory'!S485="GRR","Tier 3",IF((AND('Service Line Inventory'!M485='Dropdown Answer Key'!$B$25,'Service Line Inventory'!Q485='Dropdown Answer Key'!$M$25,O485='Dropdown Answer Key'!$G$27,'Service Line Inventory'!P485='Dropdown Answer Key'!$J$27,S485="Non Lead")),"Tier 4",IF((AND('Service Line Inventory'!M485='Dropdown Answer Key'!$B$25,'Service Line Inventory'!Q485='Dropdown Answer Key'!$M$25,O485='Dropdown Answer Key'!$G$27,S485="Non Lead")),"Tier 4",IF((AND('Service Line Inventory'!M485='Dropdown Answer Key'!$B$25,'Service Line Inventory'!Q485='Dropdown Answer Key'!$M$25,'Service Line Inventory'!P485='Dropdown Answer Key'!$J$27,S485="Non Lead")),"Tier 4","Tier 5"))))))))</f>
        <v>BLANK</v>
      </c>
      <c r="U485" s="115" t="str">
        <f t="shared" si="33"/>
        <v>NO</v>
      </c>
      <c r="V485" s="114" t="str">
        <f t="shared" si="34"/>
        <v>NO</v>
      </c>
      <c r="W485" s="114" t="str">
        <f t="shared" si="35"/>
        <v>NO</v>
      </c>
      <c r="X485" s="108"/>
      <c r="Y485" s="97"/>
      <c r="Z485" s="78"/>
    </row>
    <row r="486" spans="1:26" x14ac:dyDescent="0.3">
      <c r="A486" s="47">
        <v>14350</v>
      </c>
      <c r="B486" s="73" t="s">
        <v>76</v>
      </c>
      <c r="C486" s="126" t="s">
        <v>620</v>
      </c>
      <c r="D486" s="74" t="s">
        <v>72</v>
      </c>
      <c r="E486" s="74" t="s">
        <v>81</v>
      </c>
      <c r="F486" s="74" t="s">
        <v>81</v>
      </c>
      <c r="G486" s="90" t="s">
        <v>1910</v>
      </c>
      <c r="H486" s="74" t="s">
        <v>72</v>
      </c>
      <c r="I486" s="74" t="s">
        <v>72</v>
      </c>
      <c r="J486" s="75" t="s">
        <v>1913</v>
      </c>
      <c r="K486" s="75" t="s">
        <v>1913</v>
      </c>
      <c r="L486" s="93" t="str">
        <f t="shared" si="32"/>
        <v>Non Lead</v>
      </c>
      <c r="M486" s="109"/>
      <c r="N486" s="74"/>
      <c r="O486" s="74"/>
      <c r="P486" s="74"/>
      <c r="Q486" s="73"/>
      <c r="R486" s="74"/>
      <c r="S486" s="98" t="str">
        <f>IF(OR(B486="",$C$3="",$G$3=""),"ERROR",IF(AND(B486='Dropdown Answer Key'!$B$12,OR(E486="Lead",E486="U, May have L",E486="COM",E486="")),"Lead",IF(AND(B486='Dropdown Answer Key'!$B$12,OR(AND(E486="GALV",H486="Y"),AND(E486="GALV",H486="UN"),AND(E486="GALV",H486=""))),"GRR",IF(AND(B486='Dropdown Answer Key'!$B$12,E486="Unknown"),"Unknown SL",IF(AND(B486='Dropdown Answer Key'!$B$13,OR(F486="Lead",F486="U, May have L",F486="COM",F486="")),"Lead",IF(AND(B486='Dropdown Answer Key'!$B$13,OR(AND(F486="GALV",H486="Y"),AND(F486="GALV",H486="UN"),AND(F486="GALV",H486=""))),"GRR",IF(AND(B486='Dropdown Answer Key'!$B$13,F486="Unknown"),"Unknown SL",IF(AND(B486='Dropdown Answer Key'!$B$14,OR(E486="Lead",E486="U, May have L",E486="COM",E486="")),"Lead",IF(AND(B486='Dropdown Answer Key'!$B$14,OR(F486="Lead",F486="U, May have L",F486="COM",F486="")),"Lead",IF(AND(B486='Dropdown Answer Key'!$B$14,OR(AND(E486="GALV",H486="Y"),AND(E486="GALV",H486="UN"),AND(E486="GALV",H486=""),AND(F486="GALV",H486="Y"),AND(F486="GALV",H486="UN"),AND(F486="GALV",H486=""),AND(F486="GALV",I486="Y"),AND(F486="GALV",I486="UN"),AND(F486="GALV",I486=""))),"GRR",IF(AND(B486='Dropdown Answer Key'!$B$14,OR(E486="Unknown",F486="Unknown")),"Unknown SL","Non Lead")))))))))))</f>
        <v>Non Lead</v>
      </c>
      <c r="T486" s="76" t="str">
        <f>IF(OR(M486="",Q486="",S486="ERROR"),"BLANK",IF((AND(M486='Dropdown Answer Key'!$B$25,OR('Service Line Inventory'!S486="Lead",S486="Unknown SL"))),"Tier 1",IF(AND('Service Line Inventory'!M486='Dropdown Answer Key'!$B$26,OR('Service Line Inventory'!S486="Lead",S486="Unknown SL")),"Tier 2",IF(AND('Service Line Inventory'!M486='Dropdown Answer Key'!$B$27,OR('Service Line Inventory'!S486="Lead",S486="Unknown SL")),"Tier 2",IF('Service Line Inventory'!S486="GRR","Tier 3",IF((AND('Service Line Inventory'!M486='Dropdown Answer Key'!$B$25,'Service Line Inventory'!Q486='Dropdown Answer Key'!$M$25,O486='Dropdown Answer Key'!$G$27,'Service Line Inventory'!P486='Dropdown Answer Key'!$J$27,S486="Non Lead")),"Tier 4",IF((AND('Service Line Inventory'!M486='Dropdown Answer Key'!$B$25,'Service Line Inventory'!Q486='Dropdown Answer Key'!$M$25,O486='Dropdown Answer Key'!$G$27,S486="Non Lead")),"Tier 4",IF((AND('Service Line Inventory'!M486='Dropdown Answer Key'!$B$25,'Service Line Inventory'!Q486='Dropdown Answer Key'!$M$25,'Service Line Inventory'!P486='Dropdown Answer Key'!$J$27,S486="Non Lead")),"Tier 4","Tier 5"))))))))</f>
        <v>BLANK</v>
      </c>
      <c r="U486" s="101" t="str">
        <f t="shared" si="33"/>
        <v>NO</v>
      </c>
      <c r="V486" s="76" t="str">
        <f t="shared" si="34"/>
        <v>NO</v>
      </c>
      <c r="W486" s="76" t="str">
        <f t="shared" si="35"/>
        <v>NO</v>
      </c>
      <c r="X486" s="107"/>
      <c r="Y486" s="77"/>
      <c r="Z486" s="78"/>
    </row>
    <row r="487" spans="1:26" x14ac:dyDescent="0.3">
      <c r="A487" s="47">
        <v>14400</v>
      </c>
      <c r="B487" s="73" t="s">
        <v>76</v>
      </c>
      <c r="C487" s="126" t="s">
        <v>621</v>
      </c>
      <c r="D487" s="74" t="s">
        <v>72</v>
      </c>
      <c r="E487" s="74" t="s">
        <v>81</v>
      </c>
      <c r="F487" s="74" t="s">
        <v>81</v>
      </c>
      <c r="G487" s="90" t="s">
        <v>1910</v>
      </c>
      <c r="H487" s="74" t="s">
        <v>72</v>
      </c>
      <c r="I487" s="74" t="s">
        <v>72</v>
      </c>
      <c r="J487" s="75" t="s">
        <v>1913</v>
      </c>
      <c r="K487" s="75" t="s">
        <v>1913</v>
      </c>
      <c r="L487" s="94" t="str">
        <f t="shared" si="32"/>
        <v>Non Lead</v>
      </c>
      <c r="M487" s="110"/>
      <c r="N487" s="74"/>
      <c r="O487" s="74"/>
      <c r="P487" s="74"/>
      <c r="Q487" s="82"/>
      <c r="R487" s="83"/>
      <c r="S487" s="113" t="str">
        <f>IF(OR(B487="",$C$3="",$G$3=""),"ERROR",IF(AND(B487='Dropdown Answer Key'!$B$12,OR(E487="Lead",E487="U, May have L",E487="COM",E487="")),"Lead",IF(AND(B487='Dropdown Answer Key'!$B$12,OR(AND(E487="GALV",H487="Y"),AND(E487="GALV",H487="UN"),AND(E487="GALV",H487=""))),"GRR",IF(AND(B487='Dropdown Answer Key'!$B$12,E487="Unknown"),"Unknown SL",IF(AND(B487='Dropdown Answer Key'!$B$13,OR(F487="Lead",F487="U, May have L",F487="COM",F487="")),"Lead",IF(AND(B487='Dropdown Answer Key'!$B$13,OR(AND(F487="GALV",H487="Y"),AND(F487="GALV",H487="UN"),AND(F487="GALV",H487=""))),"GRR",IF(AND(B487='Dropdown Answer Key'!$B$13,F487="Unknown"),"Unknown SL",IF(AND(B487='Dropdown Answer Key'!$B$14,OR(E487="Lead",E487="U, May have L",E487="COM",E487="")),"Lead",IF(AND(B487='Dropdown Answer Key'!$B$14,OR(F487="Lead",F487="U, May have L",F487="COM",F487="")),"Lead",IF(AND(B487='Dropdown Answer Key'!$B$14,OR(AND(E487="GALV",H487="Y"),AND(E487="GALV",H487="UN"),AND(E487="GALV",H487=""),AND(F487="GALV",H487="Y"),AND(F487="GALV",H487="UN"),AND(F487="GALV",H487=""),AND(F487="GALV",I487="Y"),AND(F487="GALV",I487="UN"),AND(F487="GALV",I487=""))),"GRR",IF(AND(B487='Dropdown Answer Key'!$B$14,OR(E487="Unknown",F487="Unknown")),"Unknown SL","Non Lead")))))))))))</f>
        <v>Non Lead</v>
      </c>
      <c r="T487" s="114" t="str">
        <f>IF(OR(M487="",Q487="",S487="ERROR"),"BLANK",IF((AND(M487='Dropdown Answer Key'!$B$25,OR('Service Line Inventory'!S487="Lead",S487="Unknown SL"))),"Tier 1",IF(AND('Service Line Inventory'!M487='Dropdown Answer Key'!$B$26,OR('Service Line Inventory'!S487="Lead",S487="Unknown SL")),"Tier 2",IF(AND('Service Line Inventory'!M487='Dropdown Answer Key'!$B$27,OR('Service Line Inventory'!S487="Lead",S487="Unknown SL")),"Tier 2",IF('Service Line Inventory'!S487="GRR","Tier 3",IF((AND('Service Line Inventory'!M487='Dropdown Answer Key'!$B$25,'Service Line Inventory'!Q487='Dropdown Answer Key'!$M$25,O487='Dropdown Answer Key'!$G$27,'Service Line Inventory'!P487='Dropdown Answer Key'!$J$27,S487="Non Lead")),"Tier 4",IF((AND('Service Line Inventory'!M487='Dropdown Answer Key'!$B$25,'Service Line Inventory'!Q487='Dropdown Answer Key'!$M$25,O487='Dropdown Answer Key'!$G$27,S487="Non Lead")),"Tier 4",IF((AND('Service Line Inventory'!M487='Dropdown Answer Key'!$B$25,'Service Line Inventory'!Q487='Dropdown Answer Key'!$M$25,'Service Line Inventory'!P487='Dropdown Answer Key'!$J$27,S487="Non Lead")),"Tier 4","Tier 5"))))))))</f>
        <v>BLANK</v>
      </c>
      <c r="U487" s="115" t="str">
        <f t="shared" si="33"/>
        <v>NO</v>
      </c>
      <c r="V487" s="114" t="str">
        <f t="shared" si="34"/>
        <v>NO</v>
      </c>
      <c r="W487" s="114" t="str">
        <f t="shared" si="35"/>
        <v>NO</v>
      </c>
      <c r="X487" s="108"/>
      <c r="Y487" s="97"/>
      <c r="Z487" s="78"/>
    </row>
    <row r="488" spans="1:26" x14ac:dyDescent="0.3">
      <c r="A488" s="47">
        <v>14450</v>
      </c>
      <c r="B488" s="73" t="s">
        <v>76</v>
      </c>
      <c r="C488" s="126" t="s">
        <v>622</v>
      </c>
      <c r="D488" s="74" t="s">
        <v>72</v>
      </c>
      <c r="E488" s="74" t="s">
        <v>81</v>
      </c>
      <c r="F488" s="74" t="s">
        <v>81</v>
      </c>
      <c r="G488" s="90" t="s">
        <v>1910</v>
      </c>
      <c r="H488" s="74" t="s">
        <v>72</v>
      </c>
      <c r="I488" s="74" t="s">
        <v>72</v>
      </c>
      <c r="J488" s="75" t="s">
        <v>1913</v>
      </c>
      <c r="K488" s="75" t="s">
        <v>1913</v>
      </c>
      <c r="L488" s="93" t="str">
        <f t="shared" si="32"/>
        <v>Non Lead</v>
      </c>
      <c r="M488" s="109"/>
      <c r="N488" s="74"/>
      <c r="O488" s="74"/>
      <c r="P488" s="74"/>
      <c r="Q488" s="73"/>
      <c r="R488" s="74"/>
      <c r="S488" s="98" t="str">
        <f>IF(OR(B488="",$C$3="",$G$3=""),"ERROR",IF(AND(B488='Dropdown Answer Key'!$B$12,OR(E488="Lead",E488="U, May have L",E488="COM",E488="")),"Lead",IF(AND(B488='Dropdown Answer Key'!$B$12,OR(AND(E488="GALV",H488="Y"),AND(E488="GALV",H488="UN"),AND(E488="GALV",H488=""))),"GRR",IF(AND(B488='Dropdown Answer Key'!$B$12,E488="Unknown"),"Unknown SL",IF(AND(B488='Dropdown Answer Key'!$B$13,OR(F488="Lead",F488="U, May have L",F488="COM",F488="")),"Lead",IF(AND(B488='Dropdown Answer Key'!$B$13,OR(AND(F488="GALV",H488="Y"),AND(F488="GALV",H488="UN"),AND(F488="GALV",H488=""))),"GRR",IF(AND(B488='Dropdown Answer Key'!$B$13,F488="Unknown"),"Unknown SL",IF(AND(B488='Dropdown Answer Key'!$B$14,OR(E488="Lead",E488="U, May have L",E488="COM",E488="")),"Lead",IF(AND(B488='Dropdown Answer Key'!$B$14,OR(F488="Lead",F488="U, May have L",F488="COM",F488="")),"Lead",IF(AND(B488='Dropdown Answer Key'!$B$14,OR(AND(E488="GALV",H488="Y"),AND(E488="GALV",H488="UN"),AND(E488="GALV",H488=""),AND(F488="GALV",H488="Y"),AND(F488="GALV",H488="UN"),AND(F488="GALV",H488=""),AND(F488="GALV",I488="Y"),AND(F488="GALV",I488="UN"),AND(F488="GALV",I488=""))),"GRR",IF(AND(B488='Dropdown Answer Key'!$B$14,OR(E488="Unknown",F488="Unknown")),"Unknown SL","Non Lead")))))))))))</f>
        <v>Non Lead</v>
      </c>
      <c r="T488" s="76" t="str">
        <f>IF(OR(M488="",Q488="",S488="ERROR"),"BLANK",IF((AND(M488='Dropdown Answer Key'!$B$25,OR('Service Line Inventory'!S488="Lead",S488="Unknown SL"))),"Tier 1",IF(AND('Service Line Inventory'!M488='Dropdown Answer Key'!$B$26,OR('Service Line Inventory'!S488="Lead",S488="Unknown SL")),"Tier 2",IF(AND('Service Line Inventory'!M488='Dropdown Answer Key'!$B$27,OR('Service Line Inventory'!S488="Lead",S488="Unknown SL")),"Tier 2",IF('Service Line Inventory'!S488="GRR","Tier 3",IF((AND('Service Line Inventory'!M488='Dropdown Answer Key'!$B$25,'Service Line Inventory'!Q488='Dropdown Answer Key'!$M$25,O488='Dropdown Answer Key'!$G$27,'Service Line Inventory'!P488='Dropdown Answer Key'!$J$27,S488="Non Lead")),"Tier 4",IF((AND('Service Line Inventory'!M488='Dropdown Answer Key'!$B$25,'Service Line Inventory'!Q488='Dropdown Answer Key'!$M$25,O488='Dropdown Answer Key'!$G$27,S488="Non Lead")),"Tier 4",IF((AND('Service Line Inventory'!M488='Dropdown Answer Key'!$B$25,'Service Line Inventory'!Q488='Dropdown Answer Key'!$M$25,'Service Line Inventory'!P488='Dropdown Answer Key'!$J$27,S488="Non Lead")),"Tier 4","Tier 5"))))))))</f>
        <v>BLANK</v>
      </c>
      <c r="U488" s="101" t="str">
        <f t="shared" si="33"/>
        <v>NO</v>
      </c>
      <c r="V488" s="76" t="str">
        <f t="shared" si="34"/>
        <v>NO</v>
      </c>
      <c r="W488" s="76" t="str">
        <f t="shared" si="35"/>
        <v>NO</v>
      </c>
      <c r="X488" s="107"/>
      <c r="Y488" s="77"/>
      <c r="Z488" s="78"/>
    </row>
    <row r="489" spans="1:26" x14ac:dyDescent="0.3">
      <c r="A489" s="47">
        <v>14500</v>
      </c>
      <c r="B489" s="73" t="s">
        <v>76</v>
      </c>
      <c r="C489" s="126" t="s">
        <v>623</v>
      </c>
      <c r="D489" s="74" t="s">
        <v>72</v>
      </c>
      <c r="E489" s="74" t="s">
        <v>81</v>
      </c>
      <c r="F489" s="74" t="s">
        <v>81</v>
      </c>
      <c r="G489" s="90" t="s">
        <v>1910</v>
      </c>
      <c r="H489" s="74" t="s">
        <v>72</v>
      </c>
      <c r="I489" s="74" t="s">
        <v>72</v>
      </c>
      <c r="J489" s="75" t="s">
        <v>1913</v>
      </c>
      <c r="K489" s="75" t="s">
        <v>1913</v>
      </c>
      <c r="L489" s="94" t="str">
        <f t="shared" si="32"/>
        <v>Non Lead</v>
      </c>
      <c r="M489" s="110"/>
      <c r="N489" s="74"/>
      <c r="O489" s="74"/>
      <c r="P489" s="74"/>
      <c r="Q489" s="82"/>
      <c r="R489" s="83"/>
      <c r="S489" s="113" t="str">
        <f>IF(OR(B489="",$C$3="",$G$3=""),"ERROR",IF(AND(B489='Dropdown Answer Key'!$B$12,OR(E489="Lead",E489="U, May have L",E489="COM",E489="")),"Lead",IF(AND(B489='Dropdown Answer Key'!$B$12,OR(AND(E489="GALV",H489="Y"),AND(E489="GALV",H489="UN"),AND(E489="GALV",H489=""))),"GRR",IF(AND(B489='Dropdown Answer Key'!$B$12,E489="Unknown"),"Unknown SL",IF(AND(B489='Dropdown Answer Key'!$B$13,OR(F489="Lead",F489="U, May have L",F489="COM",F489="")),"Lead",IF(AND(B489='Dropdown Answer Key'!$B$13,OR(AND(F489="GALV",H489="Y"),AND(F489="GALV",H489="UN"),AND(F489="GALV",H489=""))),"GRR",IF(AND(B489='Dropdown Answer Key'!$B$13,F489="Unknown"),"Unknown SL",IF(AND(B489='Dropdown Answer Key'!$B$14,OR(E489="Lead",E489="U, May have L",E489="COM",E489="")),"Lead",IF(AND(B489='Dropdown Answer Key'!$B$14,OR(F489="Lead",F489="U, May have L",F489="COM",F489="")),"Lead",IF(AND(B489='Dropdown Answer Key'!$B$14,OR(AND(E489="GALV",H489="Y"),AND(E489="GALV",H489="UN"),AND(E489="GALV",H489=""),AND(F489="GALV",H489="Y"),AND(F489="GALV",H489="UN"),AND(F489="GALV",H489=""),AND(F489="GALV",I489="Y"),AND(F489="GALV",I489="UN"),AND(F489="GALV",I489=""))),"GRR",IF(AND(B489='Dropdown Answer Key'!$B$14,OR(E489="Unknown",F489="Unknown")),"Unknown SL","Non Lead")))))))))))</f>
        <v>Non Lead</v>
      </c>
      <c r="T489" s="114" t="str">
        <f>IF(OR(M489="",Q489="",S489="ERROR"),"BLANK",IF((AND(M489='Dropdown Answer Key'!$B$25,OR('Service Line Inventory'!S489="Lead",S489="Unknown SL"))),"Tier 1",IF(AND('Service Line Inventory'!M489='Dropdown Answer Key'!$B$26,OR('Service Line Inventory'!S489="Lead",S489="Unknown SL")),"Tier 2",IF(AND('Service Line Inventory'!M489='Dropdown Answer Key'!$B$27,OR('Service Line Inventory'!S489="Lead",S489="Unknown SL")),"Tier 2",IF('Service Line Inventory'!S489="GRR","Tier 3",IF((AND('Service Line Inventory'!M489='Dropdown Answer Key'!$B$25,'Service Line Inventory'!Q489='Dropdown Answer Key'!$M$25,O489='Dropdown Answer Key'!$G$27,'Service Line Inventory'!P489='Dropdown Answer Key'!$J$27,S489="Non Lead")),"Tier 4",IF((AND('Service Line Inventory'!M489='Dropdown Answer Key'!$B$25,'Service Line Inventory'!Q489='Dropdown Answer Key'!$M$25,O489='Dropdown Answer Key'!$G$27,S489="Non Lead")),"Tier 4",IF((AND('Service Line Inventory'!M489='Dropdown Answer Key'!$B$25,'Service Line Inventory'!Q489='Dropdown Answer Key'!$M$25,'Service Line Inventory'!P489='Dropdown Answer Key'!$J$27,S489="Non Lead")),"Tier 4","Tier 5"))))))))</f>
        <v>BLANK</v>
      </c>
      <c r="U489" s="115" t="str">
        <f t="shared" si="33"/>
        <v>NO</v>
      </c>
      <c r="V489" s="114" t="str">
        <f t="shared" si="34"/>
        <v>NO</v>
      </c>
      <c r="W489" s="114" t="str">
        <f t="shared" si="35"/>
        <v>NO</v>
      </c>
      <c r="X489" s="108"/>
      <c r="Y489" s="97"/>
      <c r="Z489" s="78"/>
    </row>
    <row r="490" spans="1:26" x14ac:dyDescent="0.3">
      <c r="A490" s="47">
        <v>14550</v>
      </c>
      <c r="B490" s="73" t="s">
        <v>76</v>
      </c>
      <c r="C490" s="126" t="s">
        <v>624</v>
      </c>
      <c r="D490" s="74" t="s">
        <v>72</v>
      </c>
      <c r="E490" s="74" t="s">
        <v>81</v>
      </c>
      <c r="F490" s="74" t="s">
        <v>81</v>
      </c>
      <c r="G490" s="90" t="s">
        <v>1910</v>
      </c>
      <c r="H490" s="74" t="s">
        <v>72</v>
      </c>
      <c r="I490" s="74" t="s">
        <v>72</v>
      </c>
      <c r="J490" s="75" t="s">
        <v>1913</v>
      </c>
      <c r="K490" s="75" t="s">
        <v>1913</v>
      </c>
      <c r="L490" s="93" t="str">
        <f t="shared" si="32"/>
        <v>Non Lead</v>
      </c>
      <c r="M490" s="109"/>
      <c r="N490" s="74"/>
      <c r="O490" s="74"/>
      <c r="P490" s="74"/>
      <c r="Q490" s="73"/>
      <c r="R490" s="74"/>
      <c r="S490" s="98" t="str">
        <f>IF(OR(B490="",$C$3="",$G$3=""),"ERROR",IF(AND(B490='Dropdown Answer Key'!$B$12,OR(E490="Lead",E490="U, May have L",E490="COM",E490="")),"Lead",IF(AND(B490='Dropdown Answer Key'!$B$12,OR(AND(E490="GALV",H490="Y"),AND(E490="GALV",H490="UN"),AND(E490="GALV",H490=""))),"GRR",IF(AND(B490='Dropdown Answer Key'!$B$12,E490="Unknown"),"Unknown SL",IF(AND(B490='Dropdown Answer Key'!$B$13,OR(F490="Lead",F490="U, May have L",F490="COM",F490="")),"Lead",IF(AND(B490='Dropdown Answer Key'!$B$13,OR(AND(F490="GALV",H490="Y"),AND(F490="GALV",H490="UN"),AND(F490="GALV",H490=""))),"GRR",IF(AND(B490='Dropdown Answer Key'!$B$13,F490="Unknown"),"Unknown SL",IF(AND(B490='Dropdown Answer Key'!$B$14,OR(E490="Lead",E490="U, May have L",E490="COM",E490="")),"Lead",IF(AND(B490='Dropdown Answer Key'!$B$14,OR(F490="Lead",F490="U, May have L",F490="COM",F490="")),"Lead",IF(AND(B490='Dropdown Answer Key'!$B$14,OR(AND(E490="GALV",H490="Y"),AND(E490="GALV",H490="UN"),AND(E490="GALV",H490=""),AND(F490="GALV",H490="Y"),AND(F490="GALV",H490="UN"),AND(F490="GALV",H490=""),AND(F490="GALV",I490="Y"),AND(F490="GALV",I490="UN"),AND(F490="GALV",I490=""))),"GRR",IF(AND(B490='Dropdown Answer Key'!$B$14,OR(E490="Unknown",F490="Unknown")),"Unknown SL","Non Lead")))))))))))</f>
        <v>Non Lead</v>
      </c>
      <c r="T490" s="76" t="str">
        <f>IF(OR(M490="",Q490="",S490="ERROR"),"BLANK",IF((AND(M490='Dropdown Answer Key'!$B$25,OR('Service Line Inventory'!S490="Lead",S490="Unknown SL"))),"Tier 1",IF(AND('Service Line Inventory'!M490='Dropdown Answer Key'!$B$26,OR('Service Line Inventory'!S490="Lead",S490="Unknown SL")),"Tier 2",IF(AND('Service Line Inventory'!M490='Dropdown Answer Key'!$B$27,OR('Service Line Inventory'!S490="Lead",S490="Unknown SL")),"Tier 2",IF('Service Line Inventory'!S490="GRR","Tier 3",IF((AND('Service Line Inventory'!M490='Dropdown Answer Key'!$B$25,'Service Line Inventory'!Q490='Dropdown Answer Key'!$M$25,O490='Dropdown Answer Key'!$G$27,'Service Line Inventory'!P490='Dropdown Answer Key'!$J$27,S490="Non Lead")),"Tier 4",IF((AND('Service Line Inventory'!M490='Dropdown Answer Key'!$B$25,'Service Line Inventory'!Q490='Dropdown Answer Key'!$M$25,O490='Dropdown Answer Key'!$G$27,S490="Non Lead")),"Tier 4",IF((AND('Service Line Inventory'!M490='Dropdown Answer Key'!$B$25,'Service Line Inventory'!Q490='Dropdown Answer Key'!$M$25,'Service Line Inventory'!P490='Dropdown Answer Key'!$J$27,S490="Non Lead")),"Tier 4","Tier 5"))))))))</f>
        <v>BLANK</v>
      </c>
      <c r="U490" s="101" t="str">
        <f t="shared" si="33"/>
        <v>NO</v>
      </c>
      <c r="V490" s="76" t="str">
        <f t="shared" si="34"/>
        <v>NO</v>
      </c>
      <c r="W490" s="76" t="str">
        <f t="shared" si="35"/>
        <v>NO</v>
      </c>
      <c r="X490" s="107"/>
      <c r="Y490" s="77"/>
      <c r="Z490" s="78"/>
    </row>
    <row r="491" spans="1:26" x14ac:dyDescent="0.3">
      <c r="A491" s="47">
        <v>14600</v>
      </c>
      <c r="B491" s="73" t="s">
        <v>76</v>
      </c>
      <c r="C491" s="126" t="s">
        <v>625</v>
      </c>
      <c r="D491" s="74" t="s">
        <v>72</v>
      </c>
      <c r="E491" s="74" t="s">
        <v>81</v>
      </c>
      <c r="F491" s="74" t="s">
        <v>81</v>
      </c>
      <c r="G491" s="90" t="s">
        <v>1910</v>
      </c>
      <c r="H491" s="74" t="s">
        <v>72</v>
      </c>
      <c r="I491" s="74" t="s">
        <v>72</v>
      </c>
      <c r="J491" s="75" t="s">
        <v>1913</v>
      </c>
      <c r="K491" s="75" t="s">
        <v>1913</v>
      </c>
      <c r="L491" s="94" t="str">
        <f t="shared" si="32"/>
        <v>Non Lead</v>
      </c>
      <c r="M491" s="110"/>
      <c r="N491" s="74"/>
      <c r="O491" s="74"/>
      <c r="P491" s="74"/>
      <c r="Q491" s="82"/>
      <c r="R491" s="83"/>
      <c r="S491" s="113" t="str">
        <f>IF(OR(B491="",$C$3="",$G$3=""),"ERROR",IF(AND(B491='Dropdown Answer Key'!$B$12,OR(E491="Lead",E491="U, May have L",E491="COM",E491="")),"Lead",IF(AND(B491='Dropdown Answer Key'!$B$12,OR(AND(E491="GALV",H491="Y"),AND(E491="GALV",H491="UN"),AND(E491="GALV",H491=""))),"GRR",IF(AND(B491='Dropdown Answer Key'!$B$12,E491="Unknown"),"Unknown SL",IF(AND(B491='Dropdown Answer Key'!$B$13,OR(F491="Lead",F491="U, May have L",F491="COM",F491="")),"Lead",IF(AND(B491='Dropdown Answer Key'!$B$13,OR(AND(F491="GALV",H491="Y"),AND(F491="GALV",H491="UN"),AND(F491="GALV",H491=""))),"GRR",IF(AND(B491='Dropdown Answer Key'!$B$13,F491="Unknown"),"Unknown SL",IF(AND(B491='Dropdown Answer Key'!$B$14,OR(E491="Lead",E491="U, May have L",E491="COM",E491="")),"Lead",IF(AND(B491='Dropdown Answer Key'!$B$14,OR(F491="Lead",F491="U, May have L",F491="COM",F491="")),"Lead",IF(AND(B491='Dropdown Answer Key'!$B$14,OR(AND(E491="GALV",H491="Y"),AND(E491="GALV",H491="UN"),AND(E491="GALV",H491=""),AND(F491="GALV",H491="Y"),AND(F491="GALV",H491="UN"),AND(F491="GALV",H491=""),AND(F491="GALV",I491="Y"),AND(F491="GALV",I491="UN"),AND(F491="GALV",I491=""))),"GRR",IF(AND(B491='Dropdown Answer Key'!$B$14,OR(E491="Unknown",F491="Unknown")),"Unknown SL","Non Lead")))))))))))</f>
        <v>Non Lead</v>
      </c>
      <c r="T491" s="114" t="str">
        <f>IF(OR(M491="",Q491="",S491="ERROR"),"BLANK",IF((AND(M491='Dropdown Answer Key'!$B$25,OR('Service Line Inventory'!S491="Lead",S491="Unknown SL"))),"Tier 1",IF(AND('Service Line Inventory'!M491='Dropdown Answer Key'!$B$26,OR('Service Line Inventory'!S491="Lead",S491="Unknown SL")),"Tier 2",IF(AND('Service Line Inventory'!M491='Dropdown Answer Key'!$B$27,OR('Service Line Inventory'!S491="Lead",S491="Unknown SL")),"Tier 2",IF('Service Line Inventory'!S491="GRR","Tier 3",IF((AND('Service Line Inventory'!M491='Dropdown Answer Key'!$B$25,'Service Line Inventory'!Q491='Dropdown Answer Key'!$M$25,O491='Dropdown Answer Key'!$G$27,'Service Line Inventory'!P491='Dropdown Answer Key'!$J$27,S491="Non Lead")),"Tier 4",IF((AND('Service Line Inventory'!M491='Dropdown Answer Key'!$B$25,'Service Line Inventory'!Q491='Dropdown Answer Key'!$M$25,O491='Dropdown Answer Key'!$G$27,S491="Non Lead")),"Tier 4",IF((AND('Service Line Inventory'!M491='Dropdown Answer Key'!$B$25,'Service Line Inventory'!Q491='Dropdown Answer Key'!$M$25,'Service Line Inventory'!P491='Dropdown Answer Key'!$J$27,S491="Non Lead")),"Tier 4","Tier 5"))))))))</f>
        <v>BLANK</v>
      </c>
      <c r="U491" s="115" t="str">
        <f t="shared" si="33"/>
        <v>NO</v>
      </c>
      <c r="V491" s="114" t="str">
        <f t="shared" si="34"/>
        <v>NO</v>
      </c>
      <c r="W491" s="114" t="str">
        <f t="shared" si="35"/>
        <v>NO</v>
      </c>
      <c r="X491" s="108"/>
      <c r="Y491" s="97"/>
      <c r="Z491" s="78"/>
    </row>
    <row r="492" spans="1:26" x14ac:dyDescent="0.3">
      <c r="A492" s="47">
        <v>14650</v>
      </c>
      <c r="B492" s="73" t="s">
        <v>76</v>
      </c>
      <c r="C492" s="126" t="s">
        <v>626</v>
      </c>
      <c r="D492" s="74" t="s">
        <v>72</v>
      </c>
      <c r="E492" s="74" t="s">
        <v>81</v>
      </c>
      <c r="F492" s="74" t="s">
        <v>81</v>
      </c>
      <c r="G492" s="90" t="s">
        <v>1910</v>
      </c>
      <c r="H492" s="74" t="s">
        <v>72</v>
      </c>
      <c r="I492" s="74" t="s">
        <v>72</v>
      </c>
      <c r="J492" s="75" t="s">
        <v>1913</v>
      </c>
      <c r="K492" s="75" t="s">
        <v>1913</v>
      </c>
      <c r="L492" s="93" t="str">
        <f t="shared" si="32"/>
        <v>Non Lead</v>
      </c>
      <c r="M492" s="109"/>
      <c r="N492" s="74"/>
      <c r="O492" s="74"/>
      <c r="P492" s="74"/>
      <c r="Q492" s="73"/>
      <c r="R492" s="74"/>
      <c r="S492" s="98" t="str">
        <f>IF(OR(B492="",$C$3="",$G$3=""),"ERROR",IF(AND(B492='Dropdown Answer Key'!$B$12,OR(E492="Lead",E492="U, May have L",E492="COM",E492="")),"Lead",IF(AND(B492='Dropdown Answer Key'!$B$12,OR(AND(E492="GALV",H492="Y"),AND(E492="GALV",H492="UN"),AND(E492="GALV",H492=""))),"GRR",IF(AND(B492='Dropdown Answer Key'!$B$12,E492="Unknown"),"Unknown SL",IF(AND(B492='Dropdown Answer Key'!$B$13,OR(F492="Lead",F492="U, May have L",F492="COM",F492="")),"Lead",IF(AND(B492='Dropdown Answer Key'!$B$13,OR(AND(F492="GALV",H492="Y"),AND(F492="GALV",H492="UN"),AND(F492="GALV",H492=""))),"GRR",IF(AND(B492='Dropdown Answer Key'!$B$13,F492="Unknown"),"Unknown SL",IF(AND(B492='Dropdown Answer Key'!$B$14,OR(E492="Lead",E492="U, May have L",E492="COM",E492="")),"Lead",IF(AND(B492='Dropdown Answer Key'!$B$14,OR(F492="Lead",F492="U, May have L",F492="COM",F492="")),"Lead",IF(AND(B492='Dropdown Answer Key'!$B$14,OR(AND(E492="GALV",H492="Y"),AND(E492="GALV",H492="UN"),AND(E492="GALV",H492=""),AND(F492="GALV",H492="Y"),AND(F492="GALV",H492="UN"),AND(F492="GALV",H492=""),AND(F492="GALV",I492="Y"),AND(F492="GALV",I492="UN"),AND(F492="GALV",I492=""))),"GRR",IF(AND(B492='Dropdown Answer Key'!$B$14,OR(E492="Unknown",F492="Unknown")),"Unknown SL","Non Lead")))))))))))</f>
        <v>Non Lead</v>
      </c>
      <c r="T492" s="76" t="str">
        <f>IF(OR(M492="",Q492="",S492="ERROR"),"BLANK",IF((AND(M492='Dropdown Answer Key'!$B$25,OR('Service Line Inventory'!S492="Lead",S492="Unknown SL"))),"Tier 1",IF(AND('Service Line Inventory'!M492='Dropdown Answer Key'!$B$26,OR('Service Line Inventory'!S492="Lead",S492="Unknown SL")),"Tier 2",IF(AND('Service Line Inventory'!M492='Dropdown Answer Key'!$B$27,OR('Service Line Inventory'!S492="Lead",S492="Unknown SL")),"Tier 2",IF('Service Line Inventory'!S492="GRR","Tier 3",IF((AND('Service Line Inventory'!M492='Dropdown Answer Key'!$B$25,'Service Line Inventory'!Q492='Dropdown Answer Key'!$M$25,O492='Dropdown Answer Key'!$G$27,'Service Line Inventory'!P492='Dropdown Answer Key'!$J$27,S492="Non Lead")),"Tier 4",IF((AND('Service Line Inventory'!M492='Dropdown Answer Key'!$B$25,'Service Line Inventory'!Q492='Dropdown Answer Key'!$M$25,O492='Dropdown Answer Key'!$G$27,S492="Non Lead")),"Tier 4",IF((AND('Service Line Inventory'!M492='Dropdown Answer Key'!$B$25,'Service Line Inventory'!Q492='Dropdown Answer Key'!$M$25,'Service Line Inventory'!P492='Dropdown Answer Key'!$J$27,S492="Non Lead")),"Tier 4","Tier 5"))))))))</f>
        <v>BLANK</v>
      </c>
      <c r="U492" s="101" t="str">
        <f t="shared" si="33"/>
        <v>NO</v>
      </c>
      <c r="V492" s="76" t="str">
        <f t="shared" si="34"/>
        <v>NO</v>
      </c>
      <c r="W492" s="76" t="str">
        <f t="shared" si="35"/>
        <v>NO</v>
      </c>
      <c r="X492" s="107"/>
      <c r="Y492" s="77"/>
      <c r="Z492" s="78"/>
    </row>
    <row r="493" spans="1:26" x14ac:dyDescent="0.3">
      <c r="A493" s="47">
        <v>14750</v>
      </c>
      <c r="B493" s="73" t="s">
        <v>76</v>
      </c>
      <c r="C493" s="126" t="s">
        <v>627</v>
      </c>
      <c r="D493" s="74" t="s">
        <v>72</v>
      </c>
      <c r="E493" s="74" t="s">
        <v>81</v>
      </c>
      <c r="F493" s="74" t="s">
        <v>81</v>
      </c>
      <c r="G493" s="90" t="s">
        <v>1910</v>
      </c>
      <c r="H493" s="74" t="s">
        <v>72</v>
      </c>
      <c r="I493" s="74" t="s">
        <v>72</v>
      </c>
      <c r="J493" s="75" t="s">
        <v>1913</v>
      </c>
      <c r="K493" s="75" t="s">
        <v>1913</v>
      </c>
      <c r="L493" s="94" t="str">
        <f t="shared" si="32"/>
        <v>Non Lead</v>
      </c>
      <c r="M493" s="110"/>
      <c r="N493" s="74"/>
      <c r="O493" s="74"/>
      <c r="P493" s="74"/>
      <c r="Q493" s="82"/>
      <c r="R493" s="83"/>
      <c r="S493" s="113" t="str">
        <f>IF(OR(B493="",$C$3="",$G$3=""),"ERROR",IF(AND(B493='Dropdown Answer Key'!$B$12,OR(E493="Lead",E493="U, May have L",E493="COM",E493="")),"Lead",IF(AND(B493='Dropdown Answer Key'!$B$12,OR(AND(E493="GALV",H493="Y"),AND(E493="GALV",H493="UN"),AND(E493="GALV",H493=""))),"GRR",IF(AND(B493='Dropdown Answer Key'!$B$12,E493="Unknown"),"Unknown SL",IF(AND(B493='Dropdown Answer Key'!$B$13,OR(F493="Lead",F493="U, May have L",F493="COM",F493="")),"Lead",IF(AND(B493='Dropdown Answer Key'!$B$13,OR(AND(F493="GALV",H493="Y"),AND(F493="GALV",H493="UN"),AND(F493="GALV",H493=""))),"GRR",IF(AND(B493='Dropdown Answer Key'!$B$13,F493="Unknown"),"Unknown SL",IF(AND(B493='Dropdown Answer Key'!$B$14,OR(E493="Lead",E493="U, May have L",E493="COM",E493="")),"Lead",IF(AND(B493='Dropdown Answer Key'!$B$14,OR(F493="Lead",F493="U, May have L",F493="COM",F493="")),"Lead",IF(AND(B493='Dropdown Answer Key'!$B$14,OR(AND(E493="GALV",H493="Y"),AND(E493="GALV",H493="UN"),AND(E493="GALV",H493=""),AND(F493="GALV",H493="Y"),AND(F493="GALV",H493="UN"),AND(F493="GALV",H493=""),AND(F493="GALV",I493="Y"),AND(F493="GALV",I493="UN"),AND(F493="GALV",I493=""))),"GRR",IF(AND(B493='Dropdown Answer Key'!$B$14,OR(E493="Unknown",F493="Unknown")),"Unknown SL","Non Lead")))))))))))</f>
        <v>Non Lead</v>
      </c>
      <c r="T493" s="114" t="str">
        <f>IF(OR(M493="",Q493="",S493="ERROR"),"BLANK",IF((AND(M493='Dropdown Answer Key'!$B$25,OR('Service Line Inventory'!S493="Lead",S493="Unknown SL"))),"Tier 1",IF(AND('Service Line Inventory'!M493='Dropdown Answer Key'!$B$26,OR('Service Line Inventory'!S493="Lead",S493="Unknown SL")),"Tier 2",IF(AND('Service Line Inventory'!M493='Dropdown Answer Key'!$B$27,OR('Service Line Inventory'!S493="Lead",S493="Unknown SL")),"Tier 2",IF('Service Line Inventory'!S493="GRR","Tier 3",IF((AND('Service Line Inventory'!M493='Dropdown Answer Key'!$B$25,'Service Line Inventory'!Q493='Dropdown Answer Key'!$M$25,O493='Dropdown Answer Key'!$G$27,'Service Line Inventory'!P493='Dropdown Answer Key'!$J$27,S493="Non Lead")),"Tier 4",IF((AND('Service Line Inventory'!M493='Dropdown Answer Key'!$B$25,'Service Line Inventory'!Q493='Dropdown Answer Key'!$M$25,O493='Dropdown Answer Key'!$G$27,S493="Non Lead")),"Tier 4",IF((AND('Service Line Inventory'!M493='Dropdown Answer Key'!$B$25,'Service Line Inventory'!Q493='Dropdown Answer Key'!$M$25,'Service Line Inventory'!P493='Dropdown Answer Key'!$J$27,S493="Non Lead")),"Tier 4","Tier 5"))))))))</f>
        <v>BLANK</v>
      </c>
      <c r="U493" s="115" t="str">
        <f t="shared" si="33"/>
        <v>NO</v>
      </c>
      <c r="V493" s="114" t="str">
        <f t="shared" si="34"/>
        <v>NO</v>
      </c>
      <c r="W493" s="114" t="str">
        <f t="shared" si="35"/>
        <v>NO</v>
      </c>
      <c r="X493" s="108"/>
      <c r="Y493" s="97"/>
      <c r="Z493" s="78"/>
    </row>
    <row r="494" spans="1:26" x14ac:dyDescent="0.3">
      <c r="A494" s="47">
        <v>14800</v>
      </c>
      <c r="B494" s="73" t="s">
        <v>76</v>
      </c>
      <c r="C494" s="126" t="s">
        <v>628</v>
      </c>
      <c r="D494" s="74" t="s">
        <v>72</v>
      </c>
      <c r="E494" s="74" t="s">
        <v>81</v>
      </c>
      <c r="F494" s="74" t="s">
        <v>81</v>
      </c>
      <c r="G494" s="90" t="s">
        <v>1910</v>
      </c>
      <c r="H494" s="74" t="s">
        <v>72</v>
      </c>
      <c r="I494" s="74" t="s">
        <v>72</v>
      </c>
      <c r="J494" s="75" t="s">
        <v>1913</v>
      </c>
      <c r="K494" s="75" t="s">
        <v>1913</v>
      </c>
      <c r="L494" s="94" t="str">
        <f t="shared" si="32"/>
        <v>Non Lead</v>
      </c>
      <c r="M494" s="110"/>
      <c r="N494" s="74"/>
      <c r="O494" s="74"/>
      <c r="P494" s="74"/>
      <c r="Q494" s="82"/>
      <c r="R494" s="83"/>
      <c r="S494" s="113" t="str">
        <f>IF(OR(B494="",$C$3="",$G$3=""),"ERROR",IF(AND(B494='Dropdown Answer Key'!$B$12,OR(E494="Lead",E494="U, May have L",E494="COM",E494="")),"Lead",IF(AND(B494='Dropdown Answer Key'!$B$12,OR(AND(E494="GALV",H494="Y"),AND(E494="GALV",H494="UN"),AND(E494="GALV",H494=""))),"GRR",IF(AND(B494='Dropdown Answer Key'!$B$12,E494="Unknown"),"Unknown SL",IF(AND(B494='Dropdown Answer Key'!$B$13,OR(F494="Lead",F494="U, May have L",F494="COM",F494="")),"Lead",IF(AND(B494='Dropdown Answer Key'!$B$13,OR(AND(F494="GALV",H494="Y"),AND(F494="GALV",H494="UN"),AND(F494="GALV",H494=""))),"GRR",IF(AND(B494='Dropdown Answer Key'!$B$13,F494="Unknown"),"Unknown SL",IF(AND(B494='Dropdown Answer Key'!$B$14,OR(E494="Lead",E494="U, May have L",E494="COM",E494="")),"Lead",IF(AND(B494='Dropdown Answer Key'!$B$14,OR(F494="Lead",F494="U, May have L",F494="COM",F494="")),"Lead",IF(AND(B494='Dropdown Answer Key'!$B$14,OR(AND(E494="GALV",H494="Y"),AND(E494="GALV",H494="UN"),AND(E494="GALV",H494=""),AND(F494="GALV",H494="Y"),AND(F494="GALV",H494="UN"),AND(F494="GALV",H494=""),AND(F494="GALV",I494="Y"),AND(F494="GALV",I494="UN"),AND(F494="GALV",I494=""))),"GRR",IF(AND(B494='Dropdown Answer Key'!$B$14,OR(E494="Unknown",F494="Unknown")),"Unknown SL","Non Lead")))))))))))</f>
        <v>Non Lead</v>
      </c>
      <c r="T494" s="114" t="str">
        <f>IF(OR(M494="",Q494="",S494="ERROR"),"BLANK",IF((AND(M494='Dropdown Answer Key'!$B$25,OR('Service Line Inventory'!S494="Lead",S494="Unknown SL"))),"Tier 1",IF(AND('Service Line Inventory'!M494='Dropdown Answer Key'!$B$26,OR('Service Line Inventory'!S494="Lead",S494="Unknown SL")),"Tier 2",IF(AND('Service Line Inventory'!M494='Dropdown Answer Key'!$B$27,OR('Service Line Inventory'!S494="Lead",S494="Unknown SL")),"Tier 2",IF('Service Line Inventory'!S494="GRR","Tier 3",IF((AND('Service Line Inventory'!M494='Dropdown Answer Key'!$B$25,'Service Line Inventory'!Q494='Dropdown Answer Key'!$M$25,O494='Dropdown Answer Key'!$G$27,'Service Line Inventory'!P494='Dropdown Answer Key'!$J$27,S494="Non Lead")),"Tier 4",IF((AND('Service Line Inventory'!M494='Dropdown Answer Key'!$B$25,'Service Line Inventory'!Q494='Dropdown Answer Key'!$M$25,O494='Dropdown Answer Key'!$G$27,S494="Non Lead")),"Tier 4",IF((AND('Service Line Inventory'!M494='Dropdown Answer Key'!$B$25,'Service Line Inventory'!Q494='Dropdown Answer Key'!$M$25,'Service Line Inventory'!P494='Dropdown Answer Key'!$J$27,S494="Non Lead")),"Tier 4","Tier 5"))))))))</f>
        <v>BLANK</v>
      </c>
      <c r="U494" s="115" t="str">
        <f t="shared" si="33"/>
        <v>NO</v>
      </c>
      <c r="V494" s="114" t="str">
        <f t="shared" si="34"/>
        <v>NO</v>
      </c>
      <c r="W494" s="114" t="str">
        <f t="shared" si="35"/>
        <v>NO</v>
      </c>
      <c r="X494" s="108"/>
      <c r="Y494" s="97"/>
      <c r="Z494" s="78"/>
    </row>
    <row r="495" spans="1:26" x14ac:dyDescent="0.3">
      <c r="A495" s="47">
        <v>14850</v>
      </c>
      <c r="B495" s="73" t="s">
        <v>76</v>
      </c>
      <c r="C495" s="126" t="s">
        <v>629</v>
      </c>
      <c r="D495" s="74" t="s">
        <v>72</v>
      </c>
      <c r="E495" s="74" t="s">
        <v>81</v>
      </c>
      <c r="F495" s="74" t="s">
        <v>81</v>
      </c>
      <c r="G495" s="90" t="s">
        <v>1910</v>
      </c>
      <c r="H495" s="74" t="s">
        <v>72</v>
      </c>
      <c r="I495" s="74" t="s">
        <v>72</v>
      </c>
      <c r="J495" s="75" t="s">
        <v>1913</v>
      </c>
      <c r="K495" s="75" t="s">
        <v>1913</v>
      </c>
      <c r="L495" s="93" t="str">
        <f t="shared" si="32"/>
        <v>Non Lead</v>
      </c>
      <c r="M495" s="109"/>
      <c r="N495" s="74"/>
      <c r="O495" s="74"/>
      <c r="P495" s="74"/>
      <c r="Q495" s="73"/>
      <c r="R495" s="74"/>
      <c r="S495" s="98" t="str">
        <f>IF(OR(B495="",$C$3="",$G$3=""),"ERROR",IF(AND(B495='Dropdown Answer Key'!$B$12,OR(E495="Lead",E495="U, May have L",E495="COM",E495="")),"Lead",IF(AND(B495='Dropdown Answer Key'!$B$12,OR(AND(E495="GALV",H495="Y"),AND(E495="GALV",H495="UN"),AND(E495="GALV",H495=""))),"GRR",IF(AND(B495='Dropdown Answer Key'!$B$12,E495="Unknown"),"Unknown SL",IF(AND(B495='Dropdown Answer Key'!$B$13,OR(F495="Lead",F495="U, May have L",F495="COM",F495="")),"Lead",IF(AND(B495='Dropdown Answer Key'!$B$13,OR(AND(F495="GALV",H495="Y"),AND(F495="GALV",H495="UN"),AND(F495="GALV",H495=""))),"GRR",IF(AND(B495='Dropdown Answer Key'!$B$13,F495="Unknown"),"Unknown SL",IF(AND(B495='Dropdown Answer Key'!$B$14,OR(E495="Lead",E495="U, May have L",E495="COM",E495="")),"Lead",IF(AND(B495='Dropdown Answer Key'!$B$14,OR(F495="Lead",F495="U, May have L",F495="COM",F495="")),"Lead",IF(AND(B495='Dropdown Answer Key'!$B$14,OR(AND(E495="GALV",H495="Y"),AND(E495="GALV",H495="UN"),AND(E495="GALV",H495=""),AND(F495="GALV",H495="Y"),AND(F495="GALV",H495="UN"),AND(F495="GALV",H495=""),AND(F495="GALV",I495="Y"),AND(F495="GALV",I495="UN"),AND(F495="GALV",I495=""))),"GRR",IF(AND(B495='Dropdown Answer Key'!$B$14,OR(E495="Unknown",F495="Unknown")),"Unknown SL","Non Lead")))))))))))</f>
        <v>Non Lead</v>
      </c>
      <c r="T495" s="76" t="str">
        <f>IF(OR(M495="",Q495="",S495="ERROR"),"BLANK",IF((AND(M495='Dropdown Answer Key'!$B$25,OR('Service Line Inventory'!S495="Lead",S495="Unknown SL"))),"Tier 1",IF(AND('Service Line Inventory'!M495='Dropdown Answer Key'!$B$26,OR('Service Line Inventory'!S495="Lead",S495="Unknown SL")),"Tier 2",IF(AND('Service Line Inventory'!M495='Dropdown Answer Key'!$B$27,OR('Service Line Inventory'!S495="Lead",S495="Unknown SL")),"Tier 2",IF('Service Line Inventory'!S495="GRR","Tier 3",IF((AND('Service Line Inventory'!M495='Dropdown Answer Key'!$B$25,'Service Line Inventory'!Q495='Dropdown Answer Key'!$M$25,O495='Dropdown Answer Key'!$G$27,'Service Line Inventory'!P495='Dropdown Answer Key'!$J$27,S495="Non Lead")),"Tier 4",IF((AND('Service Line Inventory'!M495='Dropdown Answer Key'!$B$25,'Service Line Inventory'!Q495='Dropdown Answer Key'!$M$25,O495='Dropdown Answer Key'!$G$27,S495="Non Lead")),"Tier 4",IF((AND('Service Line Inventory'!M495='Dropdown Answer Key'!$B$25,'Service Line Inventory'!Q495='Dropdown Answer Key'!$M$25,'Service Line Inventory'!P495='Dropdown Answer Key'!$J$27,S495="Non Lead")),"Tier 4","Tier 5"))))))))</f>
        <v>BLANK</v>
      </c>
      <c r="U495" s="101" t="str">
        <f t="shared" si="33"/>
        <v>NO</v>
      </c>
      <c r="V495" s="76" t="str">
        <f t="shared" si="34"/>
        <v>NO</v>
      </c>
      <c r="W495" s="76" t="str">
        <f t="shared" si="35"/>
        <v>NO</v>
      </c>
      <c r="X495" s="107"/>
      <c r="Y495" s="77"/>
      <c r="Z495" s="78"/>
    </row>
    <row r="496" spans="1:26" x14ac:dyDescent="0.3">
      <c r="A496" s="47">
        <v>14900</v>
      </c>
      <c r="B496" s="73" t="s">
        <v>76</v>
      </c>
      <c r="C496" s="126" t="s">
        <v>630</v>
      </c>
      <c r="D496" s="74" t="s">
        <v>72</v>
      </c>
      <c r="E496" s="74" t="s">
        <v>81</v>
      </c>
      <c r="F496" s="74" t="s">
        <v>81</v>
      </c>
      <c r="G496" s="90" t="s">
        <v>1910</v>
      </c>
      <c r="H496" s="74" t="s">
        <v>72</v>
      </c>
      <c r="I496" s="74" t="s">
        <v>72</v>
      </c>
      <c r="J496" s="75" t="s">
        <v>1913</v>
      </c>
      <c r="K496" s="75" t="s">
        <v>1913</v>
      </c>
      <c r="L496" s="94" t="str">
        <f t="shared" si="32"/>
        <v>Non Lead</v>
      </c>
      <c r="M496" s="110"/>
      <c r="N496" s="74"/>
      <c r="O496" s="74"/>
      <c r="P496" s="74"/>
      <c r="Q496" s="82"/>
      <c r="R496" s="83"/>
      <c r="S496" s="113" t="str">
        <f>IF(OR(B496="",$C$3="",$G$3=""),"ERROR",IF(AND(B496='Dropdown Answer Key'!$B$12,OR(E496="Lead",E496="U, May have L",E496="COM",E496="")),"Lead",IF(AND(B496='Dropdown Answer Key'!$B$12,OR(AND(E496="GALV",H496="Y"),AND(E496="GALV",H496="UN"),AND(E496="GALV",H496=""))),"GRR",IF(AND(B496='Dropdown Answer Key'!$B$12,E496="Unknown"),"Unknown SL",IF(AND(B496='Dropdown Answer Key'!$B$13,OR(F496="Lead",F496="U, May have L",F496="COM",F496="")),"Lead",IF(AND(B496='Dropdown Answer Key'!$B$13,OR(AND(F496="GALV",H496="Y"),AND(F496="GALV",H496="UN"),AND(F496="GALV",H496=""))),"GRR",IF(AND(B496='Dropdown Answer Key'!$B$13,F496="Unknown"),"Unknown SL",IF(AND(B496='Dropdown Answer Key'!$B$14,OR(E496="Lead",E496="U, May have L",E496="COM",E496="")),"Lead",IF(AND(B496='Dropdown Answer Key'!$B$14,OR(F496="Lead",F496="U, May have L",F496="COM",F496="")),"Lead",IF(AND(B496='Dropdown Answer Key'!$B$14,OR(AND(E496="GALV",H496="Y"),AND(E496="GALV",H496="UN"),AND(E496="GALV",H496=""),AND(F496="GALV",H496="Y"),AND(F496="GALV",H496="UN"),AND(F496="GALV",H496=""),AND(F496="GALV",I496="Y"),AND(F496="GALV",I496="UN"),AND(F496="GALV",I496=""))),"GRR",IF(AND(B496='Dropdown Answer Key'!$B$14,OR(E496="Unknown",F496="Unknown")),"Unknown SL","Non Lead")))))))))))</f>
        <v>Non Lead</v>
      </c>
      <c r="T496" s="114" t="str">
        <f>IF(OR(M496="",Q496="",S496="ERROR"),"BLANK",IF((AND(M496='Dropdown Answer Key'!$B$25,OR('Service Line Inventory'!S496="Lead",S496="Unknown SL"))),"Tier 1",IF(AND('Service Line Inventory'!M496='Dropdown Answer Key'!$B$26,OR('Service Line Inventory'!S496="Lead",S496="Unknown SL")),"Tier 2",IF(AND('Service Line Inventory'!M496='Dropdown Answer Key'!$B$27,OR('Service Line Inventory'!S496="Lead",S496="Unknown SL")),"Tier 2",IF('Service Line Inventory'!S496="GRR","Tier 3",IF((AND('Service Line Inventory'!M496='Dropdown Answer Key'!$B$25,'Service Line Inventory'!Q496='Dropdown Answer Key'!$M$25,O496='Dropdown Answer Key'!$G$27,'Service Line Inventory'!P496='Dropdown Answer Key'!$J$27,S496="Non Lead")),"Tier 4",IF((AND('Service Line Inventory'!M496='Dropdown Answer Key'!$B$25,'Service Line Inventory'!Q496='Dropdown Answer Key'!$M$25,O496='Dropdown Answer Key'!$G$27,S496="Non Lead")),"Tier 4",IF((AND('Service Line Inventory'!M496='Dropdown Answer Key'!$B$25,'Service Line Inventory'!Q496='Dropdown Answer Key'!$M$25,'Service Line Inventory'!P496='Dropdown Answer Key'!$J$27,S496="Non Lead")),"Tier 4","Tier 5"))))))))</f>
        <v>BLANK</v>
      </c>
      <c r="U496" s="115" t="str">
        <f t="shared" si="33"/>
        <v>NO</v>
      </c>
      <c r="V496" s="114" t="str">
        <f t="shared" si="34"/>
        <v>NO</v>
      </c>
      <c r="W496" s="114" t="str">
        <f t="shared" si="35"/>
        <v>NO</v>
      </c>
      <c r="X496" s="108"/>
      <c r="Y496" s="97"/>
      <c r="Z496" s="78"/>
    </row>
    <row r="497" spans="1:26" x14ac:dyDescent="0.3">
      <c r="A497" s="47">
        <v>14950</v>
      </c>
      <c r="B497" s="73" t="s">
        <v>76</v>
      </c>
      <c r="C497" s="126" t="s">
        <v>631</v>
      </c>
      <c r="D497" s="74" t="s">
        <v>72</v>
      </c>
      <c r="E497" s="74" t="s">
        <v>81</v>
      </c>
      <c r="F497" s="74" t="s">
        <v>81</v>
      </c>
      <c r="G497" s="90" t="s">
        <v>1910</v>
      </c>
      <c r="H497" s="74" t="s">
        <v>72</v>
      </c>
      <c r="I497" s="74" t="s">
        <v>72</v>
      </c>
      <c r="J497" s="75" t="s">
        <v>1913</v>
      </c>
      <c r="K497" s="75" t="s">
        <v>1913</v>
      </c>
      <c r="L497" s="93" t="str">
        <f t="shared" si="32"/>
        <v>Non Lead</v>
      </c>
      <c r="M497" s="109"/>
      <c r="N497" s="74"/>
      <c r="O497" s="74"/>
      <c r="P497" s="74"/>
      <c r="Q497" s="73"/>
      <c r="R497" s="74"/>
      <c r="S497" s="98" t="str">
        <f>IF(OR(B497="",$C$3="",$G$3=""),"ERROR",IF(AND(B497='Dropdown Answer Key'!$B$12,OR(E497="Lead",E497="U, May have L",E497="COM",E497="")),"Lead",IF(AND(B497='Dropdown Answer Key'!$B$12,OR(AND(E497="GALV",H497="Y"),AND(E497="GALV",H497="UN"),AND(E497="GALV",H497=""))),"GRR",IF(AND(B497='Dropdown Answer Key'!$B$12,E497="Unknown"),"Unknown SL",IF(AND(B497='Dropdown Answer Key'!$B$13,OR(F497="Lead",F497="U, May have L",F497="COM",F497="")),"Lead",IF(AND(B497='Dropdown Answer Key'!$B$13,OR(AND(F497="GALV",H497="Y"),AND(F497="GALV",H497="UN"),AND(F497="GALV",H497=""))),"GRR",IF(AND(B497='Dropdown Answer Key'!$B$13,F497="Unknown"),"Unknown SL",IF(AND(B497='Dropdown Answer Key'!$B$14,OR(E497="Lead",E497="U, May have L",E497="COM",E497="")),"Lead",IF(AND(B497='Dropdown Answer Key'!$B$14,OR(F497="Lead",F497="U, May have L",F497="COM",F497="")),"Lead",IF(AND(B497='Dropdown Answer Key'!$B$14,OR(AND(E497="GALV",H497="Y"),AND(E497="GALV",H497="UN"),AND(E497="GALV",H497=""),AND(F497="GALV",H497="Y"),AND(F497="GALV",H497="UN"),AND(F497="GALV",H497=""),AND(F497="GALV",I497="Y"),AND(F497="GALV",I497="UN"),AND(F497="GALV",I497=""))),"GRR",IF(AND(B497='Dropdown Answer Key'!$B$14,OR(E497="Unknown",F497="Unknown")),"Unknown SL","Non Lead")))))))))))</f>
        <v>Non Lead</v>
      </c>
      <c r="T497" s="76" t="str">
        <f>IF(OR(M497="",Q497="",S497="ERROR"),"BLANK",IF((AND(M497='Dropdown Answer Key'!$B$25,OR('Service Line Inventory'!S497="Lead",S497="Unknown SL"))),"Tier 1",IF(AND('Service Line Inventory'!M497='Dropdown Answer Key'!$B$26,OR('Service Line Inventory'!S497="Lead",S497="Unknown SL")),"Tier 2",IF(AND('Service Line Inventory'!M497='Dropdown Answer Key'!$B$27,OR('Service Line Inventory'!S497="Lead",S497="Unknown SL")),"Tier 2",IF('Service Line Inventory'!S497="GRR","Tier 3",IF((AND('Service Line Inventory'!M497='Dropdown Answer Key'!$B$25,'Service Line Inventory'!Q497='Dropdown Answer Key'!$M$25,O497='Dropdown Answer Key'!$G$27,'Service Line Inventory'!P497='Dropdown Answer Key'!$J$27,S497="Non Lead")),"Tier 4",IF((AND('Service Line Inventory'!M497='Dropdown Answer Key'!$B$25,'Service Line Inventory'!Q497='Dropdown Answer Key'!$M$25,O497='Dropdown Answer Key'!$G$27,S497="Non Lead")),"Tier 4",IF((AND('Service Line Inventory'!M497='Dropdown Answer Key'!$B$25,'Service Line Inventory'!Q497='Dropdown Answer Key'!$M$25,'Service Line Inventory'!P497='Dropdown Answer Key'!$J$27,S497="Non Lead")),"Tier 4","Tier 5"))))))))</f>
        <v>BLANK</v>
      </c>
      <c r="U497" s="101" t="str">
        <f t="shared" si="33"/>
        <v>NO</v>
      </c>
      <c r="V497" s="76" t="str">
        <f t="shared" si="34"/>
        <v>NO</v>
      </c>
      <c r="W497" s="76" t="str">
        <f t="shared" si="35"/>
        <v>NO</v>
      </c>
      <c r="X497" s="107"/>
      <c r="Y497" s="77"/>
      <c r="Z497" s="78"/>
    </row>
    <row r="498" spans="1:26" x14ac:dyDescent="0.3">
      <c r="A498" s="47">
        <v>15000</v>
      </c>
      <c r="B498" s="73" t="s">
        <v>76</v>
      </c>
      <c r="C498" s="126" t="s">
        <v>632</v>
      </c>
      <c r="D498" s="74" t="s">
        <v>72</v>
      </c>
      <c r="E498" s="74" t="s">
        <v>81</v>
      </c>
      <c r="F498" s="74" t="s">
        <v>81</v>
      </c>
      <c r="G498" s="90" t="s">
        <v>1910</v>
      </c>
      <c r="H498" s="74" t="s">
        <v>72</v>
      </c>
      <c r="I498" s="74" t="s">
        <v>72</v>
      </c>
      <c r="J498" s="75" t="s">
        <v>1913</v>
      </c>
      <c r="K498" s="75" t="s">
        <v>1913</v>
      </c>
      <c r="L498" s="94" t="str">
        <f t="shared" si="32"/>
        <v>Non Lead</v>
      </c>
      <c r="M498" s="110"/>
      <c r="N498" s="74"/>
      <c r="O498" s="74"/>
      <c r="P498" s="74"/>
      <c r="Q498" s="82"/>
      <c r="R498" s="83"/>
      <c r="S498" s="113" t="str">
        <f>IF(OR(B498="",$C$3="",$G$3=""),"ERROR",IF(AND(B498='Dropdown Answer Key'!$B$12,OR(E498="Lead",E498="U, May have L",E498="COM",E498="")),"Lead",IF(AND(B498='Dropdown Answer Key'!$B$12,OR(AND(E498="GALV",H498="Y"),AND(E498="GALV",H498="UN"),AND(E498="GALV",H498=""))),"GRR",IF(AND(B498='Dropdown Answer Key'!$B$12,E498="Unknown"),"Unknown SL",IF(AND(B498='Dropdown Answer Key'!$B$13,OR(F498="Lead",F498="U, May have L",F498="COM",F498="")),"Lead",IF(AND(B498='Dropdown Answer Key'!$B$13,OR(AND(F498="GALV",H498="Y"),AND(F498="GALV",H498="UN"),AND(F498="GALV",H498=""))),"GRR",IF(AND(B498='Dropdown Answer Key'!$B$13,F498="Unknown"),"Unknown SL",IF(AND(B498='Dropdown Answer Key'!$B$14,OR(E498="Lead",E498="U, May have L",E498="COM",E498="")),"Lead",IF(AND(B498='Dropdown Answer Key'!$B$14,OR(F498="Lead",F498="U, May have L",F498="COM",F498="")),"Lead",IF(AND(B498='Dropdown Answer Key'!$B$14,OR(AND(E498="GALV",H498="Y"),AND(E498="GALV",H498="UN"),AND(E498="GALV",H498=""),AND(F498="GALV",H498="Y"),AND(F498="GALV",H498="UN"),AND(F498="GALV",H498=""),AND(F498="GALV",I498="Y"),AND(F498="GALV",I498="UN"),AND(F498="GALV",I498=""))),"GRR",IF(AND(B498='Dropdown Answer Key'!$B$14,OR(E498="Unknown",F498="Unknown")),"Unknown SL","Non Lead")))))))))))</f>
        <v>Non Lead</v>
      </c>
      <c r="T498" s="114" t="str">
        <f>IF(OR(M498="",Q498="",S498="ERROR"),"BLANK",IF((AND(M498='Dropdown Answer Key'!$B$25,OR('Service Line Inventory'!S498="Lead",S498="Unknown SL"))),"Tier 1",IF(AND('Service Line Inventory'!M498='Dropdown Answer Key'!$B$26,OR('Service Line Inventory'!S498="Lead",S498="Unknown SL")),"Tier 2",IF(AND('Service Line Inventory'!M498='Dropdown Answer Key'!$B$27,OR('Service Line Inventory'!S498="Lead",S498="Unknown SL")),"Tier 2",IF('Service Line Inventory'!S498="GRR","Tier 3",IF((AND('Service Line Inventory'!M498='Dropdown Answer Key'!$B$25,'Service Line Inventory'!Q498='Dropdown Answer Key'!$M$25,O498='Dropdown Answer Key'!$G$27,'Service Line Inventory'!P498='Dropdown Answer Key'!$J$27,S498="Non Lead")),"Tier 4",IF((AND('Service Line Inventory'!M498='Dropdown Answer Key'!$B$25,'Service Line Inventory'!Q498='Dropdown Answer Key'!$M$25,O498='Dropdown Answer Key'!$G$27,S498="Non Lead")),"Tier 4",IF((AND('Service Line Inventory'!M498='Dropdown Answer Key'!$B$25,'Service Line Inventory'!Q498='Dropdown Answer Key'!$M$25,'Service Line Inventory'!P498='Dropdown Answer Key'!$J$27,S498="Non Lead")),"Tier 4","Tier 5"))))))))</f>
        <v>BLANK</v>
      </c>
      <c r="U498" s="115" t="str">
        <f t="shared" si="33"/>
        <v>NO</v>
      </c>
      <c r="V498" s="114" t="str">
        <f t="shared" si="34"/>
        <v>NO</v>
      </c>
      <c r="W498" s="114" t="str">
        <f t="shared" si="35"/>
        <v>NO</v>
      </c>
      <c r="X498" s="108"/>
      <c r="Y498" s="97"/>
      <c r="Z498" s="78"/>
    </row>
    <row r="499" spans="1:26" x14ac:dyDescent="0.3">
      <c r="A499" s="47">
        <v>15000</v>
      </c>
      <c r="B499" s="73" t="s">
        <v>76</v>
      </c>
      <c r="C499" s="126" t="s">
        <v>633</v>
      </c>
      <c r="D499" s="74" t="s">
        <v>72</v>
      </c>
      <c r="E499" s="74" t="s">
        <v>81</v>
      </c>
      <c r="F499" s="74" t="s">
        <v>81</v>
      </c>
      <c r="G499" s="90" t="s">
        <v>1910</v>
      </c>
      <c r="H499" s="74" t="s">
        <v>72</v>
      </c>
      <c r="I499" s="74" t="s">
        <v>72</v>
      </c>
      <c r="J499" s="75" t="s">
        <v>1913</v>
      </c>
      <c r="K499" s="75" t="s">
        <v>1913</v>
      </c>
      <c r="L499" s="93" t="str">
        <f t="shared" si="32"/>
        <v>Non Lead</v>
      </c>
      <c r="M499" s="109"/>
      <c r="N499" s="74"/>
      <c r="O499" s="74"/>
      <c r="P499" s="74"/>
      <c r="Q499" s="73"/>
      <c r="R499" s="74"/>
      <c r="S499" s="98" t="str">
        <f>IF(OR(B499="",$C$3="",$G$3=""),"ERROR",IF(AND(B499='Dropdown Answer Key'!$B$12,OR(E499="Lead",E499="U, May have L",E499="COM",E499="")),"Lead",IF(AND(B499='Dropdown Answer Key'!$B$12,OR(AND(E499="GALV",H499="Y"),AND(E499="GALV",H499="UN"),AND(E499="GALV",H499=""))),"GRR",IF(AND(B499='Dropdown Answer Key'!$B$12,E499="Unknown"),"Unknown SL",IF(AND(B499='Dropdown Answer Key'!$B$13,OR(F499="Lead",F499="U, May have L",F499="COM",F499="")),"Lead",IF(AND(B499='Dropdown Answer Key'!$B$13,OR(AND(F499="GALV",H499="Y"),AND(F499="GALV",H499="UN"),AND(F499="GALV",H499=""))),"GRR",IF(AND(B499='Dropdown Answer Key'!$B$13,F499="Unknown"),"Unknown SL",IF(AND(B499='Dropdown Answer Key'!$B$14,OR(E499="Lead",E499="U, May have L",E499="COM",E499="")),"Lead",IF(AND(B499='Dropdown Answer Key'!$B$14,OR(F499="Lead",F499="U, May have L",F499="COM",F499="")),"Lead",IF(AND(B499='Dropdown Answer Key'!$B$14,OR(AND(E499="GALV",H499="Y"),AND(E499="GALV",H499="UN"),AND(E499="GALV",H499=""),AND(F499="GALV",H499="Y"),AND(F499="GALV",H499="UN"),AND(F499="GALV",H499=""),AND(F499="GALV",I499="Y"),AND(F499="GALV",I499="UN"),AND(F499="GALV",I499=""))),"GRR",IF(AND(B499='Dropdown Answer Key'!$B$14,OR(E499="Unknown",F499="Unknown")),"Unknown SL","Non Lead")))))))))))</f>
        <v>Non Lead</v>
      </c>
      <c r="T499" s="76" t="str">
        <f>IF(OR(M499="",Q499="",S499="ERROR"),"BLANK",IF((AND(M499='Dropdown Answer Key'!$B$25,OR('Service Line Inventory'!S499="Lead",S499="Unknown SL"))),"Tier 1",IF(AND('Service Line Inventory'!M499='Dropdown Answer Key'!$B$26,OR('Service Line Inventory'!S499="Lead",S499="Unknown SL")),"Tier 2",IF(AND('Service Line Inventory'!M499='Dropdown Answer Key'!$B$27,OR('Service Line Inventory'!S499="Lead",S499="Unknown SL")),"Tier 2",IF('Service Line Inventory'!S499="GRR","Tier 3",IF((AND('Service Line Inventory'!M499='Dropdown Answer Key'!$B$25,'Service Line Inventory'!Q499='Dropdown Answer Key'!$M$25,O499='Dropdown Answer Key'!$G$27,'Service Line Inventory'!P499='Dropdown Answer Key'!$J$27,S499="Non Lead")),"Tier 4",IF((AND('Service Line Inventory'!M499='Dropdown Answer Key'!$B$25,'Service Line Inventory'!Q499='Dropdown Answer Key'!$M$25,O499='Dropdown Answer Key'!$G$27,S499="Non Lead")),"Tier 4",IF((AND('Service Line Inventory'!M499='Dropdown Answer Key'!$B$25,'Service Line Inventory'!Q499='Dropdown Answer Key'!$M$25,'Service Line Inventory'!P499='Dropdown Answer Key'!$J$27,S499="Non Lead")),"Tier 4","Tier 5"))))))))</f>
        <v>BLANK</v>
      </c>
      <c r="U499" s="101" t="str">
        <f t="shared" si="33"/>
        <v>NO</v>
      </c>
      <c r="V499" s="76" t="str">
        <f t="shared" si="34"/>
        <v>NO</v>
      </c>
      <c r="W499" s="76" t="str">
        <f t="shared" si="35"/>
        <v>NO</v>
      </c>
      <c r="X499" s="107"/>
      <c r="Y499" s="77"/>
      <c r="Z499" s="78"/>
    </row>
    <row r="500" spans="1:26" x14ac:dyDescent="0.3">
      <c r="A500" s="47">
        <v>15050</v>
      </c>
      <c r="B500" s="73" t="s">
        <v>76</v>
      </c>
      <c r="C500" s="126" t="s">
        <v>634</v>
      </c>
      <c r="D500" s="74" t="s">
        <v>72</v>
      </c>
      <c r="E500" s="74" t="s">
        <v>81</v>
      </c>
      <c r="F500" s="74" t="s">
        <v>81</v>
      </c>
      <c r="G500" s="90" t="s">
        <v>1910</v>
      </c>
      <c r="H500" s="74" t="s">
        <v>72</v>
      </c>
      <c r="I500" s="74" t="s">
        <v>72</v>
      </c>
      <c r="J500" s="75" t="s">
        <v>1913</v>
      </c>
      <c r="K500" s="75" t="s">
        <v>1913</v>
      </c>
      <c r="L500" s="94" t="str">
        <f t="shared" si="32"/>
        <v>Non Lead</v>
      </c>
      <c r="M500" s="110"/>
      <c r="N500" s="74"/>
      <c r="O500" s="74"/>
      <c r="P500" s="74"/>
      <c r="Q500" s="82"/>
      <c r="R500" s="83"/>
      <c r="S500" s="113" t="str">
        <f>IF(OR(B500="",$C$3="",$G$3=""),"ERROR",IF(AND(B500='Dropdown Answer Key'!$B$12,OR(E500="Lead",E500="U, May have L",E500="COM",E500="")),"Lead",IF(AND(B500='Dropdown Answer Key'!$B$12,OR(AND(E500="GALV",H500="Y"),AND(E500="GALV",H500="UN"),AND(E500="GALV",H500=""))),"GRR",IF(AND(B500='Dropdown Answer Key'!$B$12,E500="Unknown"),"Unknown SL",IF(AND(B500='Dropdown Answer Key'!$B$13,OR(F500="Lead",F500="U, May have L",F500="COM",F500="")),"Lead",IF(AND(B500='Dropdown Answer Key'!$B$13,OR(AND(F500="GALV",H500="Y"),AND(F500="GALV",H500="UN"),AND(F500="GALV",H500=""))),"GRR",IF(AND(B500='Dropdown Answer Key'!$B$13,F500="Unknown"),"Unknown SL",IF(AND(B500='Dropdown Answer Key'!$B$14,OR(E500="Lead",E500="U, May have L",E500="COM",E500="")),"Lead",IF(AND(B500='Dropdown Answer Key'!$B$14,OR(F500="Lead",F500="U, May have L",F500="COM",F500="")),"Lead",IF(AND(B500='Dropdown Answer Key'!$B$14,OR(AND(E500="GALV",H500="Y"),AND(E500="GALV",H500="UN"),AND(E500="GALV",H500=""),AND(F500="GALV",H500="Y"),AND(F500="GALV",H500="UN"),AND(F500="GALV",H500=""),AND(F500="GALV",I500="Y"),AND(F500="GALV",I500="UN"),AND(F500="GALV",I500=""))),"GRR",IF(AND(B500='Dropdown Answer Key'!$B$14,OR(E500="Unknown",F500="Unknown")),"Unknown SL","Non Lead")))))))))))</f>
        <v>Non Lead</v>
      </c>
      <c r="T500" s="114" t="str">
        <f>IF(OR(M500="",Q500="",S500="ERROR"),"BLANK",IF((AND(M500='Dropdown Answer Key'!$B$25,OR('Service Line Inventory'!S500="Lead",S500="Unknown SL"))),"Tier 1",IF(AND('Service Line Inventory'!M500='Dropdown Answer Key'!$B$26,OR('Service Line Inventory'!S500="Lead",S500="Unknown SL")),"Tier 2",IF(AND('Service Line Inventory'!M500='Dropdown Answer Key'!$B$27,OR('Service Line Inventory'!S500="Lead",S500="Unknown SL")),"Tier 2",IF('Service Line Inventory'!S500="GRR","Tier 3",IF((AND('Service Line Inventory'!M500='Dropdown Answer Key'!$B$25,'Service Line Inventory'!Q500='Dropdown Answer Key'!$M$25,O500='Dropdown Answer Key'!$G$27,'Service Line Inventory'!P500='Dropdown Answer Key'!$J$27,S500="Non Lead")),"Tier 4",IF((AND('Service Line Inventory'!M500='Dropdown Answer Key'!$B$25,'Service Line Inventory'!Q500='Dropdown Answer Key'!$M$25,O500='Dropdown Answer Key'!$G$27,S500="Non Lead")),"Tier 4",IF((AND('Service Line Inventory'!M500='Dropdown Answer Key'!$B$25,'Service Line Inventory'!Q500='Dropdown Answer Key'!$M$25,'Service Line Inventory'!P500='Dropdown Answer Key'!$J$27,S500="Non Lead")),"Tier 4","Tier 5"))))))))</f>
        <v>BLANK</v>
      </c>
      <c r="U500" s="115" t="str">
        <f t="shared" si="33"/>
        <v>NO</v>
      </c>
      <c r="V500" s="114" t="str">
        <f t="shared" si="34"/>
        <v>NO</v>
      </c>
      <c r="W500" s="114" t="str">
        <f t="shared" si="35"/>
        <v>NO</v>
      </c>
      <c r="X500" s="108"/>
      <c r="Y500" s="97"/>
      <c r="Z500" s="78"/>
    </row>
    <row r="501" spans="1:26" x14ac:dyDescent="0.3">
      <c r="A501" s="47">
        <v>15100</v>
      </c>
      <c r="B501" s="73" t="s">
        <v>76</v>
      </c>
      <c r="C501" s="126" t="s">
        <v>635</v>
      </c>
      <c r="D501" s="74" t="s">
        <v>72</v>
      </c>
      <c r="E501" s="74" t="s">
        <v>81</v>
      </c>
      <c r="F501" s="74" t="s">
        <v>81</v>
      </c>
      <c r="G501" s="90" t="s">
        <v>1910</v>
      </c>
      <c r="H501" s="74" t="s">
        <v>72</v>
      </c>
      <c r="I501" s="74" t="s">
        <v>72</v>
      </c>
      <c r="J501" s="75" t="s">
        <v>1913</v>
      </c>
      <c r="K501" s="75" t="s">
        <v>1913</v>
      </c>
      <c r="L501" s="93" t="str">
        <f t="shared" si="32"/>
        <v>Non Lead</v>
      </c>
      <c r="M501" s="109"/>
      <c r="N501" s="74"/>
      <c r="O501" s="74"/>
      <c r="P501" s="74"/>
      <c r="Q501" s="73"/>
      <c r="R501" s="74"/>
      <c r="S501" s="98" t="str">
        <f>IF(OR(B501="",$C$3="",$G$3=""),"ERROR",IF(AND(B501='Dropdown Answer Key'!$B$12,OR(E501="Lead",E501="U, May have L",E501="COM",E501="")),"Lead",IF(AND(B501='Dropdown Answer Key'!$B$12,OR(AND(E501="GALV",H501="Y"),AND(E501="GALV",H501="UN"),AND(E501="GALV",H501=""))),"GRR",IF(AND(B501='Dropdown Answer Key'!$B$12,E501="Unknown"),"Unknown SL",IF(AND(B501='Dropdown Answer Key'!$B$13,OR(F501="Lead",F501="U, May have L",F501="COM",F501="")),"Lead",IF(AND(B501='Dropdown Answer Key'!$B$13,OR(AND(F501="GALV",H501="Y"),AND(F501="GALV",H501="UN"),AND(F501="GALV",H501=""))),"GRR",IF(AND(B501='Dropdown Answer Key'!$B$13,F501="Unknown"),"Unknown SL",IF(AND(B501='Dropdown Answer Key'!$B$14,OR(E501="Lead",E501="U, May have L",E501="COM",E501="")),"Lead",IF(AND(B501='Dropdown Answer Key'!$B$14,OR(F501="Lead",F501="U, May have L",F501="COM",F501="")),"Lead",IF(AND(B501='Dropdown Answer Key'!$B$14,OR(AND(E501="GALV",H501="Y"),AND(E501="GALV",H501="UN"),AND(E501="GALV",H501=""),AND(F501="GALV",H501="Y"),AND(F501="GALV",H501="UN"),AND(F501="GALV",H501=""),AND(F501="GALV",I501="Y"),AND(F501="GALV",I501="UN"),AND(F501="GALV",I501=""))),"GRR",IF(AND(B501='Dropdown Answer Key'!$B$14,OR(E501="Unknown",F501="Unknown")),"Unknown SL","Non Lead")))))))))))</f>
        <v>Non Lead</v>
      </c>
      <c r="T501" s="76" t="str">
        <f>IF(OR(M501="",Q501="",S501="ERROR"),"BLANK",IF((AND(M501='Dropdown Answer Key'!$B$25,OR('Service Line Inventory'!S501="Lead",S501="Unknown SL"))),"Tier 1",IF(AND('Service Line Inventory'!M501='Dropdown Answer Key'!$B$26,OR('Service Line Inventory'!S501="Lead",S501="Unknown SL")),"Tier 2",IF(AND('Service Line Inventory'!M501='Dropdown Answer Key'!$B$27,OR('Service Line Inventory'!S501="Lead",S501="Unknown SL")),"Tier 2",IF('Service Line Inventory'!S501="GRR","Tier 3",IF((AND('Service Line Inventory'!M501='Dropdown Answer Key'!$B$25,'Service Line Inventory'!Q501='Dropdown Answer Key'!$M$25,O501='Dropdown Answer Key'!$G$27,'Service Line Inventory'!P501='Dropdown Answer Key'!$J$27,S501="Non Lead")),"Tier 4",IF((AND('Service Line Inventory'!M501='Dropdown Answer Key'!$B$25,'Service Line Inventory'!Q501='Dropdown Answer Key'!$M$25,O501='Dropdown Answer Key'!$G$27,S501="Non Lead")),"Tier 4",IF((AND('Service Line Inventory'!M501='Dropdown Answer Key'!$B$25,'Service Line Inventory'!Q501='Dropdown Answer Key'!$M$25,'Service Line Inventory'!P501='Dropdown Answer Key'!$J$27,S501="Non Lead")),"Tier 4","Tier 5"))))))))</f>
        <v>BLANK</v>
      </c>
      <c r="U501" s="101" t="str">
        <f t="shared" si="33"/>
        <v>NO</v>
      </c>
      <c r="V501" s="76" t="str">
        <f t="shared" si="34"/>
        <v>NO</v>
      </c>
      <c r="W501" s="76" t="str">
        <f t="shared" si="35"/>
        <v>NO</v>
      </c>
      <c r="X501" s="107"/>
      <c r="Y501" s="77"/>
      <c r="Z501" s="78"/>
    </row>
    <row r="502" spans="1:26" x14ac:dyDescent="0.3">
      <c r="A502" s="47">
        <v>15100</v>
      </c>
      <c r="B502" s="73" t="s">
        <v>76</v>
      </c>
      <c r="C502" s="126" t="s">
        <v>636</v>
      </c>
      <c r="D502" s="74" t="s">
        <v>72</v>
      </c>
      <c r="E502" s="74" t="s">
        <v>81</v>
      </c>
      <c r="F502" s="74" t="s">
        <v>81</v>
      </c>
      <c r="G502" s="90" t="s">
        <v>1910</v>
      </c>
      <c r="H502" s="74" t="s">
        <v>72</v>
      </c>
      <c r="I502" s="74" t="s">
        <v>72</v>
      </c>
      <c r="J502" s="75" t="s">
        <v>1913</v>
      </c>
      <c r="K502" s="75" t="s">
        <v>1913</v>
      </c>
      <c r="L502" s="94" t="str">
        <f t="shared" si="32"/>
        <v>Non Lead</v>
      </c>
      <c r="M502" s="110"/>
      <c r="N502" s="74"/>
      <c r="O502" s="74"/>
      <c r="P502" s="74"/>
      <c r="Q502" s="82"/>
      <c r="R502" s="83"/>
      <c r="S502" s="113" t="str">
        <f>IF(OR(B502="",$C$3="",$G$3=""),"ERROR",IF(AND(B502='Dropdown Answer Key'!$B$12,OR(E502="Lead",E502="U, May have L",E502="COM",E502="")),"Lead",IF(AND(B502='Dropdown Answer Key'!$B$12,OR(AND(E502="GALV",H502="Y"),AND(E502="GALV",H502="UN"),AND(E502="GALV",H502=""))),"GRR",IF(AND(B502='Dropdown Answer Key'!$B$12,E502="Unknown"),"Unknown SL",IF(AND(B502='Dropdown Answer Key'!$B$13,OR(F502="Lead",F502="U, May have L",F502="COM",F502="")),"Lead",IF(AND(B502='Dropdown Answer Key'!$B$13,OR(AND(F502="GALV",H502="Y"),AND(F502="GALV",H502="UN"),AND(F502="GALV",H502=""))),"GRR",IF(AND(B502='Dropdown Answer Key'!$B$13,F502="Unknown"),"Unknown SL",IF(AND(B502='Dropdown Answer Key'!$B$14,OR(E502="Lead",E502="U, May have L",E502="COM",E502="")),"Lead",IF(AND(B502='Dropdown Answer Key'!$B$14,OR(F502="Lead",F502="U, May have L",F502="COM",F502="")),"Lead",IF(AND(B502='Dropdown Answer Key'!$B$14,OR(AND(E502="GALV",H502="Y"),AND(E502="GALV",H502="UN"),AND(E502="GALV",H502=""),AND(F502="GALV",H502="Y"),AND(F502="GALV",H502="UN"),AND(F502="GALV",H502=""),AND(F502="GALV",I502="Y"),AND(F502="GALV",I502="UN"),AND(F502="GALV",I502=""))),"GRR",IF(AND(B502='Dropdown Answer Key'!$B$14,OR(E502="Unknown",F502="Unknown")),"Unknown SL","Non Lead")))))))))))</f>
        <v>Non Lead</v>
      </c>
      <c r="T502" s="114" t="str">
        <f>IF(OR(M502="",Q502="",S502="ERROR"),"BLANK",IF((AND(M502='Dropdown Answer Key'!$B$25,OR('Service Line Inventory'!S502="Lead",S502="Unknown SL"))),"Tier 1",IF(AND('Service Line Inventory'!M502='Dropdown Answer Key'!$B$26,OR('Service Line Inventory'!S502="Lead",S502="Unknown SL")),"Tier 2",IF(AND('Service Line Inventory'!M502='Dropdown Answer Key'!$B$27,OR('Service Line Inventory'!S502="Lead",S502="Unknown SL")),"Tier 2",IF('Service Line Inventory'!S502="GRR","Tier 3",IF((AND('Service Line Inventory'!M502='Dropdown Answer Key'!$B$25,'Service Line Inventory'!Q502='Dropdown Answer Key'!$M$25,O502='Dropdown Answer Key'!$G$27,'Service Line Inventory'!P502='Dropdown Answer Key'!$J$27,S502="Non Lead")),"Tier 4",IF((AND('Service Line Inventory'!M502='Dropdown Answer Key'!$B$25,'Service Line Inventory'!Q502='Dropdown Answer Key'!$M$25,O502='Dropdown Answer Key'!$G$27,S502="Non Lead")),"Tier 4",IF((AND('Service Line Inventory'!M502='Dropdown Answer Key'!$B$25,'Service Line Inventory'!Q502='Dropdown Answer Key'!$M$25,'Service Line Inventory'!P502='Dropdown Answer Key'!$J$27,S502="Non Lead")),"Tier 4","Tier 5"))))))))</f>
        <v>BLANK</v>
      </c>
      <c r="U502" s="115" t="str">
        <f t="shared" si="33"/>
        <v>NO</v>
      </c>
      <c r="V502" s="114" t="str">
        <f t="shared" si="34"/>
        <v>NO</v>
      </c>
      <c r="W502" s="114" t="str">
        <f t="shared" si="35"/>
        <v>NO</v>
      </c>
      <c r="X502" s="108"/>
      <c r="Y502" s="97"/>
      <c r="Z502" s="78"/>
    </row>
    <row r="503" spans="1:26" x14ac:dyDescent="0.3">
      <c r="A503" s="47">
        <v>15150</v>
      </c>
      <c r="B503" s="73" t="s">
        <v>76</v>
      </c>
      <c r="C503" s="126" t="s">
        <v>1932</v>
      </c>
      <c r="D503" s="74" t="s">
        <v>72</v>
      </c>
      <c r="E503" s="74" t="s">
        <v>81</v>
      </c>
      <c r="F503" s="74" t="s">
        <v>81</v>
      </c>
      <c r="G503" s="90" t="s">
        <v>1910</v>
      </c>
      <c r="H503" s="74" t="s">
        <v>72</v>
      </c>
      <c r="I503" s="74" t="s">
        <v>72</v>
      </c>
      <c r="J503" s="75" t="s">
        <v>1913</v>
      </c>
      <c r="K503" s="75" t="s">
        <v>1913</v>
      </c>
      <c r="L503" s="93" t="str">
        <f t="shared" si="32"/>
        <v>Non Lead</v>
      </c>
      <c r="M503" s="109"/>
      <c r="N503" s="74"/>
      <c r="O503" s="74"/>
      <c r="P503" s="74"/>
      <c r="Q503" s="73"/>
      <c r="R503" s="74"/>
      <c r="S503" s="98" t="str">
        <f>IF(OR(B503="",$C$3="",$G$3=""),"ERROR",IF(AND(B503='Dropdown Answer Key'!$B$12,OR(E503="Lead",E503="U, May have L",E503="COM",E503="")),"Lead",IF(AND(B503='Dropdown Answer Key'!$B$12,OR(AND(E503="GALV",H503="Y"),AND(E503="GALV",H503="UN"),AND(E503="GALV",H503=""))),"GRR",IF(AND(B503='Dropdown Answer Key'!$B$12,E503="Unknown"),"Unknown SL",IF(AND(B503='Dropdown Answer Key'!$B$13,OR(F503="Lead",F503="U, May have L",F503="COM",F503="")),"Lead",IF(AND(B503='Dropdown Answer Key'!$B$13,OR(AND(F503="GALV",H503="Y"),AND(F503="GALV",H503="UN"),AND(F503="GALV",H503=""))),"GRR",IF(AND(B503='Dropdown Answer Key'!$B$13,F503="Unknown"),"Unknown SL",IF(AND(B503='Dropdown Answer Key'!$B$14,OR(E503="Lead",E503="U, May have L",E503="COM",E503="")),"Lead",IF(AND(B503='Dropdown Answer Key'!$B$14,OR(F503="Lead",F503="U, May have L",F503="COM",F503="")),"Lead",IF(AND(B503='Dropdown Answer Key'!$B$14,OR(AND(E503="GALV",H503="Y"),AND(E503="GALV",H503="UN"),AND(E503="GALV",H503=""),AND(F503="GALV",H503="Y"),AND(F503="GALV",H503="UN"),AND(F503="GALV",H503=""),AND(F503="GALV",I503="Y"),AND(F503="GALV",I503="UN"),AND(F503="GALV",I503=""))),"GRR",IF(AND(B503='Dropdown Answer Key'!$B$14,OR(E503="Unknown",F503="Unknown")),"Unknown SL","Non Lead")))))))))))</f>
        <v>Non Lead</v>
      </c>
      <c r="T503" s="76" t="str">
        <f>IF(OR(M503="",Q503="",S503="ERROR"),"BLANK",IF((AND(M503='Dropdown Answer Key'!$B$25,OR('Service Line Inventory'!S503="Lead",S503="Unknown SL"))),"Tier 1",IF(AND('Service Line Inventory'!M503='Dropdown Answer Key'!$B$26,OR('Service Line Inventory'!S503="Lead",S503="Unknown SL")),"Tier 2",IF(AND('Service Line Inventory'!M503='Dropdown Answer Key'!$B$27,OR('Service Line Inventory'!S503="Lead",S503="Unknown SL")),"Tier 2",IF('Service Line Inventory'!S503="GRR","Tier 3",IF((AND('Service Line Inventory'!M503='Dropdown Answer Key'!$B$25,'Service Line Inventory'!Q503='Dropdown Answer Key'!$M$25,O503='Dropdown Answer Key'!$G$27,'Service Line Inventory'!P503='Dropdown Answer Key'!$J$27,S503="Non Lead")),"Tier 4",IF((AND('Service Line Inventory'!M503='Dropdown Answer Key'!$B$25,'Service Line Inventory'!Q503='Dropdown Answer Key'!$M$25,O503='Dropdown Answer Key'!$G$27,S503="Non Lead")),"Tier 4",IF((AND('Service Line Inventory'!M503='Dropdown Answer Key'!$B$25,'Service Line Inventory'!Q503='Dropdown Answer Key'!$M$25,'Service Line Inventory'!P503='Dropdown Answer Key'!$J$27,S503="Non Lead")),"Tier 4","Tier 5"))))))))</f>
        <v>BLANK</v>
      </c>
      <c r="U503" s="101" t="str">
        <f t="shared" si="33"/>
        <v>NO</v>
      </c>
      <c r="V503" s="76" t="str">
        <f t="shared" si="34"/>
        <v>NO</v>
      </c>
      <c r="W503" s="76" t="str">
        <f t="shared" si="35"/>
        <v>NO</v>
      </c>
      <c r="X503" s="107"/>
      <c r="Y503" s="77"/>
      <c r="Z503" s="78"/>
    </row>
    <row r="504" spans="1:26" x14ac:dyDescent="0.3">
      <c r="A504" s="47">
        <v>15175</v>
      </c>
      <c r="B504" s="73" t="s">
        <v>76</v>
      </c>
      <c r="C504" s="126" t="s">
        <v>637</v>
      </c>
      <c r="D504" s="74" t="s">
        <v>72</v>
      </c>
      <c r="E504" s="74" t="s">
        <v>81</v>
      </c>
      <c r="F504" s="74" t="s">
        <v>81</v>
      </c>
      <c r="G504" s="90" t="s">
        <v>1910</v>
      </c>
      <c r="H504" s="74" t="s">
        <v>72</v>
      </c>
      <c r="I504" s="74" t="s">
        <v>72</v>
      </c>
      <c r="J504" s="75" t="s">
        <v>1913</v>
      </c>
      <c r="K504" s="75" t="s">
        <v>1913</v>
      </c>
      <c r="L504" s="94" t="str">
        <f t="shared" si="32"/>
        <v>Non Lead</v>
      </c>
      <c r="M504" s="110"/>
      <c r="N504" s="74"/>
      <c r="O504" s="74"/>
      <c r="P504" s="74"/>
      <c r="Q504" s="82"/>
      <c r="R504" s="83"/>
      <c r="S504" s="113" t="str">
        <f>IF(OR(B504="",$C$3="",$G$3=""),"ERROR",IF(AND(B504='Dropdown Answer Key'!$B$12,OR(E504="Lead",E504="U, May have L",E504="COM",E504="")),"Lead",IF(AND(B504='Dropdown Answer Key'!$B$12,OR(AND(E504="GALV",H504="Y"),AND(E504="GALV",H504="UN"),AND(E504="GALV",H504=""))),"GRR",IF(AND(B504='Dropdown Answer Key'!$B$12,E504="Unknown"),"Unknown SL",IF(AND(B504='Dropdown Answer Key'!$B$13,OR(F504="Lead",F504="U, May have L",F504="COM",F504="")),"Lead",IF(AND(B504='Dropdown Answer Key'!$B$13,OR(AND(F504="GALV",H504="Y"),AND(F504="GALV",H504="UN"),AND(F504="GALV",H504=""))),"GRR",IF(AND(B504='Dropdown Answer Key'!$B$13,F504="Unknown"),"Unknown SL",IF(AND(B504='Dropdown Answer Key'!$B$14,OR(E504="Lead",E504="U, May have L",E504="COM",E504="")),"Lead",IF(AND(B504='Dropdown Answer Key'!$B$14,OR(F504="Lead",F504="U, May have L",F504="COM",F504="")),"Lead",IF(AND(B504='Dropdown Answer Key'!$B$14,OR(AND(E504="GALV",H504="Y"),AND(E504="GALV",H504="UN"),AND(E504="GALV",H504=""),AND(F504="GALV",H504="Y"),AND(F504="GALV",H504="UN"),AND(F504="GALV",H504=""),AND(F504="GALV",I504="Y"),AND(F504="GALV",I504="UN"),AND(F504="GALV",I504=""))),"GRR",IF(AND(B504='Dropdown Answer Key'!$B$14,OR(E504="Unknown",F504="Unknown")),"Unknown SL","Non Lead")))))))))))</f>
        <v>Non Lead</v>
      </c>
      <c r="T504" s="114" t="str">
        <f>IF(OR(M504="",Q504="",S504="ERROR"),"BLANK",IF((AND(M504='Dropdown Answer Key'!$B$25,OR('Service Line Inventory'!S504="Lead",S504="Unknown SL"))),"Tier 1",IF(AND('Service Line Inventory'!M504='Dropdown Answer Key'!$B$26,OR('Service Line Inventory'!S504="Lead",S504="Unknown SL")),"Tier 2",IF(AND('Service Line Inventory'!M504='Dropdown Answer Key'!$B$27,OR('Service Line Inventory'!S504="Lead",S504="Unknown SL")),"Tier 2",IF('Service Line Inventory'!S504="GRR","Tier 3",IF((AND('Service Line Inventory'!M504='Dropdown Answer Key'!$B$25,'Service Line Inventory'!Q504='Dropdown Answer Key'!$M$25,O504='Dropdown Answer Key'!$G$27,'Service Line Inventory'!P504='Dropdown Answer Key'!$J$27,S504="Non Lead")),"Tier 4",IF((AND('Service Line Inventory'!M504='Dropdown Answer Key'!$B$25,'Service Line Inventory'!Q504='Dropdown Answer Key'!$M$25,O504='Dropdown Answer Key'!$G$27,S504="Non Lead")),"Tier 4",IF((AND('Service Line Inventory'!M504='Dropdown Answer Key'!$B$25,'Service Line Inventory'!Q504='Dropdown Answer Key'!$M$25,'Service Line Inventory'!P504='Dropdown Answer Key'!$J$27,S504="Non Lead")),"Tier 4","Tier 5"))))))))</f>
        <v>BLANK</v>
      </c>
      <c r="U504" s="115" t="str">
        <f t="shared" si="33"/>
        <v>NO</v>
      </c>
      <c r="V504" s="114" t="str">
        <f t="shared" si="34"/>
        <v>NO</v>
      </c>
      <c r="W504" s="114" t="str">
        <f t="shared" si="35"/>
        <v>NO</v>
      </c>
      <c r="X504" s="108"/>
      <c r="Y504" s="97"/>
      <c r="Z504" s="78"/>
    </row>
    <row r="505" spans="1:26" x14ac:dyDescent="0.3">
      <c r="A505" s="47">
        <v>15175</v>
      </c>
      <c r="B505" s="73" t="s">
        <v>76</v>
      </c>
      <c r="C505" s="126" t="s">
        <v>638</v>
      </c>
      <c r="D505" s="74" t="s">
        <v>72</v>
      </c>
      <c r="E505" s="74" t="s">
        <v>81</v>
      </c>
      <c r="F505" s="74" t="s">
        <v>81</v>
      </c>
      <c r="G505" s="90" t="s">
        <v>1910</v>
      </c>
      <c r="H505" s="74" t="s">
        <v>72</v>
      </c>
      <c r="I505" s="74" t="s">
        <v>72</v>
      </c>
      <c r="J505" s="75" t="s">
        <v>1913</v>
      </c>
      <c r="K505" s="75" t="s">
        <v>1913</v>
      </c>
      <c r="L505" s="93" t="str">
        <f t="shared" si="32"/>
        <v>Non Lead</v>
      </c>
      <c r="M505" s="109"/>
      <c r="N505" s="74"/>
      <c r="O505" s="74"/>
      <c r="P505" s="74"/>
      <c r="Q505" s="73"/>
      <c r="R505" s="74"/>
      <c r="S505" s="98" t="str">
        <f>IF(OR(B505="",$C$3="",$G$3=""),"ERROR",IF(AND(B505='Dropdown Answer Key'!$B$12,OR(E505="Lead",E505="U, May have L",E505="COM",E505="")),"Lead",IF(AND(B505='Dropdown Answer Key'!$B$12,OR(AND(E505="GALV",H505="Y"),AND(E505="GALV",H505="UN"),AND(E505="GALV",H505=""))),"GRR",IF(AND(B505='Dropdown Answer Key'!$B$12,E505="Unknown"),"Unknown SL",IF(AND(B505='Dropdown Answer Key'!$B$13,OR(F505="Lead",F505="U, May have L",F505="COM",F505="")),"Lead",IF(AND(B505='Dropdown Answer Key'!$B$13,OR(AND(F505="GALV",H505="Y"),AND(F505="GALV",H505="UN"),AND(F505="GALV",H505=""))),"GRR",IF(AND(B505='Dropdown Answer Key'!$B$13,F505="Unknown"),"Unknown SL",IF(AND(B505='Dropdown Answer Key'!$B$14,OR(E505="Lead",E505="U, May have L",E505="COM",E505="")),"Lead",IF(AND(B505='Dropdown Answer Key'!$B$14,OR(F505="Lead",F505="U, May have L",F505="COM",F505="")),"Lead",IF(AND(B505='Dropdown Answer Key'!$B$14,OR(AND(E505="GALV",H505="Y"),AND(E505="GALV",H505="UN"),AND(E505="GALV",H505=""),AND(F505="GALV",H505="Y"),AND(F505="GALV",H505="UN"),AND(F505="GALV",H505=""),AND(F505="GALV",I505="Y"),AND(F505="GALV",I505="UN"),AND(F505="GALV",I505=""))),"GRR",IF(AND(B505='Dropdown Answer Key'!$B$14,OR(E505="Unknown",F505="Unknown")),"Unknown SL","Non Lead")))))))))))</f>
        <v>Non Lead</v>
      </c>
      <c r="T505" s="76" t="str">
        <f>IF(OR(M505="",Q505="",S505="ERROR"),"BLANK",IF((AND(M505='Dropdown Answer Key'!$B$25,OR('Service Line Inventory'!S505="Lead",S505="Unknown SL"))),"Tier 1",IF(AND('Service Line Inventory'!M505='Dropdown Answer Key'!$B$26,OR('Service Line Inventory'!S505="Lead",S505="Unknown SL")),"Tier 2",IF(AND('Service Line Inventory'!M505='Dropdown Answer Key'!$B$27,OR('Service Line Inventory'!S505="Lead",S505="Unknown SL")),"Tier 2",IF('Service Line Inventory'!S505="GRR","Tier 3",IF((AND('Service Line Inventory'!M505='Dropdown Answer Key'!$B$25,'Service Line Inventory'!Q505='Dropdown Answer Key'!$M$25,O505='Dropdown Answer Key'!$G$27,'Service Line Inventory'!P505='Dropdown Answer Key'!$J$27,S505="Non Lead")),"Tier 4",IF((AND('Service Line Inventory'!M505='Dropdown Answer Key'!$B$25,'Service Line Inventory'!Q505='Dropdown Answer Key'!$M$25,O505='Dropdown Answer Key'!$G$27,S505="Non Lead")),"Tier 4",IF((AND('Service Line Inventory'!M505='Dropdown Answer Key'!$B$25,'Service Line Inventory'!Q505='Dropdown Answer Key'!$M$25,'Service Line Inventory'!P505='Dropdown Answer Key'!$J$27,S505="Non Lead")),"Tier 4","Tier 5"))))))))</f>
        <v>BLANK</v>
      </c>
      <c r="U505" s="101" t="str">
        <f t="shared" si="33"/>
        <v>NO</v>
      </c>
      <c r="V505" s="76" t="str">
        <f t="shared" si="34"/>
        <v>NO</v>
      </c>
      <c r="W505" s="76" t="str">
        <f t="shared" si="35"/>
        <v>NO</v>
      </c>
      <c r="X505" s="107"/>
      <c r="Y505" s="77"/>
      <c r="Z505" s="78"/>
    </row>
    <row r="506" spans="1:26" x14ac:dyDescent="0.3">
      <c r="A506" s="47">
        <v>15250</v>
      </c>
      <c r="B506" s="73" t="s">
        <v>76</v>
      </c>
      <c r="C506" s="126" t="s">
        <v>639</v>
      </c>
      <c r="D506" s="74" t="s">
        <v>72</v>
      </c>
      <c r="E506" s="74" t="s">
        <v>81</v>
      </c>
      <c r="F506" s="74" t="s">
        <v>81</v>
      </c>
      <c r="G506" s="90" t="s">
        <v>1910</v>
      </c>
      <c r="H506" s="74" t="s">
        <v>72</v>
      </c>
      <c r="I506" s="74" t="s">
        <v>72</v>
      </c>
      <c r="J506" s="75" t="s">
        <v>1913</v>
      </c>
      <c r="K506" s="75" t="s">
        <v>1913</v>
      </c>
      <c r="L506" s="94" t="str">
        <f t="shared" si="32"/>
        <v>Non Lead</v>
      </c>
      <c r="M506" s="110"/>
      <c r="N506" s="74"/>
      <c r="O506" s="74"/>
      <c r="P506" s="74"/>
      <c r="Q506" s="82"/>
      <c r="R506" s="83"/>
      <c r="S506" s="113" t="str">
        <f>IF(OR(B506="",$C$3="",$G$3=""),"ERROR",IF(AND(B506='Dropdown Answer Key'!$B$12,OR(E506="Lead",E506="U, May have L",E506="COM",E506="")),"Lead",IF(AND(B506='Dropdown Answer Key'!$B$12,OR(AND(E506="GALV",H506="Y"),AND(E506="GALV",H506="UN"),AND(E506="GALV",H506=""))),"GRR",IF(AND(B506='Dropdown Answer Key'!$B$12,E506="Unknown"),"Unknown SL",IF(AND(B506='Dropdown Answer Key'!$B$13,OR(F506="Lead",F506="U, May have L",F506="COM",F506="")),"Lead",IF(AND(B506='Dropdown Answer Key'!$B$13,OR(AND(F506="GALV",H506="Y"),AND(F506="GALV",H506="UN"),AND(F506="GALV",H506=""))),"GRR",IF(AND(B506='Dropdown Answer Key'!$B$13,F506="Unknown"),"Unknown SL",IF(AND(B506='Dropdown Answer Key'!$B$14,OR(E506="Lead",E506="U, May have L",E506="COM",E506="")),"Lead",IF(AND(B506='Dropdown Answer Key'!$B$14,OR(F506="Lead",F506="U, May have L",F506="COM",F506="")),"Lead",IF(AND(B506='Dropdown Answer Key'!$B$14,OR(AND(E506="GALV",H506="Y"),AND(E506="GALV",H506="UN"),AND(E506="GALV",H506=""),AND(F506="GALV",H506="Y"),AND(F506="GALV",H506="UN"),AND(F506="GALV",H506=""),AND(F506="GALV",I506="Y"),AND(F506="GALV",I506="UN"),AND(F506="GALV",I506=""))),"GRR",IF(AND(B506='Dropdown Answer Key'!$B$14,OR(E506="Unknown",F506="Unknown")),"Unknown SL","Non Lead")))))))))))</f>
        <v>Non Lead</v>
      </c>
      <c r="T506" s="114" t="str">
        <f>IF(OR(M506="",Q506="",S506="ERROR"),"BLANK",IF((AND(M506='Dropdown Answer Key'!$B$25,OR('Service Line Inventory'!S506="Lead",S506="Unknown SL"))),"Tier 1",IF(AND('Service Line Inventory'!M506='Dropdown Answer Key'!$B$26,OR('Service Line Inventory'!S506="Lead",S506="Unknown SL")),"Tier 2",IF(AND('Service Line Inventory'!M506='Dropdown Answer Key'!$B$27,OR('Service Line Inventory'!S506="Lead",S506="Unknown SL")),"Tier 2",IF('Service Line Inventory'!S506="GRR","Tier 3",IF((AND('Service Line Inventory'!M506='Dropdown Answer Key'!$B$25,'Service Line Inventory'!Q506='Dropdown Answer Key'!$M$25,O506='Dropdown Answer Key'!$G$27,'Service Line Inventory'!P506='Dropdown Answer Key'!$J$27,S506="Non Lead")),"Tier 4",IF((AND('Service Line Inventory'!M506='Dropdown Answer Key'!$B$25,'Service Line Inventory'!Q506='Dropdown Answer Key'!$M$25,O506='Dropdown Answer Key'!$G$27,S506="Non Lead")),"Tier 4",IF((AND('Service Line Inventory'!M506='Dropdown Answer Key'!$B$25,'Service Line Inventory'!Q506='Dropdown Answer Key'!$M$25,'Service Line Inventory'!P506='Dropdown Answer Key'!$J$27,S506="Non Lead")),"Tier 4","Tier 5"))))))))</f>
        <v>BLANK</v>
      </c>
      <c r="U506" s="115" t="str">
        <f t="shared" si="33"/>
        <v>NO</v>
      </c>
      <c r="V506" s="114" t="str">
        <f t="shared" si="34"/>
        <v>NO</v>
      </c>
      <c r="W506" s="114" t="str">
        <f t="shared" si="35"/>
        <v>NO</v>
      </c>
      <c r="X506" s="108"/>
      <c r="Y506" s="97"/>
      <c r="Z506" s="78"/>
    </row>
    <row r="507" spans="1:26" x14ac:dyDescent="0.3">
      <c r="A507" s="47">
        <v>15300</v>
      </c>
      <c r="B507" s="73" t="s">
        <v>76</v>
      </c>
      <c r="C507" s="126" t="s">
        <v>640</v>
      </c>
      <c r="D507" s="74" t="s">
        <v>72</v>
      </c>
      <c r="E507" s="74" t="s">
        <v>81</v>
      </c>
      <c r="F507" s="74" t="s">
        <v>81</v>
      </c>
      <c r="G507" s="90" t="s">
        <v>1911</v>
      </c>
      <c r="H507" s="74" t="s">
        <v>72</v>
      </c>
      <c r="I507" s="74" t="s">
        <v>72</v>
      </c>
      <c r="J507" s="75" t="s">
        <v>1913</v>
      </c>
      <c r="K507" s="75" t="s">
        <v>1913</v>
      </c>
      <c r="L507" s="93" t="str">
        <f t="shared" si="32"/>
        <v>Non Lead</v>
      </c>
      <c r="M507" s="109"/>
      <c r="N507" s="74"/>
      <c r="O507" s="74"/>
      <c r="P507" s="74"/>
      <c r="Q507" s="73"/>
      <c r="R507" s="74"/>
      <c r="S507" s="98" t="str">
        <f>IF(OR(B507="",$C$3="",$G$3=""),"ERROR",IF(AND(B507='Dropdown Answer Key'!$B$12,OR(E507="Lead",E507="U, May have L",E507="COM",E507="")),"Lead",IF(AND(B507='Dropdown Answer Key'!$B$12,OR(AND(E507="GALV",H507="Y"),AND(E507="GALV",H507="UN"),AND(E507="GALV",H507=""))),"GRR",IF(AND(B507='Dropdown Answer Key'!$B$12,E507="Unknown"),"Unknown SL",IF(AND(B507='Dropdown Answer Key'!$B$13,OR(F507="Lead",F507="U, May have L",F507="COM",F507="")),"Lead",IF(AND(B507='Dropdown Answer Key'!$B$13,OR(AND(F507="GALV",H507="Y"),AND(F507="GALV",H507="UN"),AND(F507="GALV",H507=""))),"GRR",IF(AND(B507='Dropdown Answer Key'!$B$13,F507="Unknown"),"Unknown SL",IF(AND(B507='Dropdown Answer Key'!$B$14,OR(E507="Lead",E507="U, May have L",E507="COM",E507="")),"Lead",IF(AND(B507='Dropdown Answer Key'!$B$14,OR(F507="Lead",F507="U, May have L",F507="COM",F507="")),"Lead",IF(AND(B507='Dropdown Answer Key'!$B$14,OR(AND(E507="GALV",H507="Y"),AND(E507="GALV",H507="UN"),AND(E507="GALV",H507=""),AND(F507="GALV",H507="Y"),AND(F507="GALV",H507="UN"),AND(F507="GALV",H507=""),AND(F507="GALV",I507="Y"),AND(F507="GALV",I507="UN"),AND(F507="GALV",I507=""))),"GRR",IF(AND(B507='Dropdown Answer Key'!$B$14,OR(E507="Unknown",F507="Unknown")),"Unknown SL","Non Lead")))))))))))</f>
        <v>Non Lead</v>
      </c>
      <c r="T507" s="76" t="str">
        <f>IF(OR(M507="",Q507="",S507="ERROR"),"BLANK",IF((AND(M507='Dropdown Answer Key'!$B$25,OR('Service Line Inventory'!S507="Lead",S507="Unknown SL"))),"Tier 1",IF(AND('Service Line Inventory'!M507='Dropdown Answer Key'!$B$26,OR('Service Line Inventory'!S507="Lead",S507="Unknown SL")),"Tier 2",IF(AND('Service Line Inventory'!M507='Dropdown Answer Key'!$B$27,OR('Service Line Inventory'!S507="Lead",S507="Unknown SL")),"Tier 2",IF('Service Line Inventory'!S507="GRR","Tier 3",IF((AND('Service Line Inventory'!M507='Dropdown Answer Key'!$B$25,'Service Line Inventory'!Q507='Dropdown Answer Key'!$M$25,O507='Dropdown Answer Key'!$G$27,'Service Line Inventory'!P507='Dropdown Answer Key'!$J$27,S507="Non Lead")),"Tier 4",IF((AND('Service Line Inventory'!M507='Dropdown Answer Key'!$B$25,'Service Line Inventory'!Q507='Dropdown Answer Key'!$M$25,O507='Dropdown Answer Key'!$G$27,S507="Non Lead")),"Tier 4",IF((AND('Service Line Inventory'!M507='Dropdown Answer Key'!$B$25,'Service Line Inventory'!Q507='Dropdown Answer Key'!$M$25,'Service Line Inventory'!P507='Dropdown Answer Key'!$J$27,S507="Non Lead")),"Tier 4","Tier 5"))))))))</f>
        <v>BLANK</v>
      </c>
      <c r="U507" s="101" t="str">
        <f t="shared" si="33"/>
        <v>NO</v>
      </c>
      <c r="V507" s="76" t="str">
        <f t="shared" si="34"/>
        <v>NO</v>
      </c>
      <c r="W507" s="76" t="str">
        <f t="shared" si="35"/>
        <v>NO</v>
      </c>
      <c r="X507" s="107"/>
      <c r="Y507" s="77"/>
      <c r="Z507" s="78"/>
    </row>
    <row r="508" spans="1:26" x14ac:dyDescent="0.3">
      <c r="A508" s="47">
        <v>15350</v>
      </c>
      <c r="B508" s="73" t="s">
        <v>76</v>
      </c>
      <c r="C508" s="126" t="s">
        <v>641</v>
      </c>
      <c r="D508" s="74" t="s">
        <v>72</v>
      </c>
      <c r="E508" s="74" t="s">
        <v>81</v>
      </c>
      <c r="F508" s="74" t="s">
        <v>81</v>
      </c>
      <c r="G508" s="90" t="s">
        <v>1911</v>
      </c>
      <c r="H508" s="74" t="s">
        <v>72</v>
      </c>
      <c r="I508" s="74" t="s">
        <v>72</v>
      </c>
      <c r="J508" s="75" t="s">
        <v>1913</v>
      </c>
      <c r="K508" s="75" t="s">
        <v>1913</v>
      </c>
      <c r="L508" s="94" t="str">
        <f t="shared" si="32"/>
        <v>Non Lead</v>
      </c>
      <c r="M508" s="110"/>
      <c r="N508" s="74"/>
      <c r="O508" s="74"/>
      <c r="P508" s="74"/>
      <c r="Q508" s="82"/>
      <c r="R508" s="83"/>
      <c r="S508" s="113" t="str">
        <f>IF(OR(B508="",$C$3="",$G$3=""),"ERROR",IF(AND(B508='Dropdown Answer Key'!$B$12,OR(E508="Lead",E508="U, May have L",E508="COM",E508="")),"Lead",IF(AND(B508='Dropdown Answer Key'!$B$12,OR(AND(E508="GALV",H508="Y"),AND(E508="GALV",H508="UN"),AND(E508="GALV",H508=""))),"GRR",IF(AND(B508='Dropdown Answer Key'!$B$12,E508="Unknown"),"Unknown SL",IF(AND(B508='Dropdown Answer Key'!$B$13,OR(F508="Lead",F508="U, May have L",F508="COM",F508="")),"Lead",IF(AND(B508='Dropdown Answer Key'!$B$13,OR(AND(F508="GALV",H508="Y"),AND(F508="GALV",H508="UN"),AND(F508="GALV",H508=""))),"GRR",IF(AND(B508='Dropdown Answer Key'!$B$13,F508="Unknown"),"Unknown SL",IF(AND(B508='Dropdown Answer Key'!$B$14,OR(E508="Lead",E508="U, May have L",E508="COM",E508="")),"Lead",IF(AND(B508='Dropdown Answer Key'!$B$14,OR(F508="Lead",F508="U, May have L",F508="COM",F508="")),"Lead",IF(AND(B508='Dropdown Answer Key'!$B$14,OR(AND(E508="GALV",H508="Y"),AND(E508="GALV",H508="UN"),AND(E508="GALV",H508=""),AND(F508="GALV",H508="Y"),AND(F508="GALV",H508="UN"),AND(F508="GALV",H508=""),AND(F508="GALV",I508="Y"),AND(F508="GALV",I508="UN"),AND(F508="GALV",I508=""))),"GRR",IF(AND(B508='Dropdown Answer Key'!$B$14,OR(E508="Unknown",F508="Unknown")),"Unknown SL","Non Lead")))))))))))</f>
        <v>Non Lead</v>
      </c>
      <c r="T508" s="114" t="str">
        <f>IF(OR(M508="",Q508="",S508="ERROR"),"BLANK",IF((AND(M508='Dropdown Answer Key'!$B$25,OR('Service Line Inventory'!S508="Lead",S508="Unknown SL"))),"Tier 1",IF(AND('Service Line Inventory'!M508='Dropdown Answer Key'!$B$26,OR('Service Line Inventory'!S508="Lead",S508="Unknown SL")),"Tier 2",IF(AND('Service Line Inventory'!M508='Dropdown Answer Key'!$B$27,OR('Service Line Inventory'!S508="Lead",S508="Unknown SL")),"Tier 2",IF('Service Line Inventory'!S508="GRR","Tier 3",IF((AND('Service Line Inventory'!M508='Dropdown Answer Key'!$B$25,'Service Line Inventory'!Q508='Dropdown Answer Key'!$M$25,O508='Dropdown Answer Key'!$G$27,'Service Line Inventory'!P508='Dropdown Answer Key'!$J$27,S508="Non Lead")),"Tier 4",IF((AND('Service Line Inventory'!M508='Dropdown Answer Key'!$B$25,'Service Line Inventory'!Q508='Dropdown Answer Key'!$M$25,O508='Dropdown Answer Key'!$G$27,S508="Non Lead")),"Tier 4",IF((AND('Service Line Inventory'!M508='Dropdown Answer Key'!$B$25,'Service Line Inventory'!Q508='Dropdown Answer Key'!$M$25,'Service Line Inventory'!P508='Dropdown Answer Key'!$J$27,S508="Non Lead")),"Tier 4","Tier 5"))))))))</f>
        <v>BLANK</v>
      </c>
      <c r="U508" s="115" t="str">
        <f t="shared" si="33"/>
        <v>NO</v>
      </c>
      <c r="V508" s="114" t="str">
        <f t="shared" si="34"/>
        <v>NO</v>
      </c>
      <c r="W508" s="114" t="str">
        <f t="shared" si="35"/>
        <v>NO</v>
      </c>
      <c r="X508" s="108"/>
      <c r="Y508" s="97"/>
      <c r="Z508" s="78"/>
    </row>
    <row r="509" spans="1:26" x14ac:dyDescent="0.3">
      <c r="A509" s="47">
        <v>15400</v>
      </c>
      <c r="B509" s="73" t="s">
        <v>76</v>
      </c>
      <c r="C509" s="126" t="s">
        <v>642</v>
      </c>
      <c r="D509" s="74" t="s">
        <v>72</v>
      </c>
      <c r="E509" s="74" t="s">
        <v>81</v>
      </c>
      <c r="F509" s="74" t="s">
        <v>81</v>
      </c>
      <c r="G509" s="90" t="s">
        <v>1910</v>
      </c>
      <c r="H509" s="74" t="s">
        <v>72</v>
      </c>
      <c r="I509" s="74" t="s">
        <v>72</v>
      </c>
      <c r="J509" s="75" t="s">
        <v>1913</v>
      </c>
      <c r="K509" s="75" t="s">
        <v>1913</v>
      </c>
      <c r="L509" s="93" t="str">
        <f t="shared" si="32"/>
        <v>Non Lead</v>
      </c>
      <c r="M509" s="109"/>
      <c r="N509" s="74"/>
      <c r="O509" s="74"/>
      <c r="P509" s="74"/>
      <c r="Q509" s="73"/>
      <c r="R509" s="74"/>
      <c r="S509" s="98" t="str">
        <f>IF(OR(B509="",$C$3="",$G$3=""),"ERROR",IF(AND(B509='Dropdown Answer Key'!$B$12,OR(E509="Lead",E509="U, May have L",E509="COM",E509="")),"Lead",IF(AND(B509='Dropdown Answer Key'!$B$12,OR(AND(E509="GALV",H509="Y"),AND(E509="GALV",H509="UN"),AND(E509="GALV",H509=""))),"GRR",IF(AND(B509='Dropdown Answer Key'!$B$12,E509="Unknown"),"Unknown SL",IF(AND(B509='Dropdown Answer Key'!$B$13,OR(F509="Lead",F509="U, May have L",F509="COM",F509="")),"Lead",IF(AND(B509='Dropdown Answer Key'!$B$13,OR(AND(F509="GALV",H509="Y"),AND(F509="GALV",H509="UN"),AND(F509="GALV",H509=""))),"GRR",IF(AND(B509='Dropdown Answer Key'!$B$13,F509="Unknown"),"Unknown SL",IF(AND(B509='Dropdown Answer Key'!$B$14,OR(E509="Lead",E509="U, May have L",E509="COM",E509="")),"Lead",IF(AND(B509='Dropdown Answer Key'!$B$14,OR(F509="Lead",F509="U, May have L",F509="COM",F509="")),"Lead",IF(AND(B509='Dropdown Answer Key'!$B$14,OR(AND(E509="GALV",H509="Y"),AND(E509="GALV",H509="UN"),AND(E509="GALV",H509=""),AND(F509="GALV",H509="Y"),AND(F509="GALV",H509="UN"),AND(F509="GALV",H509=""),AND(F509="GALV",I509="Y"),AND(F509="GALV",I509="UN"),AND(F509="GALV",I509=""))),"GRR",IF(AND(B509='Dropdown Answer Key'!$B$14,OR(E509="Unknown",F509="Unknown")),"Unknown SL","Non Lead")))))))))))</f>
        <v>Non Lead</v>
      </c>
      <c r="T509" s="76" t="str">
        <f>IF(OR(M509="",Q509="",S509="ERROR"),"BLANK",IF((AND(M509='Dropdown Answer Key'!$B$25,OR('Service Line Inventory'!S509="Lead",S509="Unknown SL"))),"Tier 1",IF(AND('Service Line Inventory'!M509='Dropdown Answer Key'!$B$26,OR('Service Line Inventory'!S509="Lead",S509="Unknown SL")),"Tier 2",IF(AND('Service Line Inventory'!M509='Dropdown Answer Key'!$B$27,OR('Service Line Inventory'!S509="Lead",S509="Unknown SL")),"Tier 2",IF('Service Line Inventory'!S509="GRR","Tier 3",IF((AND('Service Line Inventory'!M509='Dropdown Answer Key'!$B$25,'Service Line Inventory'!Q509='Dropdown Answer Key'!$M$25,O509='Dropdown Answer Key'!$G$27,'Service Line Inventory'!P509='Dropdown Answer Key'!$J$27,S509="Non Lead")),"Tier 4",IF((AND('Service Line Inventory'!M509='Dropdown Answer Key'!$B$25,'Service Line Inventory'!Q509='Dropdown Answer Key'!$M$25,O509='Dropdown Answer Key'!$G$27,S509="Non Lead")),"Tier 4",IF((AND('Service Line Inventory'!M509='Dropdown Answer Key'!$B$25,'Service Line Inventory'!Q509='Dropdown Answer Key'!$M$25,'Service Line Inventory'!P509='Dropdown Answer Key'!$J$27,S509="Non Lead")),"Tier 4","Tier 5"))))))))</f>
        <v>BLANK</v>
      </c>
      <c r="U509" s="101" t="str">
        <f t="shared" si="33"/>
        <v>NO</v>
      </c>
      <c r="V509" s="76" t="str">
        <f t="shared" si="34"/>
        <v>NO</v>
      </c>
      <c r="W509" s="76" t="str">
        <f t="shared" si="35"/>
        <v>NO</v>
      </c>
      <c r="X509" s="107"/>
      <c r="Y509" s="77"/>
      <c r="Z509" s="78"/>
    </row>
    <row r="510" spans="1:26" x14ac:dyDescent="0.3">
      <c r="A510" s="47">
        <v>21400</v>
      </c>
      <c r="B510" s="73" t="s">
        <v>76</v>
      </c>
      <c r="C510" s="126" t="s">
        <v>643</v>
      </c>
      <c r="D510" s="74" t="s">
        <v>72</v>
      </c>
      <c r="E510" s="74" t="s">
        <v>81</v>
      </c>
      <c r="F510" s="74" t="s">
        <v>81</v>
      </c>
      <c r="G510" s="90" t="s">
        <v>1910</v>
      </c>
      <c r="H510" s="74" t="s">
        <v>72</v>
      </c>
      <c r="I510" s="74" t="s">
        <v>72</v>
      </c>
      <c r="J510" s="75" t="s">
        <v>1913</v>
      </c>
      <c r="K510" s="75" t="s">
        <v>1913</v>
      </c>
      <c r="L510" s="94" t="str">
        <f t="shared" si="32"/>
        <v>Non Lead</v>
      </c>
      <c r="M510" s="110"/>
      <c r="N510" s="74"/>
      <c r="O510" s="74"/>
      <c r="P510" s="74"/>
      <c r="Q510" s="82"/>
      <c r="R510" s="83"/>
      <c r="S510" s="113" t="str">
        <f>IF(OR(B510="",$C$3="",$G$3=""),"ERROR",IF(AND(B510='Dropdown Answer Key'!$B$12,OR(E510="Lead",E510="U, May have L",E510="COM",E510="")),"Lead",IF(AND(B510='Dropdown Answer Key'!$B$12,OR(AND(E510="GALV",H510="Y"),AND(E510="GALV",H510="UN"),AND(E510="GALV",H510=""))),"GRR",IF(AND(B510='Dropdown Answer Key'!$B$12,E510="Unknown"),"Unknown SL",IF(AND(B510='Dropdown Answer Key'!$B$13,OR(F510="Lead",F510="U, May have L",F510="COM",F510="")),"Lead",IF(AND(B510='Dropdown Answer Key'!$B$13,OR(AND(F510="GALV",H510="Y"),AND(F510="GALV",H510="UN"),AND(F510="GALV",H510=""))),"GRR",IF(AND(B510='Dropdown Answer Key'!$B$13,F510="Unknown"),"Unknown SL",IF(AND(B510='Dropdown Answer Key'!$B$14,OR(E510="Lead",E510="U, May have L",E510="COM",E510="")),"Lead",IF(AND(B510='Dropdown Answer Key'!$B$14,OR(F510="Lead",F510="U, May have L",F510="COM",F510="")),"Lead",IF(AND(B510='Dropdown Answer Key'!$B$14,OR(AND(E510="GALV",H510="Y"),AND(E510="GALV",H510="UN"),AND(E510="GALV",H510=""),AND(F510="GALV",H510="Y"),AND(F510="GALV",H510="UN"),AND(F510="GALV",H510=""),AND(F510="GALV",I510="Y"),AND(F510="GALV",I510="UN"),AND(F510="GALV",I510=""))),"GRR",IF(AND(B510='Dropdown Answer Key'!$B$14,OR(E510="Unknown",F510="Unknown")),"Unknown SL","Non Lead")))))))))))</f>
        <v>Non Lead</v>
      </c>
      <c r="T510" s="114" t="str">
        <f>IF(OR(M510="",Q510="",S510="ERROR"),"BLANK",IF((AND(M510='Dropdown Answer Key'!$B$25,OR('Service Line Inventory'!S510="Lead",S510="Unknown SL"))),"Tier 1",IF(AND('Service Line Inventory'!M510='Dropdown Answer Key'!$B$26,OR('Service Line Inventory'!S510="Lead",S510="Unknown SL")),"Tier 2",IF(AND('Service Line Inventory'!M510='Dropdown Answer Key'!$B$27,OR('Service Line Inventory'!S510="Lead",S510="Unknown SL")),"Tier 2",IF('Service Line Inventory'!S510="GRR","Tier 3",IF((AND('Service Line Inventory'!M510='Dropdown Answer Key'!$B$25,'Service Line Inventory'!Q510='Dropdown Answer Key'!$M$25,O510='Dropdown Answer Key'!$G$27,'Service Line Inventory'!P510='Dropdown Answer Key'!$J$27,S510="Non Lead")),"Tier 4",IF((AND('Service Line Inventory'!M510='Dropdown Answer Key'!$B$25,'Service Line Inventory'!Q510='Dropdown Answer Key'!$M$25,O510='Dropdown Answer Key'!$G$27,S510="Non Lead")),"Tier 4",IF((AND('Service Line Inventory'!M510='Dropdown Answer Key'!$B$25,'Service Line Inventory'!Q510='Dropdown Answer Key'!$M$25,'Service Line Inventory'!P510='Dropdown Answer Key'!$J$27,S510="Non Lead")),"Tier 4","Tier 5"))))))))</f>
        <v>BLANK</v>
      </c>
      <c r="U510" s="115" t="str">
        <f t="shared" si="33"/>
        <v>NO</v>
      </c>
      <c r="V510" s="114" t="str">
        <f t="shared" si="34"/>
        <v>NO</v>
      </c>
      <c r="W510" s="114" t="str">
        <f t="shared" si="35"/>
        <v>NO</v>
      </c>
      <c r="X510" s="108"/>
      <c r="Y510" s="97"/>
      <c r="Z510" s="78"/>
    </row>
    <row r="511" spans="1:26" x14ac:dyDescent="0.3">
      <c r="A511" s="47">
        <v>21450</v>
      </c>
      <c r="B511" s="73" t="s">
        <v>76</v>
      </c>
      <c r="C511" s="126" t="s">
        <v>644</v>
      </c>
      <c r="D511" s="74" t="s">
        <v>72</v>
      </c>
      <c r="E511" s="74" t="s">
        <v>81</v>
      </c>
      <c r="F511" s="74" t="s">
        <v>81</v>
      </c>
      <c r="G511" s="90" t="s">
        <v>1910</v>
      </c>
      <c r="H511" s="74" t="s">
        <v>72</v>
      </c>
      <c r="I511" s="74" t="s">
        <v>72</v>
      </c>
      <c r="J511" s="75" t="s">
        <v>1913</v>
      </c>
      <c r="K511" s="75" t="s">
        <v>1913</v>
      </c>
      <c r="L511" s="93" t="str">
        <f t="shared" si="32"/>
        <v>Non Lead</v>
      </c>
      <c r="M511" s="109"/>
      <c r="N511" s="74"/>
      <c r="O511" s="74"/>
      <c r="P511" s="74"/>
      <c r="Q511" s="73"/>
      <c r="R511" s="74"/>
      <c r="S511" s="98" t="str">
        <f>IF(OR(B511="",$C$3="",$G$3=""),"ERROR",IF(AND(B511='Dropdown Answer Key'!$B$12,OR(E511="Lead",E511="U, May have L",E511="COM",E511="")),"Lead",IF(AND(B511='Dropdown Answer Key'!$B$12,OR(AND(E511="GALV",H511="Y"),AND(E511="GALV",H511="UN"),AND(E511="GALV",H511=""))),"GRR",IF(AND(B511='Dropdown Answer Key'!$B$12,E511="Unknown"),"Unknown SL",IF(AND(B511='Dropdown Answer Key'!$B$13,OR(F511="Lead",F511="U, May have L",F511="COM",F511="")),"Lead",IF(AND(B511='Dropdown Answer Key'!$B$13,OR(AND(F511="GALV",H511="Y"),AND(F511="GALV",H511="UN"),AND(F511="GALV",H511=""))),"GRR",IF(AND(B511='Dropdown Answer Key'!$B$13,F511="Unknown"),"Unknown SL",IF(AND(B511='Dropdown Answer Key'!$B$14,OR(E511="Lead",E511="U, May have L",E511="COM",E511="")),"Lead",IF(AND(B511='Dropdown Answer Key'!$B$14,OR(F511="Lead",F511="U, May have L",F511="COM",F511="")),"Lead",IF(AND(B511='Dropdown Answer Key'!$B$14,OR(AND(E511="GALV",H511="Y"),AND(E511="GALV",H511="UN"),AND(E511="GALV",H511=""),AND(F511="GALV",H511="Y"),AND(F511="GALV",H511="UN"),AND(F511="GALV",H511=""),AND(F511="GALV",I511="Y"),AND(F511="GALV",I511="UN"),AND(F511="GALV",I511=""))),"GRR",IF(AND(B511='Dropdown Answer Key'!$B$14,OR(E511="Unknown",F511="Unknown")),"Unknown SL","Non Lead")))))))))))</f>
        <v>Non Lead</v>
      </c>
      <c r="T511" s="76" t="str">
        <f>IF(OR(M511="",Q511="",S511="ERROR"),"BLANK",IF((AND(M511='Dropdown Answer Key'!$B$25,OR('Service Line Inventory'!S511="Lead",S511="Unknown SL"))),"Tier 1",IF(AND('Service Line Inventory'!M511='Dropdown Answer Key'!$B$26,OR('Service Line Inventory'!S511="Lead",S511="Unknown SL")),"Tier 2",IF(AND('Service Line Inventory'!M511='Dropdown Answer Key'!$B$27,OR('Service Line Inventory'!S511="Lead",S511="Unknown SL")),"Tier 2",IF('Service Line Inventory'!S511="GRR","Tier 3",IF((AND('Service Line Inventory'!M511='Dropdown Answer Key'!$B$25,'Service Line Inventory'!Q511='Dropdown Answer Key'!$M$25,O511='Dropdown Answer Key'!$G$27,'Service Line Inventory'!P511='Dropdown Answer Key'!$J$27,S511="Non Lead")),"Tier 4",IF((AND('Service Line Inventory'!M511='Dropdown Answer Key'!$B$25,'Service Line Inventory'!Q511='Dropdown Answer Key'!$M$25,O511='Dropdown Answer Key'!$G$27,S511="Non Lead")),"Tier 4",IF((AND('Service Line Inventory'!M511='Dropdown Answer Key'!$B$25,'Service Line Inventory'!Q511='Dropdown Answer Key'!$M$25,'Service Line Inventory'!P511='Dropdown Answer Key'!$J$27,S511="Non Lead")),"Tier 4","Tier 5"))))))))</f>
        <v>BLANK</v>
      </c>
      <c r="U511" s="101" t="str">
        <f t="shared" si="33"/>
        <v>NO</v>
      </c>
      <c r="V511" s="76" t="str">
        <f t="shared" si="34"/>
        <v>NO</v>
      </c>
      <c r="W511" s="76" t="str">
        <f t="shared" si="35"/>
        <v>NO</v>
      </c>
      <c r="X511" s="107"/>
      <c r="Y511" s="77"/>
      <c r="Z511" s="78"/>
    </row>
    <row r="512" spans="1:26" x14ac:dyDescent="0.3">
      <c r="A512" s="47">
        <v>21500</v>
      </c>
      <c r="B512" s="73" t="s">
        <v>76</v>
      </c>
      <c r="C512" s="126" t="s">
        <v>645</v>
      </c>
      <c r="D512" s="74" t="s">
        <v>72</v>
      </c>
      <c r="E512" s="74" t="s">
        <v>81</v>
      </c>
      <c r="F512" s="74" t="s">
        <v>81</v>
      </c>
      <c r="G512" s="90" t="s">
        <v>1910</v>
      </c>
      <c r="H512" s="74" t="s">
        <v>72</v>
      </c>
      <c r="I512" s="74" t="s">
        <v>72</v>
      </c>
      <c r="J512" s="75" t="s">
        <v>1913</v>
      </c>
      <c r="K512" s="75" t="s">
        <v>1913</v>
      </c>
      <c r="L512" s="94" t="str">
        <f t="shared" si="32"/>
        <v>Non Lead</v>
      </c>
      <c r="M512" s="110"/>
      <c r="N512" s="74"/>
      <c r="O512" s="74"/>
      <c r="P512" s="74"/>
      <c r="Q512" s="82"/>
      <c r="R512" s="83"/>
      <c r="S512" s="113" t="str">
        <f>IF(OR(B512="",$C$3="",$G$3=""),"ERROR",IF(AND(B512='Dropdown Answer Key'!$B$12,OR(E512="Lead",E512="U, May have L",E512="COM",E512="")),"Lead",IF(AND(B512='Dropdown Answer Key'!$B$12,OR(AND(E512="GALV",H512="Y"),AND(E512="GALV",H512="UN"),AND(E512="GALV",H512=""))),"GRR",IF(AND(B512='Dropdown Answer Key'!$B$12,E512="Unknown"),"Unknown SL",IF(AND(B512='Dropdown Answer Key'!$B$13,OR(F512="Lead",F512="U, May have L",F512="COM",F512="")),"Lead",IF(AND(B512='Dropdown Answer Key'!$B$13,OR(AND(F512="GALV",H512="Y"),AND(F512="GALV",H512="UN"),AND(F512="GALV",H512=""))),"GRR",IF(AND(B512='Dropdown Answer Key'!$B$13,F512="Unknown"),"Unknown SL",IF(AND(B512='Dropdown Answer Key'!$B$14,OR(E512="Lead",E512="U, May have L",E512="COM",E512="")),"Lead",IF(AND(B512='Dropdown Answer Key'!$B$14,OR(F512="Lead",F512="U, May have L",F512="COM",F512="")),"Lead",IF(AND(B512='Dropdown Answer Key'!$B$14,OR(AND(E512="GALV",H512="Y"),AND(E512="GALV",H512="UN"),AND(E512="GALV",H512=""),AND(F512="GALV",H512="Y"),AND(F512="GALV",H512="UN"),AND(F512="GALV",H512=""),AND(F512="GALV",I512="Y"),AND(F512="GALV",I512="UN"),AND(F512="GALV",I512=""))),"GRR",IF(AND(B512='Dropdown Answer Key'!$B$14,OR(E512="Unknown",F512="Unknown")),"Unknown SL","Non Lead")))))))))))</f>
        <v>Non Lead</v>
      </c>
      <c r="T512" s="114" t="str">
        <f>IF(OR(M512="",Q512="",S512="ERROR"),"BLANK",IF((AND(M512='Dropdown Answer Key'!$B$25,OR('Service Line Inventory'!S512="Lead",S512="Unknown SL"))),"Tier 1",IF(AND('Service Line Inventory'!M512='Dropdown Answer Key'!$B$26,OR('Service Line Inventory'!S512="Lead",S512="Unknown SL")),"Tier 2",IF(AND('Service Line Inventory'!M512='Dropdown Answer Key'!$B$27,OR('Service Line Inventory'!S512="Lead",S512="Unknown SL")),"Tier 2",IF('Service Line Inventory'!S512="GRR","Tier 3",IF((AND('Service Line Inventory'!M512='Dropdown Answer Key'!$B$25,'Service Line Inventory'!Q512='Dropdown Answer Key'!$M$25,O512='Dropdown Answer Key'!$G$27,'Service Line Inventory'!P512='Dropdown Answer Key'!$J$27,S512="Non Lead")),"Tier 4",IF((AND('Service Line Inventory'!M512='Dropdown Answer Key'!$B$25,'Service Line Inventory'!Q512='Dropdown Answer Key'!$M$25,O512='Dropdown Answer Key'!$G$27,S512="Non Lead")),"Tier 4",IF((AND('Service Line Inventory'!M512='Dropdown Answer Key'!$B$25,'Service Line Inventory'!Q512='Dropdown Answer Key'!$M$25,'Service Line Inventory'!P512='Dropdown Answer Key'!$J$27,S512="Non Lead")),"Tier 4","Tier 5"))))))))</f>
        <v>BLANK</v>
      </c>
      <c r="U512" s="115" t="str">
        <f t="shared" si="33"/>
        <v>NO</v>
      </c>
      <c r="V512" s="114" t="str">
        <f t="shared" si="34"/>
        <v>NO</v>
      </c>
      <c r="W512" s="114" t="str">
        <f t="shared" si="35"/>
        <v>NO</v>
      </c>
      <c r="X512" s="108"/>
      <c r="Y512" s="97"/>
      <c r="Z512" s="78"/>
    </row>
    <row r="513" spans="1:26" x14ac:dyDescent="0.3">
      <c r="A513" s="47">
        <v>21550</v>
      </c>
      <c r="B513" s="73" t="s">
        <v>76</v>
      </c>
      <c r="C513" s="126" t="s">
        <v>646</v>
      </c>
      <c r="D513" s="74" t="s">
        <v>72</v>
      </c>
      <c r="E513" s="74" t="s">
        <v>81</v>
      </c>
      <c r="F513" s="74" t="s">
        <v>81</v>
      </c>
      <c r="G513" s="90" t="s">
        <v>1910</v>
      </c>
      <c r="H513" s="74" t="s">
        <v>72</v>
      </c>
      <c r="I513" s="74" t="s">
        <v>72</v>
      </c>
      <c r="J513" s="75" t="s">
        <v>1913</v>
      </c>
      <c r="K513" s="75" t="s">
        <v>1913</v>
      </c>
      <c r="L513" s="93" t="str">
        <f t="shared" si="32"/>
        <v>Non Lead</v>
      </c>
      <c r="M513" s="109"/>
      <c r="N513" s="74"/>
      <c r="O513" s="74"/>
      <c r="P513" s="74"/>
      <c r="Q513" s="73"/>
      <c r="R513" s="74"/>
      <c r="S513" s="98" t="str">
        <f>IF(OR(B513="",$C$3="",$G$3=""),"ERROR",IF(AND(B513='Dropdown Answer Key'!$B$12,OR(E513="Lead",E513="U, May have L",E513="COM",E513="")),"Lead",IF(AND(B513='Dropdown Answer Key'!$B$12,OR(AND(E513="GALV",H513="Y"),AND(E513="GALV",H513="UN"),AND(E513="GALV",H513=""))),"GRR",IF(AND(B513='Dropdown Answer Key'!$B$12,E513="Unknown"),"Unknown SL",IF(AND(B513='Dropdown Answer Key'!$B$13,OR(F513="Lead",F513="U, May have L",F513="COM",F513="")),"Lead",IF(AND(B513='Dropdown Answer Key'!$B$13,OR(AND(F513="GALV",H513="Y"),AND(F513="GALV",H513="UN"),AND(F513="GALV",H513=""))),"GRR",IF(AND(B513='Dropdown Answer Key'!$B$13,F513="Unknown"),"Unknown SL",IF(AND(B513='Dropdown Answer Key'!$B$14,OR(E513="Lead",E513="U, May have L",E513="COM",E513="")),"Lead",IF(AND(B513='Dropdown Answer Key'!$B$14,OR(F513="Lead",F513="U, May have L",F513="COM",F513="")),"Lead",IF(AND(B513='Dropdown Answer Key'!$B$14,OR(AND(E513="GALV",H513="Y"),AND(E513="GALV",H513="UN"),AND(E513="GALV",H513=""),AND(F513="GALV",H513="Y"),AND(F513="GALV",H513="UN"),AND(F513="GALV",H513=""),AND(F513="GALV",I513="Y"),AND(F513="GALV",I513="UN"),AND(F513="GALV",I513=""))),"GRR",IF(AND(B513='Dropdown Answer Key'!$B$14,OR(E513="Unknown",F513="Unknown")),"Unknown SL","Non Lead")))))))))))</f>
        <v>Non Lead</v>
      </c>
      <c r="T513" s="76" t="str">
        <f>IF(OR(M513="",Q513="",S513="ERROR"),"BLANK",IF((AND(M513='Dropdown Answer Key'!$B$25,OR('Service Line Inventory'!S513="Lead",S513="Unknown SL"))),"Tier 1",IF(AND('Service Line Inventory'!M513='Dropdown Answer Key'!$B$26,OR('Service Line Inventory'!S513="Lead",S513="Unknown SL")),"Tier 2",IF(AND('Service Line Inventory'!M513='Dropdown Answer Key'!$B$27,OR('Service Line Inventory'!S513="Lead",S513="Unknown SL")),"Tier 2",IF('Service Line Inventory'!S513="GRR","Tier 3",IF((AND('Service Line Inventory'!M513='Dropdown Answer Key'!$B$25,'Service Line Inventory'!Q513='Dropdown Answer Key'!$M$25,O513='Dropdown Answer Key'!$G$27,'Service Line Inventory'!P513='Dropdown Answer Key'!$J$27,S513="Non Lead")),"Tier 4",IF((AND('Service Line Inventory'!M513='Dropdown Answer Key'!$B$25,'Service Line Inventory'!Q513='Dropdown Answer Key'!$M$25,O513='Dropdown Answer Key'!$G$27,S513="Non Lead")),"Tier 4",IF((AND('Service Line Inventory'!M513='Dropdown Answer Key'!$B$25,'Service Line Inventory'!Q513='Dropdown Answer Key'!$M$25,'Service Line Inventory'!P513='Dropdown Answer Key'!$J$27,S513="Non Lead")),"Tier 4","Tier 5"))))))))</f>
        <v>BLANK</v>
      </c>
      <c r="U513" s="101" t="str">
        <f t="shared" si="33"/>
        <v>NO</v>
      </c>
      <c r="V513" s="76" t="str">
        <f t="shared" si="34"/>
        <v>NO</v>
      </c>
      <c r="W513" s="76" t="str">
        <f t="shared" si="35"/>
        <v>NO</v>
      </c>
      <c r="X513" s="107"/>
      <c r="Y513" s="77"/>
      <c r="Z513" s="78"/>
    </row>
    <row r="514" spans="1:26" x14ac:dyDescent="0.3">
      <c r="A514" s="47">
        <v>21600</v>
      </c>
      <c r="B514" s="73" t="s">
        <v>76</v>
      </c>
      <c r="C514" s="126" t="s">
        <v>646</v>
      </c>
      <c r="D514" s="74" t="s">
        <v>72</v>
      </c>
      <c r="E514" s="74" t="s">
        <v>81</v>
      </c>
      <c r="F514" s="74" t="s">
        <v>81</v>
      </c>
      <c r="G514" s="90" t="s">
        <v>1910</v>
      </c>
      <c r="H514" s="74" t="s">
        <v>72</v>
      </c>
      <c r="I514" s="74" t="s">
        <v>72</v>
      </c>
      <c r="J514" s="75" t="s">
        <v>1913</v>
      </c>
      <c r="K514" s="75" t="s">
        <v>1913</v>
      </c>
      <c r="L514" s="94" t="str">
        <f t="shared" si="32"/>
        <v>Non Lead</v>
      </c>
      <c r="M514" s="110"/>
      <c r="N514" s="74"/>
      <c r="O514" s="74"/>
      <c r="P514" s="74"/>
      <c r="Q514" s="82"/>
      <c r="R514" s="83"/>
      <c r="S514" s="113" t="str">
        <f>IF(OR(B514="",$C$3="",$G$3=""),"ERROR",IF(AND(B514='Dropdown Answer Key'!$B$12,OR(E514="Lead",E514="U, May have L",E514="COM",E514="")),"Lead",IF(AND(B514='Dropdown Answer Key'!$B$12,OR(AND(E514="GALV",H514="Y"),AND(E514="GALV",H514="UN"),AND(E514="GALV",H514=""))),"GRR",IF(AND(B514='Dropdown Answer Key'!$B$12,E514="Unknown"),"Unknown SL",IF(AND(B514='Dropdown Answer Key'!$B$13,OR(F514="Lead",F514="U, May have L",F514="COM",F514="")),"Lead",IF(AND(B514='Dropdown Answer Key'!$B$13,OR(AND(F514="GALV",H514="Y"),AND(F514="GALV",H514="UN"),AND(F514="GALV",H514=""))),"GRR",IF(AND(B514='Dropdown Answer Key'!$B$13,F514="Unknown"),"Unknown SL",IF(AND(B514='Dropdown Answer Key'!$B$14,OR(E514="Lead",E514="U, May have L",E514="COM",E514="")),"Lead",IF(AND(B514='Dropdown Answer Key'!$B$14,OR(F514="Lead",F514="U, May have L",F514="COM",F514="")),"Lead",IF(AND(B514='Dropdown Answer Key'!$B$14,OR(AND(E514="GALV",H514="Y"),AND(E514="GALV",H514="UN"),AND(E514="GALV",H514=""),AND(F514="GALV",H514="Y"),AND(F514="GALV",H514="UN"),AND(F514="GALV",H514=""),AND(F514="GALV",I514="Y"),AND(F514="GALV",I514="UN"),AND(F514="GALV",I514=""))),"GRR",IF(AND(B514='Dropdown Answer Key'!$B$14,OR(E514="Unknown",F514="Unknown")),"Unknown SL","Non Lead")))))))))))</f>
        <v>Non Lead</v>
      </c>
      <c r="T514" s="114" t="str">
        <f>IF(OR(M514="",Q514="",S514="ERROR"),"BLANK",IF((AND(M514='Dropdown Answer Key'!$B$25,OR('Service Line Inventory'!S514="Lead",S514="Unknown SL"))),"Tier 1",IF(AND('Service Line Inventory'!M514='Dropdown Answer Key'!$B$26,OR('Service Line Inventory'!S514="Lead",S514="Unknown SL")),"Tier 2",IF(AND('Service Line Inventory'!M514='Dropdown Answer Key'!$B$27,OR('Service Line Inventory'!S514="Lead",S514="Unknown SL")),"Tier 2",IF('Service Line Inventory'!S514="GRR","Tier 3",IF((AND('Service Line Inventory'!M514='Dropdown Answer Key'!$B$25,'Service Line Inventory'!Q514='Dropdown Answer Key'!$M$25,O514='Dropdown Answer Key'!$G$27,'Service Line Inventory'!P514='Dropdown Answer Key'!$J$27,S514="Non Lead")),"Tier 4",IF((AND('Service Line Inventory'!M514='Dropdown Answer Key'!$B$25,'Service Line Inventory'!Q514='Dropdown Answer Key'!$M$25,O514='Dropdown Answer Key'!$G$27,S514="Non Lead")),"Tier 4",IF((AND('Service Line Inventory'!M514='Dropdown Answer Key'!$B$25,'Service Line Inventory'!Q514='Dropdown Answer Key'!$M$25,'Service Line Inventory'!P514='Dropdown Answer Key'!$J$27,S514="Non Lead")),"Tier 4","Tier 5"))))))))</f>
        <v>BLANK</v>
      </c>
      <c r="U514" s="115" t="str">
        <f t="shared" si="33"/>
        <v>NO</v>
      </c>
      <c r="V514" s="114" t="str">
        <f t="shared" si="34"/>
        <v>NO</v>
      </c>
      <c r="W514" s="114" t="str">
        <f t="shared" si="35"/>
        <v>NO</v>
      </c>
      <c r="X514" s="108"/>
      <c r="Y514" s="97"/>
      <c r="Z514" s="78"/>
    </row>
    <row r="515" spans="1:26" x14ac:dyDescent="0.3">
      <c r="A515" s="47">
        <v>21650</v>
      </c>
      <c r="B515" s="73" t="s">
        <v>76</v>
      </c>
      <c r="C515" s="126" t="s">
        <v>647</v>
      </c>
      <c r="D515" s="74" t="s">
        <v>72</v>
      </c>
      <c r="E515" s="74" t="s">
        <v>81</v>
      </c>
      <c r="F515" s="74" t="s">
        <v>81</v>
      </c>
      <c r="G515" s="90" t="s">
        <v>1910</v>
      </c>
      <c r="H515" s="74" t="s">
        <v>72</v>
      </c>
      <c r="I515" s="74" t="s">
        <v>72</v>
      </c>
      <c r="J515" s="75" t="s">
        <v>1913</v>
      </c>
      <c r="K515" s="75" t="s">
        <v>1913</v>
      </c>
      <c r="L515" s="93" t="str">
        <f t="shared" ref="L515:L576" si="36">S515</f>
        <v>Non Lead</v>
      </c>
      <c r="M515" s="109"/>
      <c r="N515" s="74"/>
      <c r="O515" s="74"/>
      <c r="P515" s="74"/>
      <c r="Q515" s="73"/>
      <c r="R515" s="74"/>
      <c r="S515" s="98" t="str">
        <f>IF(OR(B515="",$C$3="",$G$3=""),"ERROR",IF(AND(B515='Dropdown Answer Key'!$B$12,OR(E515="Lead",E515="U, May have L",E515="COM",E515="")),"Lead",IF(AND(B515='Dropdown Answer Key'!$B$12,OR(AND(E515="GALV",H515="Y"),AND(E515="GALV",H515="UN"),AND(E515="GALV",H515=""))),"GRR",IF(AND(B515='Dropdown Answer Key'!$B$12,E515="Unknown"),"Unknown SL",IF(AND(B515='Dropdown Answer Key'!$B$13,OR(F515="Lead",F515="U, May have L",F515="COM",F515="")),"Lead",IF(AND(B515='Dropdown Answer Key'!$B$13,OR(AND(F515="GALV",H515="Y"),AND(F515="GALV",H515="UN"),AND(F515="GALV",H515=""))),"GRR",IF(AND(B515='Dropdown Answer Key'!$B$13,F515="Unknown"),"Unknown SL",IF(AND(B515='Dropdown Answer Key'!$B$14,OR(E515="Lead",E515="U, May have L",E515="COM",E515="")),"Lead",IF(AND(B515='Dropdown Answer Key'!$B$14,OR(F515="Lead",F515="U, May have L",F515="COM",F515="")),"Lead",IF(AND(B515='Dropdown Answer Key'!$B$14,OR(AND(E515="GALV",H515="Y"),AND(E515="GALV",H515="UN"),AND(E515="GALV",H515=""),AND(F515="GALV",H515="Y"),AND(F515="GALV",H515="UN"),AND(F515="GALV",H515=""),AND(F515="GALV",I515="Y"),AND(F515="GALV",I515="UN"),AND(F515="GALV",I515=""))),"GRR",IF(AND(B515='Dropdown Answer Key'!$B$14,OR(E515="Unknown",F515="Unknown")),"Unknown SL","Non Lead")))))))))))</f>
        <v>Non Lead</v>
      </c>
      <c r="T515" s="76" t="str">
        <f>IF(OR(M515="",Q515="",S515="ERROR"),"BLANK",IF((AND(M515='Dropdown Answer Key'!$B$25,OR('Service Line Inventory'!S515="Lead",S515="Unknown SL"))),"Tier 1",IF(AND('Service Line Inventory'!M515='Dropdown Answer Key'!$B$26,OR('Service Line Inventory'!S515="Lead",S515="Unknown SL")),"Tier 2",IF(AND('Service Line Inventory'!M515='Dropdown Answer Key'!$B$27,OR('Service Line Inventory'!S515="Lead",S515="Unknown SL")),"Tier 2",IF('Service Line Inventory'!S515="GRR","Tier 3",IF((AND('Service Line Inventory'!M515='Dropdown Answer Key'!$B$25,'Service Line Inventory'!Q515='Dropdown Answer Key'!$M$25,O515='Dropdown Answer Key'!$G$27,'Service Line Inventory'!P515='Dropdown Answer Key'!$J$27,S515="Non Lead")),"Tier 4",IF((AND('Service Line Inventory'!M515='Dropdown Answer Key'!$B$25,'Service Line Inventory'!Q515='Dropdown Answer Key'!$M$25,O515='Dropdown Answer Key'!$G$27,S515="Non Lead")),"Tier 4",IF((AND('Service Line Inventory'!M515='Dropdown Answer Key'!$B$25,'Service Line Inventory'!Q515='Dropdown Answer Key'!$M$25,'Service Line Inventory'!P515='Dropdown Answer Key'!$J$27,S515="Non Lead")),"Tier 4","Tier 5"))))))))</f>
        <v>BLANK</v>
      </c>
      <c r="U515" s="101" t="str">
        <f t="shared" si="33"/>
        <v>NO</v>
      </c>
      <c r="V515" s="76" t="str">
        <f t="shared" si="34"/>
        <v>NO</v>
      </c>
      <c r="W515" s="76" t="str">
        <f t="shared" si="35"/>
        <v>NO</v>
      </c>
      <c r="X515" s="107"/>
      <c r="Y515" s="77"/>
      <c r="Z515" s="78"/>
    </row>
    <row r="516" spans="1:26" x14ac:dyDescent="0.3">
      <c r="A516" s="47">
        <v>21700</v>
      </c>
      <c r="B516" s="73" t="s">
        <v>76</v>
      </c>
      <c r="C516" s="126" t="s">
        <v>648</v>
      </c>
      <c r="D516" s="74" t="s">
        <v>72</v>
      </c>
      <c r="E516" s="74" t="s">
        <v>81</v>
      </c>
      <c r="F516" s="74" t="s">
        <v>81</v>
      </c>
      <c r="G516" s="90" t="s">
        <v>1910</v>
      </c>
      <c r="H516" s="74" t="s">
        <v>72</v>
      </c>
      <c r="I516" s="74" t="s">
        <v>72</v>
      </c>
      <c r="J516" s="75" t="s">
        <v>1913</v>
      </c>
      <c r="K516" s="75" t="s">
        <v>1913</v>
      </c>
      <c r="L516" s="94" t="str">
        <f t="shared" si="36"/>
        <v>Non Lead</v>
      </c>
      <c r="M516" s="110"/>
      <c r="N516" s="74"/>
      <c r="O516" s="74"/>
      <c r="P516" s="74"/>
      <c r="Q516" s="82"/>
      <c r="R516" s="83"/>
      <c r="S516" s="113" t="str">
        <f>IF(OR(B516="",$C$3="",$G$3=""),"ERROR",IF(AND(B516='Dropdown Answer Key'!$B$12,OR(E516="Lead",E516="U, May have L",E516="COM",E516="")),"Lead",IF(AND(B516='Dropdown Answer Key'!$B$12,OR(AND(E516="GALV",H516="Y"),AND(E516="GALV",H516="UN"),AND(E516="GALV",H516=""))),"GRR",IF(AND(B516='Dropdown Answer Key'!$B$12,E516="Unknown"),"Unknown SL",IF(AND(B516='Dropdown Answer Key'!$B$13,OR(F516="Lead",F516="U, May have L",F516="COM",F516="")),"Lead",IF(AND(B516='Dropdown Answer Key'!$B$13,OR(AND(F516="GALV",H516="Y"),AND(F516="GALV",H516="UN"),AND(F516="GALV",H516=""))),"GRR",IF(AND(B516='Dropdown Answer Key'!$B$13,F516="Unknown"),"Unknown SL",IF(AND(B516='Dropdown Answer Key'!$B$14,OR(E516="Lead",E516="U, May have L",E516="COM",E516="")),"Lead",IF(AND(B516='Dropdown Answer Key'!$B$14,OR(F516="Lead",F516="U, May have L",F516="COM",F516="")),"Lead",IF(AND(B516='Dropdown Answer Key'!$B$14,OR(AND(E516="GALV",H516="Y"),AND(E516="GALV",H516="UN"),AND(E516="GALV",H516=""),AND(F516="GALV",H516="Y"),AND(F516="GALV",H516="UN"),AND(F516="GALV",H516=""),AND(F516="GALV",I516="Y"),AND(F516="GALV",I516="UN"),AND(F516="GALV",I516=""))),"GRR",IF(AND(B516='Dropdown Answer Key'!$B$14,OR(E516="Unknown",F516="Unknown")),"Unknown SL","Non Lead")))))))))))</f>
        <v>Non Lead</v>
      </c>
      <c r="T516" s="114" t="str">
        <f>IF(OR(M516="",Q516="",S516="ERROR"),"BLANK",IF((AND(M516='Dropdown Answer Key'!$B$25,OR('Service Line Inventory'!S516="Lead",S516="Unknown SL"))),"Tier 1",IF(AND('Service Line Inventory'!M516='Dropdown Answer Key'!$B$26,OR('Service Line Inventory'!S516="Lead",S516="Unknown SL")),"Tier 2",IF(AND('Service Line Inventory'!M516='Dropdown Answer Key'!$B$27,OR('Service Line Inventory'!S516="Lead",S516="Unknown SL")),"Tier 2",IF('Service Line Inventory'!S516="GRR","Tier 3",IF((AND('Service Line Inventory'!M516='Dropdown Answer Key'!$B$25,'Service Line Inventory'!Q516='Dropdown Answer Key'!$M$25,O516='Dropdown Answer Key'!$G$27,'Service Line Inventory'!P516='Dropdown Answer Key'!$J$27,S516="Non Lead")),"Tier 4",IF((AND('Service Line Inventory'!M516='Dropdown Answer Key'!$B$25,'Service Line Inventory'!Q516='Dropdown Answer Key'!$M$25,O516='Dropdown Answer Key'!$G$27,S516="Non Lead")),"Tier 4",IF((AND('Service Line Inventory'!M516='Dropdown Answer Key'!$B$25,'Service Line Inventory'!Q516='Dropdown Answer Key'!$M$25,'Service Line Inventory'!P516='Dropdown Answer Key'!$J$27,S516="Non Lead")),"Tier 4","Tier 5"))))))))</f>
        <v>BLANK</v>
      </c>
      <c r="U516" s="115" t="str">
        <f t="shared" ref="U516:U577" si="37">IF(OR(S516="LEAD",S516="GRR",S516="Unknown SL"),"YES",IF(S516="ERROR","ERROR","NO"))</f>
        <v>NO</v>
      </c>
      <c r="V516" s="114" t="str">
        <f t="shared" ref="V516:V577" si="38">IF((OR(S516="LEAD",S516="GRR",S516="Unknown SL")),"YES",IF(S516="ERROR","ERROR","NO"))</f>
        <v>NO</v>
      </c>
      <c r="W516" s="114" t="str">
        <f t="shared" ref="W516:W577" si="39">IF(V516="YES","YES","NO")</f>
        <v>NO</v>
      </c>
      <c r="X516" s="108"/>
      <c r="Y516" s="97"/>
      <c r="Z516" s="78"/>
    </row>
    <row r="517" spans="1:26" x14ac:dyDescent="0.3">
      <c r="A517" s="47">
        <v>21750</v>
      </c>
      <c r="B517" s="73" t="s">
        <v>76</v>
      </c>
      <c r="C517" s="126" t="s">
        <v>649</v>
      </c>
      <c r="D517" s="74" t="s">
        <v>72</v>
      </c>
      <c r="E517" s="74" t="s">
        <v>81</v>
      </c>
      <c r="F517" s="74" t="s">
        <v>81</v>
      </c>
      <c r="G517" s="90" t="s">
        <v>1910</v>
      </c>
      <c r="H517" s="74" t="s">
        <v>72</v>
      </c>
      <c r="I517" s="74" t="s">
        <v>72</v>
      </c>
      <c r="J517" s="75" t="s">
        <v>1913</v>
      </c>
      <c r="K517" s="75" t="s">
        <v>1913</v>
      </c>
      <c r="L517" s="93" t="str">
        <f t="shared" si="36"/>
        <v>Non Lead</v>
      </c>
      <c r="M517" s="109"/>
      <c r="N517" s="74"/>
      <c r="O517" s="74"/>
      <c r="P517" s="74"/>
      <c r="Q517" s="73"/>
      <c r="R517" s="74"/>
      <c r="S517" s="98" t="str">
        <f>IF(OR(B517="",$C$3="",$G$3=""),"ERROR",IF(AND(B517='Dropdown Answer Key'!$B$12,OR(E517="Lead",E517="U, May have L",E517="COM",E517="")),"Lead",IF(AND(B517='Dropdown Answer Key'!$B$12,OR(AND(E517="GALV",H517="Y"),AND(E517="GALV",H517="UN"),AND(E517="GALV",H517=""))),"GRR",IF(AND(B517='Dropdown Answer Key'!$B$12,E517="Unknown"),"Unknown SL",IF(AND(B517='Dropdown Answer Key'!$B$13,OR(F517="Lead",F517="U, May have L",F517="COM",F517="")),"Lead",IF(AND(B517='Dropdown Answer Key'!$B$13,OR(AND(F517="GALV",H517="Y"),AND(F517="GALV",H517="UN"),AND(F517="GALV",H517=""))),"GRR",IF(AND(B517='Dropdown Answer Key'!$B$13,F517="Unknown"),"Unknown SL",IF(AND(B517='Dropdown Answer Key'!$B$14,OR(E517="Lead",E517="U, May have L",E517="COM",E517="")),"Lead",IF(AND(B517='Dropdown Answer Key'!$B$14,OR(F517="Lead",F517="U, May have L",F517="COM",F517="")),"Lead",IF(AND(B517='Dropdown Answer Key'!$B$14,OR(AND(E517="GALV",H517="Y"),AND(E517="GALV",H517="UN"),AND(E517="GALV",H517=""),AND(F517="GALV",H517="Y"),AND(F517="GALV",H517="UN"),AND(F517="GALV",H517=""),AND(F517="GALV",I517="Y"),AND(F517="GALV",I517="UN"),AND(F517="GALV",I517=""))),"GRR",IF(AND(B517='Dropdown Answer Key'!$B$14,OR(E517="Unknown",F517="Unknown")),"Unknown SL","Non Lead")))))))))))</f>
        <v>Non Lead</v>
      </c>
      <c r="T517" s="76" t="str">
        <f>IF(OR(M517="",Q517="",S517="ERROR"),"BLANK",IF((AND(M517='Dropdown Answer Key'!$B$25,OR('Service Line Inventory'!S517="Lead",S517="Unknown SL"))),"Tier 1",IF(AND('Service Line Inventory'!M517='Dropdown Answer Key'!$B$26,OR('Service Line Inventory'!S517="Lead",S517="Unknown SL")),"Tier 2",IF(AND('Service Line Inventory'!M517='Dropdown Answer Key'!$B$27,OR('Service Line Inventory'!S517="Lead",S517="Unknown SL")),"Tier 2",IF('Service Line Inventory'!S517="GRR","Tier 3",IF((AND('Service Line Inventory'!M517='Dropdown Answer Key'!$B$25,'Service Line Inventory'!Q517='Dropdown Answer Key'!$M$25,O517='Dropdown Answer Key'!$G$27,'Service Line Inventory'!P517='Dropdown Answer Key'!$J$27,S517="Non Lead")),"Tier 4",IF((AND('Service Line Inventory'!M517='Dropdown Answer Key'!$B$25,'Service Line Inventory'!Q517='Dropdown Answer Key'!$M$25,O517='Dropdown Answer Key'!$G$27,S517="Non Lead")),"Tier 4",IF((AND('Service Line Inventory'!M517='Dropdown Answer Key'!$B$25,'Service Line Inventory'!Q517='Dropdown Answer Key'!$M$25,'Service Line Inventory'!P517='Dropdown Answer Key'!$J$27,S517="Non Lead")),"Tier 4","Tier 5"))))))))</f>
        <v>BLANK</v>
      </c>
      <c r="U517" s="101" t="str">
        <f t="shared" si="37"/>
        <v>NO</v>
      </c>
      <c r="V517" s="76" t="str">
        <f t="shared" si="38"/>
        <v>NO</v>
      </c>
      <c r="W517" s="76" t="str">
        <f t="shared" si="39"/>
        <v>NO</v>
      </c>
      <c r="X517" s="107"/>
      <c r="Y517" s="77"/>
      <c r="Z517" s="78"/>
    </row>
    <row r="518" spans="1:26" x14ac:dyDescent="0.3">
      <c r="A518" s="47">
        <v>21800</v>
      </c>
      <c r="B518" s="73" t="s">
        <v>76</v>
      </c>
      <c r="C518" s="126" t="s">
        <v>650</v>
      </c>
      <c r="D518" s="74" t="s">
        <v>72</v>
      </c>
      <c r="E518" s="74" t="s">
        <v>81</v>
      </c>
      <c r="F518" s="74" t="s">
        <v>81</v>
      </c>
      <c r="G518" s="90" t="s">
        <v>1910</v>
      </c>
      <c r="H518" s="74" t="s">
        <v>72</v>
      </c>
      <c r="I518" s="74" t="s">
        <v>72</v>
      </c>
      <c r="J518" s="75" t="s">
        <v>1913</v>
      </c>
      <c r="K518" s="75" t="s">
        <v>1913</v>
      </c>
      <c r="L518" s="94" t="str">
        <f t="shared" si="36"/>
        <v>Non Lead</v>
      </c>
      <c r="M518" s="110"/>
      <c r="N518" s="74"/>
      <c r="O518" s="74"/>
      <c r="P518" s="74"/>
      <c r="Q518" s="82"/>
      <c r="R518" s="83"/>
      <c r="S518" s="113" t="str">
        <f>IF(OR(B518="",$C$3="",$G$3=""),"ERROR",IF(AND(B518='Dropdown Answer Key'!$B$12,OR(E518="Lead",E518="U, May have L",E518="COM",E518="")),"Lead",IF(AND(B518='Dropdown Answer Key'!$B$12,OR(AND(E518="GALV",H518="Y"),AND(E518="GALV",H518="UN"),AND(E518="GALV",H518=""))),"GRR",IF(AND(B518='Dropdown Answer Key'!$B$12,E518="Unknown"),"Unknown SL",IF(AND(B518='Dropdown Answer Key'!$B$13,OR(F518="Lead",F518="U, May have L",F518="COM",F518="")),"Lead",IF(AND(B518='Dropdown Answer Key'!$B$13,OR(AND(F518="GALV",H518="Y"),AND(F518="GALV",H518="UN"),AND(F518="GALV",H518=""))),"GRR",IF(AND(B518='Dropdown Answer Key'!$B$13,F518="Unknown"),"Unknown SL",IF(AND(B518='Dropdown Answer Key'!$B$14,OR(E518="Lead",E518="U, May have L",E518="COM",E518="")),"Lead",IF(AND(B518='Dropdown Answer Key'!$B$14,OR(F518="Lead",F518="U, May have L",F518="COM",F518="")),"Lead",IF(AND(B518='Dropdown Answer Key'!$B$14,OR(AND(E518="GALV",H518="Y"),AND(E518="GALV",H518="UN"),AND(E518="GALV",H518=""),AND(F518="GALV",H518="Y"),AND(F518="GALV",H518="UN"),AND(F518="GALV",H518=""),AND(F518="GALV",I518="Y"),AND(F518="GALV",I518="UN"),AND(F518="GALV",I518=""))),"GRR",IF(AND(B518='Dropdown Answer Key'!$B$14,OR(E518="Unknown",F518="Unknown")),"Unknown SL","Non Lead")))))))))))</f>
        <v>Non Lead</v>
      </c>
      <c r="T518" s="114" t="str">
        <f>IF(OR(M518="",Q518="",S518="ERROR"),"BLANK",IF((AND(M518='Dropdown Answer Key'!$B$25,OR('Service Line Inventory'!S518="Lead",S518="Unknown SL"))),"Tier 1",IF(AND('Service Line Inventory'!M518='Dropdown Answer Key'!$B$26,OR('Service Line Inventory'!S518="Lead",S518="Unknown SL")),"Tier 2",IF(AND('Service Line Inventory'!M518='Dropdown Answer Key'!$B$27,OR('Service Line Inventory'!S518="Lead",S518="Unknown SL")),"Tier 2",IF('Service Line Inventory'!S518="GRR","Tier 3",IF((AND('Service Line Inventory'!M518='Dropdown Answer Key'!$B$25,'Service Line Inventory'!Q518='Dropdown Answer Key'!$M$25,O518='Dropdown Answer Key'!$G$27,'Service Line Inventory'!P518='Dropdown Answer Key'!$J$27,S518="Non Lead")),"Tier 4",IF((AND('Service Line Inventory'!M518='Dropdown Answer Key'!$B$25,'Service Line Inventory'!Q518='Dropdown Answer Key'!$M$25,O518='Dropdown Answer Key'!$G$27,S518="Non Lead")),"Tier 4",IF((AND('Service Line Inventory'!M518='Dropdown Answer Key'!$B$25,'Service Line Inventory'!Q518='Dropdown Answer Key'!$M$25,'Service Line Inventory'!P518='Dropdown Answer Key'!$J$27,S518="Non Lead")),"Tier 4","Tier 5"))))))))</f>
        <v>BLANK</v>
      </c>
      <c r="U518" s="115" t="str">
        <f t="shared" si="37"/>
        <v>NO</v>
      </c>
      <c r="V518" s="114" t="str">
        <f t="shared" si="38"/>
        <v>NO</v>
      </c>
      <c r="W518" s="114" t="str">
        <f t="shared" si="39"/>
        <v>NO</v>
      </c>
      <c r="X518" s="108"/>
      <c r="Y518" s="97"/>
      <c r="Z518" s="78"/>
    </row>
    <row r="519" spans="1:26" x14ac:dyDescent="0.3">
      <c r="A519" s="47">
        <v>21800</v>
      </c>
      <c r="B519" s="73" t="s">
        <v>76</v>
      </c>
      <c r="C519" s="126" t="s">
        <v>651</v>
      </c>
      <c r="D519" s="74" t="s">
        <v>72</v>
      </c>
      <c r="E519" s="74" t="s">
        <v>81</v>
      </c>
      <c r="F519" s="74" t="s">
        <v>81</v>
      </c>
      <c r="G519" s="90" t="s">
        <v>1910</v>
      </c>
      <c r="H519" s="74" t="s">
        <v>72</v>
      </c>
      <c r="I519" s="74" t="s">
        <v>72</v>
      </c>
      <c r="J519" s="75" t="s">
        <v>1913</v>
      </c>
      <c r="K519" s="75" t="s">
        <v>1913</v>
      </c>
      <c r="L519" s="93" t="str">
        <f t="shared" si="36"/>
        <v>Non Lead</v>
      </c>
      <c r="M519" s="109"/>
      <c r="N519" s="74"/>
      <c r="O519" s="74"/>
      <c r="P519" s="74"/>
      <c r="Q519" s="73"/>
      <c r="R519" s="74"/>
      <c r="S519" s="98" t="str">
        <f>IF(OR(B519="",$C$3="",$G$3=""),"ERROR",IF(AND(B519='Dropdown Answer Key'!$B$12,OR(E519="Lead",E519="U, May have L",E519="COM",E519="")),"Lead",IF(AND(B519='Dropdown Answer Key'!$B$12,OR(AND(E519="GALV",H519="Y"),AND(E519="GALV",H519="UN"),AND(E519="GALV",H519=""))),"GRR",IF(AND(B519='Dropdown Answer Key'!$B$12,E519="Unknown"),"Unknown SL",IF(AND(B519='Dropdown Answer Key'!$B$13,OR(F519="Lead",F519="U, May have L",F519="COM",F519="")),"Lead",IF(AND(B519='Dropdown Answer Key'!$B$13,OR(AND(F519="GALV",H519="Y"),AND(F519="GALV",H519="UN"),AND(F519="GALV",H519=""))),"GRR",IF(AND(B519='Dropdown Answer Key'!$B$13,F519="Unknown"),"Unknown SL",IF(AND(B519='Dropdown Answer Key'!$B$14,OR(E519="Lead",E519="U, May have L",E519="COM",E519="")),"Lead",IF(AND(B519='Dropdown Answer Key'!$B$14,OR(F519="Lead",F519="U, May have L",F519="COM",F519="")),"Lead",IF(AND(B519='Dropdown Answer Key'!$B$14,OR(AND(E519="GALV",H519="Y"),AND(E519="GALV",H519="UN"),AND(E519="GALV",H519=""),AND(F519="GALV",H519="Y"),AND(F519="GALV",H519="UN"),AND(F519="GALV",H519=""),AND(F519="GALV",I519="Y"),AND(F519="GALV",I519="UN"),AND(F519="GALV",I519=""))),"GRR",IF(AND(B519='Dropdown Answer Key'!$B$14,OR(E519="Unknown",F519="Unknown")),"Unknown SL","Non Lead")))))))))))</f>
        <v>Non Lead</v>
      </c>
      <c r="T519" s="76" t="str">
        <f>IF(OR(M519="",Q519="",S519="ERROR"),"BLANK",IF((AND(M519='Dropdown Answer Key'!$B$25,OR('Service Line Inventory'!S519="Lead",S519="Unknown SL"))),"Tier 1",IF(AND('Service Line Inventory'!M519='Dropdown Answer Key'!$B$26,OR('Service Line Inventory'!S519="Lead",S519="Unknown SL")),"Tier 2",IF(AND('Service Line Inventory'!M519='Dropdown Answer Key'!$B$27,OR('Service Line Inventory'!S519="Lead",S519="Unknown SL")),"Tier 2",IF('Service Line Inventory'!S519="GRR","Tier 3",IF((AND('Service Line Inventory'!M519='Dropdown Answer Key'!$B$25,'Service Line Inventory'!Q519='Dropdown Answer Key'!$M$25,O519='Dropdown Answer Key'!$G$27,'Service Line Inventory'!P519='Dropdown Answer Key'!$J$27,S519="Non Lead")),"Tier 4",IF((AND('Service Line Inventory'!M519='Dropdown Answer Key'!$B$25,'Service Line Inventory'!Q519='Dropdown Answer Key'!$M$25,O519='Dropdown Answer Key'!$G$27,S519="Non Lead")),"Tier 4",IF((AND('Service Line Inventory'!M519='Dropdown Answer Key'!$B$25,'Service Line Inventory'!Q519='Dropdown Answer Key'!$M$25,'Service Line Inventory'!P519='Dropdown Answer Key'!$J$27,S519="Non Lead")),"Tier 4","Tier 5"))))))))</f>
        <v>BLANK</v>
      </c>
      <c r="U519" s="101" t="str">
        <f t="shared" si="37"/>
        <v>NO</v>
      </c>
      <c r="V519" s="76" t="str">
        <f t="shared" si="38"/>
        <v>NO</v>
      </c>
      <c r="W519" s="76" t="str">
        <f t="shared" si="39"/>
        <v>NO</v>
      </c>
      <c r="X519" s="107"/>
      <c r="Y519" s="77"/>
      <c r="Z519" s="78"/>
    </row>
    <row r="520" spans="1:26" x14ac:dyDescent="0.3">
      <c r="A520" s="47">
        <v>21850</v>
      </c>
      <c r="B520" s="73" t="s">
        <v>76</v>
      </c>
      <c r="C520" s="126" t="s">
        <v>652</v>
      </c>
      <c r="D520" s="74" t="s">
        <v>72</v>
      </c>
      <c r="E520" s="74" t="s">
        <v>81</v>
      </c>
      <c r="F520" s="74" t="s">
        <v>81</v>
      </c>
      <c r="G520" s="90" t="s">
        <v>1910</v>
      </c>
      <c r="H520" s="74" t="s">
        <v>72</v>
      </c>
      <c r="I520" s="74" t="s">
        <v>72</v>
      </c>
      <c r="J520" s="75" t="s">
        <v>1913</v>
      </c>
      <c r="K520" s="75" t="s">
        <v>1913</v>
      </c>
      <c r="L520" s="94" t="str">
        <f t="shared" si="36"/>
        <v>Non Lead</v>
      </c>
      <c r="M520" s="110"/>
      <c r="N520" s="74"/>
      <c r="O520" s="74"/>
      <c r="P520" s="74"/>
      <c r="Q520" s="82"/>
      <c r="R520" s="83"/>
      <c r="S520" s="113" t="str">
        <f>IF(OR(B520="",$C$3="",$G$3=""),"ERROR",IF(AND(B520='Dropdown Answer Key'!$B$12,OR(E520="Lead",E520="U, May have L",E520="COM",E520="")),"Lead",IF(AND(B520='Dropdown Answer Key'!$B$12,OR(AND(E520="GALV",H520="Y"),AND(E520="GALV",H520="UN"),AND(E520="GALV",H520=""))),"GRR",IF(AND(B520='Dropdown Answer Key'!$B$12,E520="Unknown"),"Unknown SL",IF(AND(B520='Dropdown Answer Key'!$B$13,OR(F520="Lead",F520="U, May have L",F520="COM",F520="")),"Lead",IF(AND(B520='Dropdown Answer Key'!$B$13,OR(AND(F520="GALV",H520="Y"),AND(F520="GALV",H520="UN"),AND(F520="GALV",H520=""))),"GRR",IF(AND(B520='Dropdown Answer Key'!$B$13,F520="Unknown"),"Unknown SL",IF(AND(B520='Dropdown Answer Key'!$B$14,OR(E520="Lead",E520="U, May have L",E520="COM",E520="")),"Lead",IF(AND(B520='Dropdown Answer Key'!$B$14,OR(F520="Lead",F520="U, May have L",F520="COM",F520="")),"Lead",IF(AND(B520='Dropdown Answer Key'!$B$14,OR(AND(E520="GALV",H520="Y"),AND(E520="GALV",H520="UN"),AND(E520="GALV",H520=""),AND(F520="GALV",H520="Y"),AND(F520="GALV",H520="UN"),AND(F520="GALV",H520=""),AND(F520="GALV",I520="Y"),AND(F520="GALV",I520="UN"),AND(F520="GALV",I520=""))),"GRR",IF(AND(B520='Dropdown Answer Key'!$B$14,OR(E520="Unknown",F520="Unknown")),"Unknown SL","Non Lead")))))))))))</f>
        <v>Non Lead</v>
      </c>
      <c r="T520" s="114" t="str">
        <f>IF(OR(M520="",Q520="",S520="ERROR"),"BLANK",IF((AND(M520='Dropdown Answer Key'!$B$25,OR('Service Line Inventory'!S520="Lead",S520="Unknown SL"))),"Tier 1",IF(AND('Service Line Inventory'!M520='Dropdown Answer Key'!$B$26,OR('Service Line Inventory'!S520="Lead",S520="Unknown SL")),"Tier 2",IF(AND('Service Line Inventory'!M520='Dropdown Answer Key'!$B$27,OR('Service Line Inventory'!S520="Lead",S520="Unknown SL")),"Tier 2",IF('Service Line Inventory'!S520="GRR","Tier 3",IF((AND('Service Line Inventory'!M520='Dropdown Answer Key'!$B$25,'Service Line Inventory'!Q520='Dropdown Answer Key'!$M$25,O520='Dropdown Answer Key'!$G$27,'Service Line Inventory'!P520='Dropdown Answer Key'!$J$27,S520="Non Lead")),"Tier 4",IF((AND('Service Line Inventory'!M520='Dropdown Answer Key'!$B$25,'Service Line Inventory'!Q520='Dropdown Answer Key'!$M$25,O520='Dropdown Answer Key'!$G$27,S520="Non Lead")),"Tier 4",IF((AND('Service Line Inventory'!M520='Dropdown Answer Key'!$B$25,'Service Line Inventory'!Q520='Dropdown Answer Key'!$M$25,'Service Line Inventory'!P520='Dropdown Answer Key'!$J$27,S520="Non Lead")),"Tier 4","Tier 5"))))))))</f>
        <v>BLANK</v>
      </c>
      <c r="U520" s="115" t="str">
        <f t="shared" si="37"/>
        <v>NO</v>
      </c>
      <c r="V520" s="114" t="str">
        <f t="shared" si="38"/>
        <v>NO</v>
      </c>
      <c r="W520" s="114" t="str">
        <f t="shared" si="39"/>
        <v>NO</v>
      </c>
      <c r="X520" s="108"/>
      <c r="Y520" s="97"/>
      <c r="Z520" s="78"/>
    </row>
    <row r="521" spans="1:26" x14ac:dyDescent="0.3">
      <c r="A521" s="47">
        <v>21900</v>
      </c>
      <c r="B521" s="73" t="s">
        <v>76</v>
      </c>
      <c r="C521" s="126" t="s">
        <v>653</v>
      </c>
      <c r="D521" s="74" t="s">
        <v>72</v>
      </c>
      <c r="E521" s="74" t="s">
        <v>81</v>
      </c>
      <c r="F521" s="74" t="s">
        <v>81</v>
      </c>
      <c r="G521" s="90" t="s">
        <v>1910</v>
      </c>
      <c r="H521" s="74" t="s">
        <v>72</v>
      </c>
      <c r="I521" s="74" t="s">
        <v>72</v>
      </c>
      <c r="J521" s="75" t="s">
        <v>1913</v>
      </c>
      <c r="K521" s="75" t="s">
        <v>1913</v>
      </c>
      <c r="L521" s="93" t="str">
        <f t="shared" si="36"/>
        <v>Non Lead</v>
      </c>
      <c r="M521" s="109"/>
      <c r="N521" s="74"/>
      <c r="O521" s="74"/>
      <c r="P521" s="74"/>
      <c r="Q521" s="73"/>
      <c r="R521" s="74"/>
      <c r="S521" s="98" t="str">
        <f>IF(OR(B521="",$C$3="",$G$3=""),"ERROR",IF(AND(B521='Dropdown Answer Key'!$B$12,OR(E521="Lead",E521="U, May have L",E521="COM",E521="")),"Lead",IF(AND(B521='Dropdown Answer Key'!$B$12,OR(AND(E521="GALV",H521="Y"),AND(E521="GALV",H521="UN"),AND(E521="GALV",H521=""))),"GRR",IF(AND(B521='Dropdown Answer Key'!$B$12,E521="Unknown"),"Unknown SL",IF(AND(B521='Dropdown Answer Key'!$B$13,OR(F521="Lead",F521="U, May have L",F521="COM",F521="")),"Lead",IF(AND(B521='Dropdown Answer Key'!$B$13,OR(AND(F521="GALV",H521="Y"),AND(F521="GALV",H521="UN"),AND(F521="GALV",H521=""))),"GRR",IF(AND(B521='Dropdown Answer Key'!$B$13,F521="Unknown"),"Unknown SL",IF(AND(B521='Dropdown Answer Key'!$B$14,OR(E521="Lead",E521="U, May have L",E521="COM",E521="")),"Lead",IF(AND(B521='Dropdown Answer Key'!$B$14,OR(F521="Lead",F521="U, May have L",F521="COM",F521="")),"Lead",IF(AND(B521='Dropdown Answer Key'!$B$14,OR(AND(E521="GALV",H521="Y"),AND(E521="GALV",H521="UN"),AND(E521="GALV",H521=""),AND(F521="GALV",H521="Y"),AND(F521="GALV",H521="UN"),AND(F521="GALV",H521=""),AND(F521="GALV",I521="Y"),AND(F521="GALV",I521="UN"),AND(F521="GALV",I521=""))),"GRR",IF(AND(B521='Dropdown Answer Key'!$B$14,OR(E521="Unknown",F521="Unknown")),"Unknown SL","Non Lead")))))))))))</f>
        <v>Non Lead</v>
      </c>
      <c r="T521" s="76" t="str">
        <f>IF(OR(M521="",Q521="",S521="ERROR"),"BLANK",IF((AND(M521='Dropdown Answer Key'!$B$25,OR('Service Line Inventory'!S521="Lead",S521="Unknown SL"))),"Tier 1",IF(AND('Service Line Inventory'!M521='Dropdown Answer Key'!$B$26,OR('Service Line Inventory'!S521="Lead",S521="Unknown SL")),"Tier 2",IF(AND('Service Line Inventory'!M521='Dropdown Answer Key'!$B$27,OR('Service Line Inventory'!S521="Lead",S521="Unknown SL")),"Tier 2",IF('Service Line Inventory'!S521="GRR","Tier 3",IF((AND('Service Line Inventory'!M521='Dropdown Answer Key'!$B$25,'Service Line Inventory'!Q521='Dropdown Answer Key'!$M$25,O521='Dropdown Answer Key'!$G$27,'Service Line Inventory'!P521='Dropdown Answer Key'!$J$27,S521="Non Lead")),"Tier 4",IF((AND('Service Line Inventory'!M521='Dropdown Answer Key'!$B$25,'Service Line Inventory'!Q521='Dropdown Answer Key'!$M$25,O521='Dropdown Answer Key'!$G$27,S521="Non Lead")),"Tier 4",IF((AND('Service Line Inventory'!M521='Dropdown Answer Key'!$B$25,'Service Line Inventory'!Q521='Dropdown Answer Key'!$M$25,'Service Line Inventory'!P521='Dropdown Answer Key'!$J$27,S521="Non Lead")),"Tier 4","Tier 5"))))))))</f>
        <v>BLANK</v>
      </c>
      <c r="U521" s="101" t="str">
        <f t="shared" si="37"/>
        <v>NO</v>
      </c>
      <c r="V521" s="76" t="str">
        <f t="shared" si="38"/>
        <v>NO</v>
      </c>
      <c r="W521" s="76" t="str">
        <f t="shared" si="39"/>
        <v>NO</v>
      </c>
      <c r="X521" s="107"/>
      <c r="Y521" s="77"/>
      <c r="Z521" s="78"/>
    </row>
    <row r="522" spans="1:26" x14ac:dyDescent="0.3">
      <c r="A522" s="47">
        <v>21950</v>
      </c>
      <c r="B522" s="73" t="s">
        <v>76</v>
      </c>
      <c r="C522" s="126" t="s">
        <v>654</v>
      </c>
      <c r="D522" s="74" t="s">
        <v>72</v>
      </c>
      <c r="E522" s="74" t="s">
        <v>81</v>
      </c>
      <c r="F522" s="74" t="s">
        <v>81</v>
      </c>
      <c r="G522" s="90" t="s">
        <v>1910</v>
      </c>
      <c r="H522" s="74" t="s">
        <v>72</v>
      </c>
      <c r="I522" s="74" t="s">
        <v>72</v>
      </c>
      <c r="J522" s="75" t="s">
        <v>1913</v>
      </c>
      <c r="K522" s="75" t="s">
        <v>1913</v>
      </c>
      <c r="L522" s="94" t="str">
        <f t="shared" si="36"/>
        <v>Non Lead</v>
      </c>
      <c r="M522" s="110"/>
      <c r="N522" s="74"/>
      <c r="O522" s="74"/>
      <c r="P522" s="74"/>
      <c r="Q522" s="82"/>
      <c r="R522" s="83"/>
      <c r="S522" s="113" t="str">
        <f>IF(OR(B522="",$C$3="",$G$3=""),"ERROR",IF(AND(B522='Dropdown Answer Key'!$B$12,OR(E522="Lead",E522="U, May have L",E522="COM",E522="")),"Lead",IF(AND(B522='Dropdown Answer Key'!$B$12,OR(AND(E522="GALV",H522="Y"),AND(E522="GALV",H522="UN"),AND(E522="GALV",H522=""))),"GRR",IF(AND(B522='Dropdown Answer Key'!$B$12,E522="Unknown"),"Unknown SL",IF(AND(B522='Dropdown Answer Key'!$B$13,OR(F522="Lead",F522="U, May have L",F522="COM",F522="")),"Lead",IF(AND(B522='Dropdown Answer Key'!$B$13,OR(AND(F522="GALV",H522="Y"),AND(F522="GALV",H522="UN"),AND(F522="GALV",H522=""))),"GRR",IF(AND(B522='Dropdown Answer Key'!$B$13,F522="Unknown"),"Unknown SL",IF(AND(B522='Dropdown Answer Key'!$B$14,OR(E522="Lead",E522="U, May have L",E522="COM",E522="")),"Lead",IF(AND(B522='Dropdown Answer Key'!$B$14,OR(F522="Lead",F522="U, May have L",F522="COM",F522="")),"Lead",IF(AND(B522='Dropdown Answer Key'!$B$14,OR(AND(E522="GALV",H522="Y"),AND(E522="GALV",H522="UN"),AND(E522="GALV",H522=""),AND(F522="GALV",H522="Y"),AND(F522="GALV",H522="UN"),AND(F522="GALV",H522=""),AND(F522="GALV",I522="Y"),AND(F522="GALV",I522="UN"),AND(F522="GALV",I522=""))),"GRR",IF(AND(B522='Dropdown Answer Key'!$B$14,OR(E522="Unknown",F522="Unknown")),"Unknown SL","Non Lead")))))))))))</f>
        <v>Non Lead</v>
      </c>
      <c r="T522" s="114" t="str">
        <f>IF(OR(M522="",Q522="",S522="ERROR"),"BLANK",IF((AND(M522='Dropdown Answer Key'!$B$25,OR('Service Line Inventory'!S522="Lead",S522="Unknown SL"))),"Tier 1",IF(AND('Service Line Inventory'!M522='Dropdown Answer Key'!$B$26,OR('Service Line Inventory'!S522="Lead",S522="Unknown SL")),"Tier 2",IF(AND('Service Line Inventory'!M522='Dropdown Answer Key'!$B$27,OR('Service Line Inventory'!S522="Lead",S522="Unknown SL")),"Tier 2",IF('Service Line Inventory'!S522="GRR","Tier 3",IF((AND('Service Line Inventory'!M522='Dropdown Answer Key'!$B$25,'Service Line Inventory'!Q522='Dropdown Answer Key'!$M$25,O522='Dropdown Answer Key'!$G$27,'Service Line Inventory'!P522='Dropdown Answer Key'!$J$27,S522="Non Lead")),"Tier 4",IF((AND('Service Line Inventory'!M522='Dropdown Answer Key'!$B$25,'Service Line Inventory'!Q522='Dropdown Answer Key'!$M$25,O522='Dropdown Answer Key'!$G$27,S522="Non Lead")),"Tier 4",IF((AND('Service Line Inventory'!M522='Dropdown Answer Key'!$B$25,'Service Line Inventory'!Q522='Dropdown Answer Key'!$M$25,'Service Line Inventory'!P522='Dropdown Answer Key'!$J$27,S522="Non Lead")),"Tier 4","Tier 5"))))))))</f>
        <v>BLANK</v>
      </c>
      <c r="U522" s="115" t="str">
        <f t="shared" si="37"/>
        <v>NO</v>
      </c>
      <c r="V522" s="114" t="str">
        <f t="shared" si="38"/>
        <v>NO</v>
      </c>
      <c r="W522" s="114" t="str">
        <f t="shared" si="39"/>
        <v>NO</v>
      </c>
      <c r="X522" s="108"/>
      <c r="Y522" s="97"/>
      <c r="Z522" s="78"/>
    </row>
    <row r="523" spans="1:26" x14ac:dyDescent="0.3">
      <c r="A523" s="47">
        <v>22000</v>
      </c>
      <c r="B523" s="73" t="s">
        <v>76</v>
      </c>
      <c r="C523" s="126" t="s">
        <v>655</v>
      </c>
      <c r="D523" s="74" t="s">
        <v>72</v>
      </c>
      <c r="E523" s="74" t="s">
        <v>81</v>
      </c>
      <c r="F523" s="74" t="s">
        <v>81</v>
      </c>
      <c r="G523" s="90" t="s">
        <v>1910</v>
      </c>
      <c r="H523" s="74" t="s">
        <v>72</v>
      </c>
      <c r="I523" s="74" t="s">
        <v>72</v>
      </c>
      <c r="J523" s="75" t="s">
        <v>1913</v>
      </c>
      <c r="K523" s="75" t="s">
        <v>1913</v>
      </c>
      <c r="L523" s="93" t="str">
        <f t="shared" si="36"/>
        <v>Non Lead</v>
      </c>
      <c r="M523" s="109"/>
      <c r="N523" s="74"/>
      <c r="O523" s="74"/>
      <c r="P523" s="74"/>
      <c r="Q523" s="73"/>
      <c r="R523" s="74"/>
      <c r="S523" s="98" t="str">
        <f>IF(OR(B523="",$C$3="",$G$3=""),"ERROR",IF(AND(B523='Dropdown Answer Key'!$B$12,OR(E523="Lead",E523="U, May have L",E523="COM",E523="")),"Lead",IF(AND(B523='Dropdown Answer Key'!$B$12,OR(AND(E523="GALV",H523="Y"),AND(E523="GALV",H523="UN"),AND(E523="GALV",H523=""))),"GRR",IF(AND(B523='Dropdown Answer Key'!$B$12,E523="Unknown"),"Unknown SL",IF(AND(B523='Dropdown Answer Key'!$B$13,OR(F523="Lead",F523="U, May have L",F523="COM",F523="")),"Lead",IF(AND(B523='Dropdown Answer Key'!$B$13,OR(AND(F523="GALV",H523="Y"),AND(F523="GALV",H523="UN"),AND(F523="GALV",H523=""))),"GRR",IF(AND(B523='Dropdown Answer Key'!$B$13,F523="Unknown"),"Unknown SL",IF(AND(B523='Dropdown Answer Key'!$B$14,OR(E523="Lead",E523="U, May have L",E523="COM",E523="")),"Lead",IF(AND(B523='Dropdown Answer Key'!$B$14,OR(F523="Lead",F523="U, May have L",F523="COM",F523="")),"Lead",IF(AND(B523='Dropdown Answer Key'!$B$14,OR(AND(E523="GALV",H523="Y"),AND(E523="GALV",H523="UN"),AND(E523="GALV",H523=""),AND(F523="GALV",H523="Y"),AND(F523="GALV",H523="UN"),AND(F523="GALV",H523=""),AND(F523="GALV",I523="Y"),AND(F523="GALV",I523="UN"),AND(F523="GALV",I523=""))),"GRR",IF(AND(B523='Dropdown Answer Key'!$B$14,OR(E523="Unknown",F523="Unknown")),"Unknown SL","Non Lead")))))))))))</f>
        <v>Non Lead</v>
      </c>
      <c r="T523" s="76" t="str">
        <f>IF(OR(M523="",Q523="",S523="ERROR"),"BLANK",IF((AND(M523='Dropdown Answer Key'!$B$25,OR('Service Line Inventory'!S523="Lead",S523="Unknown SL"))),"Tier 1",IF(AND('Service Line Inventory'!M523='Dropdown Answer Key'!$B$26,OR('Service Line Inventory'!S523="Lead",S523="Unknown SL")),"Tier 2",IF(AND('Service Line Inventory'!M523='Dropdown Answer Key'!$B$27,OR('Service Line Inventory'!S523="Lead",S523="Unknown SL")),"Tier 2",IF('Service Line Inventory'!S523="GRR","Tier 3",IF((AND('Service Line Inventory'!M523='Dropdown Answer Key'!$B$25,'Service Line Inventory'!Q523='Dropdown Answer Key'!$M$25,O523='Dropdown Answer Key'!$G$27,'Service Line Inventory'!P523='Dropdown Answer Key'!$J$27,S523="Non Lead")),"Tier 4",IF((AND('Service Line Inventory'!M523='Dropdown Answer Key'!$B$25,'Service Line Inventory'!Q523='Dropdown Answer Key'!$M$25,O523='Dropdown Answer Key'!$G$27,S523="Non Lead")),"Tier 4",IF((AND('Service Line Inventory'!M523='Dropdown Answer Key'!$B$25,'Service Line Inventory'!Q523='Dropdown Answer Key'!$M$25,'Service Line Inventory'!P523='Dropdown Answer Key'!$J$27,S523="Non Lead")),"Tier 4","Tier 5"))))))))</f>
        <v>BLANK</v>
      </c>
      <c r="U523" s="101" t="str">
        <f t="shared" si="37"/>
        <v>NO</v>
      </c>
      <c r="V523" s="76" t="str">
        <f t="shared" si="38"/>
        <v>NO</v>
      </c>
      <c r="W523" s="76" t="str">
        <f t="shared" si="39"/>
        <v>NO</v>
      </c>
      <c r="X523" s="107"/>
      <c r="Y523" s="77"/>
      <c r="Z523" s="78"/>
    </row>
    <row r="524" spans="1:26" x14ac:dyDescent="0.3">
      <c r="A524" s="47">
        <v>22050</v>
      </c>
      <c r="B524" s="73" t="s">
        <v>76</v>
      </c>
      <c r="C524" s="126" t="s">
        <v>656</v>
      </c>
      <c r="D524" s="74" t="s">
        <v>72</v>
      </c>
      <c r="E524" s="74" t="s">
        <v>81</v>
      </c>
      <c r="F524" s="74" t="s">
        <v>81</v>
      </c>
      <c r="G524" s="90" t="s">
        <v>1910</v>
      </c>
      <c r="H524" s="74" t="s">
        <v>72</v>
      </c>
      <c r="I524" s="74" t="s">
        <v>72</v>
      </c>
      <c r="J524" s="75" t="s">
        <v>1913</v>
      </c>
      <c r="K524" s="75" t="s">
        <v>1913</v>
      </c>
      <c r="L524" s="94" t="str">
        <f t="shared" si="36"/>
        <v>Non Lead</v>
      </c>
      <c r="M524" s="110"/>
      <c r="N524" s="74"/>
      <c r="O524" s="74"/>
      <c r="P524" s="74"/>
      <c r="Q524" s="82"/>
      <c r="R524" s="83"/>
      <c r="S524" s="113" t="str">
        <f>IF(OR(B524="",$C$3="",$G$3=""),"ERROR",IF(AND(B524='Dropdown Answer Key'!$B$12,OR(E524="Lead",E524="U, May have L",E524="COM",E524="")),"Lead",IF(AND(B524='Dropdown Answer Key'!$B$12,OR(AND(E524="GALV",H524="Y"),AND(E524="GALV",H524="UN"),AND(E524="GALV",H524=""))),"GRR",IF(AND(B524='Dropdown Answer Key'!$B$12,E524="Unknown"),"Unknown SL",IF(AND(B524='Dropdown Answer Key'!$B$13,OR(F524="Lead",F524="U, May have L",F524="COM",F524="")),"Lead",IF(AND(B524='Dropdown Answer Key'!$B$13,OR(AND(F524="GALV",H524="Y"),AND(F524="GALV",H524="UN"),AND(F524="GALV",H524=""))),"GRR",IF(AND(B524='Dropdown Answer Key'!$B$13,F524="Unknown"),"Unknown SL",IF(AND(B524='Dropdown Answer Key'!$B$14,OR(E524="Lead",E524="U, May have L",E524="COM",E524="")),"Lead",IF(AND(B524='Dropdown Answer Key'!$B$14,OR(F524="Lead",F524="U, May have L",F524="COM",F524="")),"Lead",IF(AND(B524='Dropdown Answer Key'!$B$14,OR(AND(E524="GALV",H524="Y"),AND(E524="GALV",H524="UN"),AND(E524="GALV",H524=""),AND(F524="GALV",H524="Y"),AND(F524="GALV",H524="UN"),AND(F524="GALV",H524=""),AND(F524="GALV",I524="Y"),AND(F524="GALV",I524="UN"),AND(F524="GALV",I524=""))),"GRR",IF(AND(B524='Dropdown Answer Key'!$B$14,OR(E524="Unknown",F524="Unknown")),"Unknown SL","Non Lead")))))))))))</f>
        <v>Non Lead</v>
      </c>
      <c r="T524" s="114" t="str">
        <f>IF(OR(M524="",Q524="",S524="ERROR"),"BLANK",IF((AND(M524='Dropdown Answer Key'!$B$25,OR('Service Line Inventory'!S524="Lead",S524="Unknown SL"))),"Tier 1",IF(AND('Service Line Inventory'!M524='Dropdown Answer Key'!$B$26,OR('Service Line Inventory'!S524="Lead",S524="Unknown SL")),"Tier 2",IF(AND('Service Line Inventory'!M524='Dropdown Answer Key'!$B$27,OR('Service Line Inventory'!S524="Lead",S524="Unknown SL")),"Tier 2",IF('Service Line Inventory'!S524="GRR","Tier 3",IF((AND('Service Line Inventory'!M524='Dropdown Answer Key'!$B$25,'Service Line Inventory'!Q524='Dropdown Answer Key'!$M$25,O524='Dropdown Answer Key'!$G$27,'Service Line Inventory'!P524='Dropdown Answer Key'!$J$27,S524="Non Lead")),"Tier 4",IF((AND('Service Line Inventory'!M524='Dropdown Answer Key'!$B$25,'Service Line Inventory'!Q524='Dropdown Answer Key'!$M$25,O524='Dropdown Answer Key'!$G$27,S524="Non Lead")),"Tier 4",IF((AND('Service Line Inventory'!M524='Dropdown Answer Key'!$B$25,'Service Line Inventory'!Q524='Dropdown Answer Key'!$M$25,'Service Line Inventory'!P524='Dropdown Answer Key'!$J$27,S524="Non Lead")),"Tier 4","Tier 5"))))))))</f>
        <v>BLANK</v>
      </c>
      <c r="U524" s="115" t="str">
        <f t="shared" si="37"/>
        <v>NO</v>
      </c>
      <c r="V524" s="114" t="str">
        <f t="shared" si="38"/>
        <v>NO</v>
      </c>
      <c r="W524" s="114" t="str">
        <f t="shared" si="39"/>
        <v>NO</v>
      </c>
      <c r="X524" s="108"/>
      <c r="Y524" s="97"/>
      <c r="Z524" s="78"/>
    </row>
    <row r="525" spans="1:26" x14ac:dyDescent="0.3">
      <c r="A525" s="47">
        <v>22100</v>
      </c>
      <c r="B525" s="73" t="s">
        <v>76</v>
      </c>
      <c r="C525" s="126" t="s">
        <v>657</v>
      </c>
      <c r="D525" s="74" t="s">
        <v>72</v>
      </c>
      <c r="E525" s="74" t="s">
        <v>81</v>
      </c>
      <c r="F525" s="74" t="s">
        <v>81</v>
      </c>
      <c r="G525" s="90" t="s">
        <v>1910</v>
      </c>
      <c r="H525" s="74" t="s">
        <v>72</v>
      </c>
      <c r="I525" s="74" t="s">
        <v>72</v>
      </c>
      <c r="J525" s="75" t="s">
        <v>1913</v>
      </c>
      <c r="K525" s="75" t="s">
        <v>1913</v>
      </c>
      <c r="L525" s="94" t="str">
        <f t="shared" si="36"/>
        <v>Non Lead</v>
      </c>
      <c r="M525" s="110"/>
      <c r="N525" s="74"/>
      <c r="O525" s="74"/>
      <c r="P525" s="74"/>
      <c r="Q525" s="82"/>
      <c r="R525" s="83"/>
      <c r="S525" s="113" t="str">
        <f>IF(OR(B525="",$C$3="",$G$3=""),"ERROR",IF(AND(B525='Dropdown Answer Key'!$B$12,OR(E525="Lead",E525="U, May have L",E525="COM",E525="")),"Lead",IF(AND(B525='Dropdown Answer Key'!$B$12,OR(AND(E525="GALV",H525="Y"),AND(E525="GALV",H525="UN"),AND(E525="GALV",H525=""))),"GRR",IF(AND(B525='Dropdown Answer Key'!$B$12,E525="Unknown"),"Unknown SL",IF(AND(B525='Dropdown Answer Key'!$B$13,OR(F525="Lead",F525="U, May have L",F525="COM",F525="")),"Lead",IF(AND(B525='Dropdown Answer Key'!$B$13,OR(AND(F525="GALV",H525="Y"),AND(F525="GALV",H525="UN"),AND(F525="GALV",H525=""))),"GRR",IF(AND(B525='Dropdown Answer Key'!$B$13,F525="Unknown"),"Unknown SL",IF(AND(B525='Dropdown Answer Key'!$B$14,OR(E525="Lead",E525="U, May have L",E525="COM",E525="")),"Lead",IF(AND(B525='Dropdown Answer Key'!$B$14,OR(F525="Lead",F525="U, May have L",F525="COM",F525="")),"Lead",IF(AND(B525='Dropdown Answer Key'!$B$14,OR(AND(E525="GALV",H525="Y"),AND(E525="GALV",H525="UN"),AND(E525="GALV",H525=""),AND(F525="GALV",H525="Y"),AND(F525="GALV",H525="UN"),AND(F525="GALV",H525=""),AND(F525="GALV",I525="Y"),AND(F525="GALV",I525="UN"),AND(F525="GALV",I525=""))),"GRR",IF(AND(B525='Dropdown Answer Key'!$B$14,OR(E525="Unknown",F525="Unknown")),"Unknown SL","Non Lead")))))))))))</f>
        <v>Non Lead</v>
      </c>
      <c r="T525" s="114" t="str">
        <f>IF(OR(M525="",Q525="",S525="ERROR"),"BLANK",IF((AND(M525='Dropdown Answer Key'!$B$25,OR('Service Line Inventory'!S525="Lead",S525="Unknown SL"))),"Tier 1",IF(AND('Service Line Inventory'!M525='Dropdown Answer Key'!$B$26,OR('Service Line Inventory'!S525="Lead",S525="Unknown SL")),"Tier 2",IF(AND('Service Line Inventory'!M525='Dropdown Answer Key'!$B$27,OR('Service Line Inventory'!S525="Lead",S525="Unknown SL")),"Tier 2",IF('Service Line Inventory'!S525="GRR","Tier 3",IF((AND('Service Line Inventory'!M525='Dropdown Answer Key'!$B$25,'Service Line Inventory'!Q525='Dropdown Answer Key'!$M$25,O525='Dropdown Answer Key'!$G$27,'Service Line Inventory'!P525='Dropdown Answer Key'!$J$27,S525="Non Lead")),"Tier 4",IF((AND('Service Line Inventory'!M525='Dropdown Answer Key'!$B$25,'Service Line Inventory'!Q525='Dropdown Answer Key'!$M$25,O525='Dropdown Answer Key'!$G$27,S525="Non Lead")),"Tier 4",IF((AND('Service Line Inventory'!M525='Dropdown Answer Key'!$B$25,'Service Line Inventory'!Q525='Dropdown Answer Key'!$M$25,'Service Line Inventory'!P525='Dropdown Answer Key'!$J$27,S525="Non Lead")),"Tier 4","Tier 5"))))))))</f>
        <v>BLANK</v>
      </c>
      <c r="U525" s="115" t="str">
        <f t="shared" si="37"/>
        <v>NO</v>
      </c>
      <c r="V525" s="114" t="str">
        <f t="shared" si="38"/>
        <v>NO</v>
      </c>
      <c r="W525" s="114" t="str">
        <f t="shared" si="39"/>
        <v>NO</v>
      </c>
      <c r="X525" s="108"/>
      <c r="Y525" s="97"/>
      <c r="Z525" s="78"/>
    </row>
    <row r="526" spans="1:26" x14ac:dyDescent="0.3">
      <c r="A526" s="47">
        <v>22150</v>
      </c>
      <c r="B526" s="73" t="s">
        <v>76</v>
      </c>
      <c r="C526" s="126" t="s">
        <v>658</v>
      </c>
      <c r="D526" s="74" t="s">
        <v>72</v>
      </c>
      <c r="E526" s="74" t="s">
        <v>81</v>
      </c>
      <c r="F526" s="74" t="s">
        <v>81</v>
      </c>
      <c r="G526" s="90" t="s">
        <v>1911</v>
      </c>
      <c r="H526" s="74" t="s">
        <v>72</v>
      </c>
      <c r="I526" s="74" t="s">
        <v>72</v>
      </c>
      <c r="J526" s="75" t="s">
        <v>1913</v>
      </c>
      <c r="K526" s="75" t="s">
        <v>1913</v>
      </c>
      <c r="L526" s="93" t="str">
        <f t="shared" si="36"/>
        <v>Non Lead</v>
      </c>
      <c r="M526" s="109"/>
      <c r="N526" s="74"/>
      <c r="O526" s="74"/>
      <c r="P526" s="74"/>
      <c r="Q526" s="73"/>
      <c r="R526" s="74"/>
      <c r="S526" s="98" t="str">
        <f>IF(OR(B526="",$C$3="",$G$3=""),"ERROR",IF(AND(B526='Dropdown Answer Key'!$B$12,OR(E526="Lead",E526="U, May have L",E526="COM",E526="")),"Lead",IF(AND(B526='Dropdown Answer Key'!$B$12,OR(AND(E526="GALV",H526="Y"),AND(E526="GALV",H526="UN"),AND(E526="GALV",H526=""))),"GRR",IF(AND(B526='Dropdown Answer Key'!$B$12,E526="Unknown"),"Unknown SL",IF(AND(B526='Dropdown Answer Key'!$B$13,OR(F526="Lead",F526="U, May have L",F526="COM",F526="")),"Lead",IF(AND(B526='Dropdown Answer Key'!$B$13,OR(AND(F526="GALV",H526="Y"),AND(F526="GALV",H526="UN"),AND(F526="GALV",H526=""))),"GRR",IF(AND(B526='Dropdown Answer Key'!$B$13,F526="Unknown"),"Unknown SL",IF(AND(B526='Dropdown Answer Key'!$B$14,OR(E526="Lead",E526="U, May have L",E526="COM",E526="")),"Lead",IF(AND(B526='Dropdown Answer Key'!$B$14,OR(F526="Lead",F526="U, May have L",F526="COM",F526="")),"Lead",IF(AND(B526='Dropdown Answer Key'!$B$14,OR(AND(E526="GALV",H526="Y"),AND(E526="GALV",H526="UN"),AND(E526="GALV",H526=""),AND(F526="GALV",H526="Y"),AND(F526="GALV",H526="UN"),AND(F526="GALV",H526=""),AND(F526="GALV",I526="Y"),AND(F526="GALV",I526="UN"),AND(F526="GALV",I526=""))),"GRR",IF(AND(B526='Dropdown Answer Key'!$B$14,OR(E526="Unknown",F526="Unknown")),"Unknown SL","Non Lead")))))))))))</f>
        <v>Non Lead</v>
      </c>
      <c r="T526" s="76" t="str">
        <f>IF(OR(M526="",Q526="",S526="ERROR"),"BLANK",IF((AND(M526='Dropdown Answer Key'!$B$25,OR('Service Line Inventory'!S526="Lead",S526="Unknown SL"))),"Tier 1",IF(AND('Service Line Inventory'!M526='Dropdown Answer Key'!$B$26,OR('Service Line Inventory'!S526="Lead",S526="Unknown SL")),"Tier 2",IF(AND('Service Line Inventory'!M526='Dropdown Answer Key'!$B$27,OR('Service Line Inventory'!S526="Lead",S526="Unknown SL")),"Tier 2",IF('Service Line Inventory'!S526="GRR","Tier 3",IF((AND('Service Line Inventory'!M526='Dropdown Answer Key'!$B$25,'Service Line Inventory'!Q526='Dropdown Answer Key'!$M$25,O526='Dropdown Answer Key'!$G$27,'Service Line Inventory'!P526='Dropdown Answer Key'!$J$27,S526="Non Lead")),"Tier 4",IF((AND('Service Line Inventory'!M526='Dropdown Answer Key'!$B$25,'Service Line Inventory'!Q526='Dropdown Answer Key'!$M$25,O526='Dropdown Answer Key'!$G$27,S526="Non Lead")),"Tier 4",IF((AND('Service Line Inventory'!M526='Dropdown Answer Key'!$B$25,'Service Line Inventory'!Q526='Dropdown Answer Key'!$M$25,'Service Line Inventory'!P526='Dropdown Answer Key'!$J$27,S526="Non Lead")),"Tier 4","Tier 5"))))))))</f>
        <v>BLANK</v>
      </c>
      <c r="U526" s="101" t="str">
        <f t="shared" si="37"/>
        <v>NO</v>
      </c>
      <c r="V526" s="76" t="str">
        <f t="shared" si="38"/>
        <v>NO</v>
      </c>
      <c r="W526" s="76" t="str">
        <f t="shared" si="39"/>
        <v>NO</v>
      </c>
      <c r="X526" s="107"/>
      <c r="Y526" s="77"/>
      <c r="Z526" s="78"/>
    </row>
    <row r="527" spans="1:26" x14ac:dyDescent="0.3">
      <c r="A527" s="47">
        <v>22200</v>
      </c>
      <c r="B527" s="73" t="s">
        <v>76</v>
      </c>
      <c r="C527" s="126" t="s">
        <v>659</v>
      </c>
      <c r="D527" s="74" t="s">
        <v>72</v>
      </c>
      <c r="E527" s="74" t="s">
        <v>81</v>
      </c>
      <c r="F527" s="74" t="s">
        <v>81</v>
      </c>
      <c r="G527" s="90" t="s">
        <v>1911</v>
      </c>
      <c r="H527" s="74" t="s">
        <v>72</v>
      </c>
      <c r="I527" s="74" t="s">
        <v>72</v>
      </c>
      <c r="J527" s="75" t="s">
        <v>1913</v>
      </c>
      <c r="K527" s="75" t="s">
        <v>1913</v>
      </c>
      <c r="L527" s="94" t="str">
        <f t="shared" si="36"/>
        <v>Non Lead</v>
      </c>
      <c r="M527" s="110"/>
      <c r="N527" s="74"/>
      <c r="O527" s="74"/>
      <c r="P527" s="74"/>
      <c r="Q527" s="82"/>
      <c r="R527" s="83"/>
      <c r="S527" s="113" t="str">
        <f>IF(OR(B527="",$C$3="",$G$3=""),"ERROR",IF(AND(B527='Dropdown Answer Key'!$B$12,OR(E527="Lead",E527="U, May have L",E527="COM",E527="")),"Lead",IF(AND(B527='Dropdown Answer Key'!$B$12,OR(AND(E527="GALV",H527="Y"),AND(E527="GALV",H527="UN"),AND(E527="GALV",H527=""))),"GRR",IF(AND(B527='Dropdown Answer Key'!$B$12,E527="Unknown"),"Unknown SL",IF(AND(B527='Dropdown Answer Key'!$B$13,OR(F527="Lead",F527="U, May have L",F527="COM",F527="")),"Lead",IF(AND(B527='Dropdown Answer Key'!$B$13,OR(AND(F527="GALV",H527="Y"),AND(F527="GALV",H527="UN"),AND(F527="GALV",H527=""))),"GRR",IF(AND(B527='Dropdown Answer Key'!$B$13,F527="Unknown"),"Unknown SL",IF(AND(B527='Dropdown Answer Key'!$B$14,OR(E527="Lead",E527="U, May have L",E527="COM",E527="")),"Lead",IF(AND(B527='Dropdown Answer Key'!$B$14,OR(F527="Lead",F527="U, May have L",F527="COM",F527="")),"Lead",IF(AND(B527='Dropdown Answer Key'!$B$14,OR(AND(E527="GALV",H527="Y"),AND(E527="GALV",H527="UN"),AND(E527="GALV",H527=""),AND(F527="GALV",H527="Y"),AND(F527="GALV",H527="UN"),AND(F527="GALV",H527=""),AND(F527="GALV",I527="Y"),AND(F527="GALV",I527="UN"),AND(F527="GALV",I527=""))),"GRR",IF(AND(B527='Dropdown Answer Key'!$B$14,OR(E527="Unknown",F527="Unknown")),"Unknown SL","Non Lead")))))))))))</f>
        <v>Non Lead</v>
      </c>
      <c r="T527" s="114" t="str">
        <f>IF(OR(M527="",Q527="",S527="ERROR"),"BLANK",IF((AND(M527='Dropdown Answer Key'!$B$25,OR('Service Line Inventory'!S527="Lead",S527="Unknown SL"))),"Tier 1",IF(AND('Service Line Inventory'!M527='Dropdown Answer Key'!$B$26,OR('Service Line Inventory'!S527="Lead",S527="Unknown SL")),"Tier 2",IF(AND('Service Line Inventory'!M527='Dropdown Answer Key'!$B$27,OR('Service Line Inventory'!S527="Lead",S527="Unknown SL")),"Tier 2",IF('Service Line Inventory'!S527="GRR","Tier 3",IF((AND('Service Line Inventory'!M527='Dropdown Answer Key'!$B$25,'Service Line Inventory'!Q527='Dropdown Answer Key'!$M$25,O527='Dropdown Answer Key'!$G$27,'Service Line Inventory'!P527='Dropdown Answer Key'!$J$27,S527="Non Lead")),"Tier 4",IF((AND('Service Line Inventory'!M527='Dropdown Answer Key'!$B$25,'Service Line Inventory'!Q527='Dropdown Answer Key'!$M$25,O527='Dropdown Answer Key'!$G$27,S527="Non Lead")),"Tier 4",IF((AND('Service Line Inventory'!M527='Dropdown Answer Key'!$B$25,'Service Line Inventory'!Q527='Dropdown Answer Key'!$M$25,'Service Line Inventory'!P527='Dropdown Answer Key'!$J$27,S527="Non Lead")),"Tier 4","Tier 5"))))))))</f>
        <v>BLANK</v>
      </c>
      <c r="U527" s="115" t="str">
        <f t="shared" si="37"/>
        <v>NO</v>
      </c>
      <c r="V527" s="114" t="str">
        <f t="shared" si="38"/>
        <v>NO</v>
      </c>
      <c r="W527" s="114" t="str">
        <f t="shared" si="39"/>
        <v>NO</v>
      </c>
      <c r="X527" s="108"/>
      <c r="Y527" s="97"/>
      <c r="Z527" s="78"/>
    </row>
    <row r="528" spans="1:26" x14ac:dyDescent="0.3">
      <c r="A528" s="47">
        <v>22250</v>
      </c>
      <c r="B528" s="73" t="s">
        <v>76</v>
      </c>
      <c r="C528" s="126" t="s">
        <v>660</v>
      </c>
      <c r="D528" s="74" t="s">
        <v>72</v>
      </c>
      <c r="E528" s="74" t="s">
        <v>81</v>
      </c>
      <c r="F528" s="74" t="s">
        <v>81</v>
      </c>
      <c r="G528" s="90" t="s">
        <v>1911</v>
      </c>
      <c r="H528" s="74" t="s">
        <v>72</v>
      </c>
      <c r="I528" s="74" t="s">
        <v>72</v>
      </c>
      <c r="J528" s="75" t="s">
        <v>1913</v>
      </c>
      <c r="K528" s="75" t="s">
        <v>1913</v>
      </c>
      <c r="L528" s="93" t="str">
        <f t="shared" si="36"/>
        <v>Non Lead</v>
      </c>
      <c r="M528" s="109"/>
      <c r="N528" s="74"/>
      <c r="O528" s="74"/>
      <c r="P528" s="74"/>
      <c r="Q528" s="73"/>
      <c r="R528" s="74"/>
      <c r="S528" s="98" t="str">
        <f>IF(OR(B528="",$C$3="",$G$3=""),"ERROR",IF(AND(B528='Dropdown Answer Key'!$B$12,OR(E528="Lead",E528="U, May have L",E528="COM",E528="")),"Lead",IF(AND(B528='Dropdown Answer Key'!$B$12,OR(AND(E528="GALV",H528="Y"),AND(E528="GALV",H528="UN"),AND(E528="GALV",H528=""))),"GRR",IF(AND(B528='Dropdown Answer Key'!$B$12,E528="Unknown"),"Unknown SL",IF(AND(B528='Dropdown Answer Key'!$B$13,OR(F528="Lead",F528="U, May have L",F528="COM",F528="")),"Lead",IF(AND(B528='Dropdown Answer Key'!$B$13,OR(AND(F528="GALV",H528="Y"),AND(F528="GALV",H528="UN"),AND(F528="GALV",H528=""))),"GRR",IF(AND(B528='Dropdown Answer Key'!$B$13,F528="Unknown"),"Unknown SL",IF(AND(B528='Dropdown Answer Key'!$B$14,OR(E528="Lead",E528="U, May have L",E528="COM",E528="")),"Lead",IF(AND(B528='Dropdown Answer Key'!$B$14,OR(F528="Lead",F528="U, May have L",F528="COM",F528="")),"Lead",IF(AND(B528='Dropdown Answer Key'!$B$14,OR(AND(E528="GALV",H528="Y"),AND(E528="GALV",H528="UN"),AND(E528="GALV",H528=""),AND(F528="GALV",H528="Y"),AND(F528="GALV",H528="UN"),AND(F528="GALV",H528=""),AND(F528="GALV",I528="Y"),AND(F528="GALV",I528="UN"),AND(F528="GALV",I528=""))),"GRR",IF(AND(B528='Dropdown Answer Key'!$B$14,OR(E528="Unknown",F528="Unknown")),"Unknown SL","Non Lead")))))))))))</f>
        <v>Non Lead</v>
      </c>
      <c r="T528" s="76" t="str">
        <f>IF(OR(M528="",Q528="",S528="ERROR"),"BLANK",IF((AND(M528='Dropdown Answer Key'!$B$25,OR('Service Line Inventory'!S528="Lead",S528="Unknown SL"))),"Tier 1",IF(AND('Service Line Inventory'!M528='Dropdown Answer Key'!$B$26,OR('Service Line Inventory'!S528="Lead",S528="Unknown SL")),"Tier 2",IF(AND('Service Line Inventory'!M528='Dropdown Answer Key'!$B$27,OR('Service Line Inventory'!S528="Lead",S528="Unknown SL")),"Tier 2",IF('Service Line Inventory'!S528="GRR","Tier 3",IF((AND('Service Line Inventory'!M528='Dropdown Answer Key'!$B$25,'Service Line Inventory'!Q528='Dropdown Answer Key'!$M$25,O528='Dropdown Answer Key'!$G$27,'Service Line Inventory'!P528='Dropdown Answer Key'!$J$27,S528="Non Lead")),"Tier 4",IF((AND('Service Line Inventory'!M528='Dropdown Answer Key'!$B$25,'Service Line Inventory'!Q528='Dropdown Answer Key'!$M$25,O528='Dropdown Answer Key'!$G$27,S528="Non Lead")),"Tier 4",IF((AND('Service Line Inventory'!M528='Dropdown Answer Key'!$B$25,'Service Line Inventory'!Q528='Dropdown Answer Key'!$M$25,'Service Line Inventory'!P528='Dropdown Answer Key'!$J$27,S528="Non Lead")),"Tier 4","Tier 5"))))))))</f>
        <v>BLANK</v>
      </c>
      <c r="U528" s="101" t="str">
        <f t="shared" si="37"/>
        <v>NO</v>
      </c>
      <c r="V528" s="76" t="str">
        <f t="shared" si="38"/>
        <v>NO</v>
      </c>
      <c r="W528" s="76" t="str">
        <f t="shared" si="39"/>
        <v>NO</v>
      </c>
      <c r="X528" s="107"/>
      <c r="Y528" s="77"/>
      <c r="Z528" s="78"/>
    </row>
    <row r="529" spans="1:26" x14ac:dyDescent="0.3">
      <c r="A529" s="47">
        <v>22300</v>
      </c>
      <c r="B529" s="73" t="s">
        <v>76</v>
      </c>
      <c r="C529" s="126" t="s">
        <v>661</v>
      </c>
      <c r="D529" s="74" t="s">
        <v>72</v>
      </c>
      <c r="E529" s="74" t="s">
        <v>81</v>
      </c>
      <c r="F529" s="74" t="s">
        <v>81</v>
      </c>
      <c r="G529" s="90" t="s">
        <v>1911</v>
      </c>
      <c r="H529" s="74" t="s">
        <v>72</v>
      </c>
      <c r="I529" s="74" t="s">
        <v>72</v>
      </c>
      <c r="J529" s="75" t="s">
        <v>1913</v>
      </c>
      <c r="K529" s="75" t="s">
        <v>1913</v>
      </c>
      <c r="L529" s="94" t="str">
        <f t="shared" si="36"/>
        <v>Non Lead</v>
      </c>
      <c r="M529" s="110"/>
      <c r="N529" s="74"/>
      <c r="O529" s="74"/>
      <c r="P529" s="74"/>
      <c r="Q529" s="82"/>
      <c r="R529" s="83"/>
      <c r="S529" s="113" t="str">
        <f>IF(OR(B529="",$C$3="",$G$3=""),"ERROR",IF(AND(B529='Dropdown Answer Key'!$B$12,OR(E529="Lead",E529="U, May have L",E529="COM",E529="")),"Lead",IF(AND(B529='Dropdown Answer Key'!$B$12,OR(AND(E529="GALV",H529="Y"),AND(E529="GALV",H529="UN"),AND(E529="GALV",H529=""))),"GRR",IF(AND(B529='Dropdown Answer Key'!$B$12,E529="Unknown"),"Unknown SL",IF(AND(B529='Dropdown Answer Key'!$B$13,OR(F529="Lead",F529="U, May have L",F529="COM",F529="")),"Lead",IF(AND(B529='Dropdown Answer Key'!$B$13,OR(AND(F529="GALV",H529="Y"),AND(F529="GALV",H529="UN"),AND(F529="GALV",H529=""))),"GRR",IF(AND(B529='Dropdown Answer Key'!$B$13,F529="Unknown"),"Unknown SL",IF(AND(B529='Dropdown Answer Key'!$B$14,OR(E529="Lead",E529="U, May have L",E529="COM",E529="")),"Lead",IF(AND(B529='Dropdown Answer Key'!$B$14,OR(F529="Lead",F529="U, May have L",F529="COM",F529="")),"Lead",IF(AND(B529='Dropdown Answer Key'!$B$14,OR(AND(E529="GALV",H529="Y"),AND(E529="GALV",H529="UN"),AND(E529="GALV",H529=""),AND(F529="GALV",H529="Y"),AND(F529="GALV",H529="UN"),AND(F529="GALV",H529=""),AND(F529="GALV",I529="Y"),AND(F529="GALV",I529="UN"),AND(F529="GALV",I529=""))),"GRR",IF(AND(B529='Dropdown Answer Key'!$B$14,OR(E529="Unknown",F529="Unknown")),"Unknown SL","Non Lead")))))))))))</f>
        <v>Non Lead</v>
      </c>
      <c r="T529" s="114" t="str">
        <f>IF(OR(M529="",Q529="",S529="ERROR"),"BLANK",IF((AND(M529='Dropdown Answer Key'!$B$25,OR('Service Line Inventory'!S529="Lead",S529="Unknown SL"))),"Tier 1",IF(AND('Service Line Inventory'!M529='Dropdown Answer Key'!$B$26,OR('Service Line Inventory'!S529="Lead",S529="Unknown SL")),"Tier 2",IF(AND('Service Line Inventory'!M529='Dropdown Answer Key'!$B$27,OR('Service Line Inventory'!S529="Lead",S529="Unknown SL")),"Tier 2",IF('Service Line Inventory'!S529="GRR","Tier 3",IF((AND('Service Line Inventory'!M529='Dropdown Answer Key'!$B$25,'Service Line Inventory'!Q529='Dropdown Answer Key'!$M$25,O529='Dropdown Answer Key'!$G$27,'Service Line Inventory'!P529='Dropdown Answer Key'!$J$27,S529="Non Lead")),"Tier 4",IF((AND('Service Line Inventory'!M529='Dropdown Answer Key'!$B$25,'Service Line Inventory'!Q529='Dropdown Answer Key'!$M$25,O529='Dropdown Answer Key'!$G$27,S529="Non Lead")),"Tier 4",IF((AND('Service Line Inventory'!M529='Dropdown Answer Key'!$B$25,'Service Line Inventory'!Q529='Dropdown Answer Key'!$M$25,'Service Line Inventory'!P529='Dropdown Answer Key'!$J$27,S529="Non Lead")),"Tier 4","Tier 5"))))))))</f>
        <v>BLANK</v>
      </c>
      <c r="U529" s="115" t="str">
        <f t="shared" si="37"/>
        <v>NO</v>
      </c>
      <c r="V529" s="114" t="str">
        <f t="shared" si="38"/>
        <v>NO</v>
      </c>
      <c r="W529" s="114" t="str">
        <f t="shared" si="39"/>
        <v>NO</v>
      </c>
      <c r="X529" s="108"/>
      <c r="Y529" s="97"/>
      <c r="Z529" s="78"/>
    </row>
    <row r="530" spans="1:26" x14ac:dyDescent="0.3">
      <c r="A530" s="47">
        <v>22300</v>
      </c>
      <c r="B530" s="73" t="s">
        <v>76</v>
      </c>
      <c r="C530" s="126" t="s">
        <v>662</v>
      </c>
      <c r="D530" s="74" t="s">
        <v>72</v>
      </c>
      <c r="E530" s="74" t="s">
        <v>81</v>
      </c>
      <c r="F530" s="74" t="s">
        <v>81</v>
      </c>
      <c r="G530" s="90" t="s">
        <v>1911</v>
      </c>
      <c r="H530" s="74" t="s">
        <v>72</v>
      </c>
      <c r="I530" s="74" t="s">
        <v>72</v>
      </c>
      <c r="J530" s="75" t="s">
        <v>1913</v>
      </c>
      <c r="K530" s="75" t="s">
        <v>1913</v>
      </c>
      <c r="L530" s="93" t="str">
        <f t="shared" si="36"/>
        <v>Non Lead</v>
      </c>
      <c r="M530" s="109"/>
      <c r="N530" s="74"/>
      <c r="O530" s="74"/>
      <c r="P530" s="74"/>
      <c r="Q530" s="73"/>
      <c r="R530" s="74"/>
      <c r="S530" s="98" t="str">
        <f>IF(OR(B530="",$C$3="",$G$3=""),"ERROR",IF(AND(B530='Dropdown Answer Key'!$B$12,OR(E530="Lead",E530="U, May have L",E530="COM",E530="")),"Lead",IF(AND(B530='Dropdown Answer Key'!$B$12,OR(AND(E530="GALV",H530="Y"),AND(E530="GALV",H530="UN"),AND(E530="GALV",H530=""))),"GRR",IF(AND(B530='Dropdown Answer Key'!$B$12,E530="Unknown"),"Unknown SL",IF(AND(B530='Dropdown Answer Key'!$B$13,OR(F530="Lead",F530="U, May have L",F530="COM",F530="")),"Lead",IF(AND(B530='Dropdown Answer Key'!$B$13,OR(AND(F530="GALV",H530="Y"),AND(F530="GALV",H530="UN"),AND(F530="GALV",H530=""))),"GRR",IF(AND(B530='Dropdown Answer Key'!$B$13,F530="Unknown"),"Unknown SL",IF(AND(B530='Dropdown Answer Key'!$B$14,OR(E530="Lead",E530="U, May have L",E530="COM",E530="")),"Lead",IF(AND(B530='Dropdown Answer Key'!$B$14,OR(F530="Lead",F530="U, May have L",F530="COM",F530="")),"Lead",IF(AND(B530='Dropdown Answer Key'!$B$14,OR(AND(E530="GALV",H530="Y"),AND(E530="GALV",H530="UN"),AND(E530="GALV",H530=""),AND(F530="GALV",H530="Y"),AND(F530="GALV",H530="UN"),AND(F530="GALV",H530=""),AND(F530="GALV",I530="Y"),AND(F530="GALV",I530="UN"),AND(F530="GALV",I530=""))),"GRR",IF(AND(B530='Dropdown Answer Key'!$B$14,OR(E530="Unknown",F530="Unknown")),"Unknown SL","Non Lead")))))))))))</f>
        <v>Non Lead</v>
      </c>
      <c r="T530" s="76" t="str">
        <f>IF(OR(M530="",Q530="",S530="ERROR"),"BLANK",IF((AND(M530='Dropdown Answer Key'!$B$25,OR('Service Line Inventory'!S530="Lead",S530="Unknown SL"))),"Tier 1",IF(AND('Service Line Inventory'!M530='Dropdown Answer Key'!$B$26,OR('Service Line Inventory'!S530="Lead",S530="Unknown SL")),"Tier 2",IF(AND('Service Line Inventory'!M530='Dropdown Answer Key'!$B$27,OR('Service Line Inventory'!S530="Lead",S530="Unknown SL")),"Tier 2",IF('Service Line Inventory'!S530="GRR","Tier 3",IF((AND('Service Line Inventory'!M530='Dropdown Answer Key'!$B$25,'Service Line Inventory'!Q530='Dropdown Answer Key'!$M$25,O530='Dropdown Answer Key'!$G$27,'Service Line Inventory'!P530='Dropdown Answer Key'!$J$27,S530="Non Lead")),"Tier 4",IF((AND('Service Line Inventory'!M530='Dropdown Answer Key'!$B$25,'Service Line Inventory'!Q530='Dropdown Answer Key'!$M$25,O530='Dropdown Answer Key'!$G$27,S530="Non Lead")),"Tier 4",IF((AND('Service Line Inventory'!M530='Dropdown Answer Key'!$B$25,'Service Line Inventory'!Q530='Dropdown Answer Key'!$M$25,'Service Line Inventory'!P530='Dropdown Answer Key'!$J$27,S530="Non Lead")),"Tier 4","Tier 5"))))))))</f>
        <v>BLANK</v>
      </c>
      <c r="U530" s="101" t="str">
        <f t="shared" si="37"/>
        <v>NO</v>
      </c>
      <c r="V530" s="76" t="str">
        <f t="shared" si="38"/>
        <v>NO</v>
      </c>
      <c r="W530" s="76" t="str">
        <f t="shared" si="39"/>
        <v>NO</v>
      </c>
      <c r="X530" s="107"/>
      <c r="Y530" s="77"/>
      <c r="Z530" s="78"/>
    </row>
    <row r="531" spans="1:26" x14ac:dyDescent="0.3">
      <c r="A531" s="47">
        <v>22350</v>
      </c>
      <c r="B531" s="73" t="s">
        <v>76</v>
      </c>
      <c r="C531" s="126" t="s">
        <v>663</v>
      </c>
      <c r="D531" s="74" t="s">
        <v>72</v>
      </c>
      <c r="E531" s="74" t="s">
        <v>81</v>
      </c>
      <c r="F531" s="74" t="s">
        <v>81</v>
      </c>
      <c r="G531" s="127" t="s">
        <v>1912</v>
      </c>
      <c r="H531" s="74" t="s">
        <v>72</v>
      </c>
      <c r="I531" s="74" t="s">
        <v>72</v>
      </c>
      <c r="J531" s="75" t="s">
        <v>1913</v>
      </c>
      <c r="K531" s="75" t="s">
        <v>1913</v>
      </c>
      <c r="L531" s="94" t="str">
        <f t="shared" si="36"/>
        <v>Non Lead</v>
      </c>
      <c r="M531" s="110"/>
      <c r="N531" s="74"/>
      <c r="O531" s="74"/>
      <c r="P531" s="74"/>
      <c r="Q531" s="82"/>
      <c r="R531" s="83"/>
      <c r="S531" s="113" t="str">
        <f>IF(OR(B531="",$C$3="",$G$3=""),"ERROR",IF(AND(B531='Dropdown Answer Key'!$B$12,OR(E531="Lead",E531="U, May have L",E531="COM",E531="")),"Lead",IF(AND(B531='Dropdown Answer Key'!$B$12,OR(AND(E531="GALV",H531="Y"),AND(E531="GALV",H531="UN"),AND(E531="GALV",H531=""))),"GRR",IF(AND(B531='Dropdown Answer Key'!$B$12,E531="Unknown"),"Unknown SL",IF(AND(B531='Dropdown Answer Key'!$B$13,OR(F531="Lead",F531="U, May have L",F531="COM",F531="")),"Lead",IF(AND(B531='Dropdown Answer Key'!$B$13,OR(AND(F531="GALV",H531="Y"),AND(F531="GALV",H531="UN"),AND(F531="GALV",H531=""))),"GRR",IF(AND(B531='Dropdown Answer Key'!$B$13,F531="Unknown"),"Unknown SL",IF(AND(B531='Dropdown Answer Key'!$B$14,OR(E531="Lead",E531="U, May have L",E531="COM",E531="")),"Lead",IF(AND(B531='Dropdown Answer Key'!$B$14,OR(F531="Lead",F531="U, May have L",F531="COM",F531="")),"Lead",IF(AND(B531='Dropdown Answer Key'!$B$14,OR(AND(E531="GALV",H531="Y"),AND(E531="GALV",H531="UN"),AND(E531="GALV",H531=""),AND(F531="GALV",H531="Y"),AND(F531="GALV",H531="UN"),AND(F531="GALV",H531=""),AND(F531="GALV",I531="Y"),AND(F531="GALV",I531="UN"),AND(F531="GALV",I531=""))),"GRR",IF(AND(B531='Dropdown Answer Key'!$B$14,OR(E531="Unknown",F531="Unknown")),"Unknown SL","Non Lead")))))))))))</f>
        <v>Non Lead</v>
      </c>
      <c r="T531" s="114" t="str">
        <f>IF(OR(M531="",Q531="",S531="ERROR"),"BLANK",IF((AND(M531='Dropdown Answer Key'!$B$25,OR('Service Line Inventory'!S531="Lead",S531="Unknown SL"))),"Tier 1",IF(AND('Service Line Inventory'!M531='Dropdown Answer Key'!$B$26,OR('Service Line Inventory'!S531="Lead",S531="Unknown SL")),"Tier 2",IF(AND('Service Line Inventory'!M531='Dropdown Answer Key'!$B$27,OR('Service Line Inventory'!S531="Lead",S531="Unknown SL")),"Tier 2",IF('Service Line Inventory'!S531="GRR","Tier 3",IF((AND('Service Line Inventory'!M531='Dropdown Answer Key'!$B$25,'Service Line Inventory'!Q531='Dropdown Answer Key'!$M$25,O531='Dropdown Answer Key'!$G$27,'Service Line Inventory'!P531='Dropdown Answer Key'!$J$27,S531="Non Lead")),"Tier 4",IF((AND('Service Line Inventory'!M531='Dropdown Answer Key'!$B$25,'Service Line Inventory'!Q531='Dropdown Answer Key'!$M$25,O531='Dropdown Answer Key'!$G$27,S531="Non Lead")),"Tier 4",IF((AND('Service Line Inventory'!M531='Dropdown Answer Key'!$B$25,'Service Line Inventory'!Q531='Dropdown Answer Key'!$M$25,'Service Line Inventory'!P531='Dropdown Answer Key'!$J$27,S531="Non Lead")),"Tier 4","Tier 5"))))))))</f>
        <v>BLANK</v>
      </c>
      <c r="U531" s="115" t="str">
        <f t="shared" si="37"/>
        <v>NO</v>
      </c>
      <c r="V531" s="114" t="str">
        <f t="shared" si="38"/>
        <v>NO</v>
      </c>
      <c r="W531" s="114" t="str">
        <f t="shared" si="39"/>
        <v>NO</v>
      </c>
      <c r="X531" s="108"/>
      <c r="Y531" s="97"/>
      <c r="Z531" s="78"/>
    </row>
    <row r="532" spans="1:26" x14ac:dyDescent="0.3">
      <c r="A532" s="47">
        <v>22400</v>
      </c>
      <c r="B532" s="73" t="s">
        <v>76</v>
      </c>
      <c r="C532" s="126" t="s">
        <v>664</v>
      </c>
      <c r="D532" s="74" t="s">
        <v>72</v>
      </c>
      <c r="E532" s="74" t="s">
        <v>81</v>
      </c>
      <c r="F532" s="74" t="s">
        <v>81</v>
      </c>
      <c r="G532" s="127" t="s">
        <v>1912</v>
      </c>
      <c r="H532" s="74" t="s">
        <v>72</v>
      </c>
      <c r="I532" s="74" t="s">
        <v>72</v>
      </c>
      <c r="J532" s="75" t="s">
        <v>1913</v>
      </c>
      <c r="K532" s="75" t="s">
        <v>1913</v>
      </c>
      <c r="L532" s="93" t="str">
        <f t="shared" si="36"/>
        <v>Non Lead</v>
      </c>
      <c r="M532" s="109"/>
      <c r="N532" s="74"/>
      <c r="O532" s="74"/>
      <c r="P532" s="74"/>
      <c r="Q532" s="73"/>
      <c r="R532" s="74"/>
      <c r="S532" s="98" t="str">
        <f>IF(OR(B532="",$C$3="",$G$3=""),"ERROR",IF(AND(B532='Dropdown Answer Key'!$B$12,OR(E532="Lead",E532="U, May have L",E532="COM",E532="")),"Lead",IF(AND(B532='Dropdown Answer Key'!$B$12,OR(AND(E532="GALV",H532="Y"),AND(E532="GALV",H532="UN"),AND(E532="GALV",H532=""))),"GRR",IF(AND(B532='Dropdown Answer Key'!$B$12,E532="Unknown"),"Unknown SL",IF(AND(B532='Dropdown Answer Key'!$B$13,OR(F532="Lead",F532="U, May have L",F532="COM",F532="")),"Lead",IF(AND(B532='Dropdown Answer Key'!$B$13,OR(AND(F532="GALV",H532="Y"),AND(F532="GALV",H532="UN"),AND(F532="GALV",H532=""))),"GRR",IF(AND(B532='Dropdown Answer Key'!$B$13,F532="Unknown"),"Unknown SL",IF(AND(B532='Dropdown Answer Key'!$B$14,OR(E532="Lead",E532="U, May have L",E532="COM",E532="")),"Lead",IF(AND(B532='Dropdown Answer Key'!$B$14,OR(F532="Lead",F532="U, May have L",F532="COM",F532="")),"Lead",IF(AND(B532='Dropdown Answer Key'!$B$14,OR(AND(E532="GALV",H532="Y"),AND(E532="GALV",H532="UN"),AND(E532="GALV",H532=""),AND(F532="GALV",H532="Y"),AND(F532="GALV",H532="UN"),AND(F532="GALV",H532=""),AND(F532="GALV",I532="Y"),AND(F532="GALV",I532="UN"),AND(F532="GALV",I532=""))),"GRR",IF(AND(B532='Dropdown Answer Key'!$B$14,OR(E532="Unknown",F532="Unknown")),"Unknown SL","Non Lead")))))))))))</f>
        <v>Non Lead</v>
      </c>
      <c r="T532" s="76" t="str">
        <f>IF(OR(M532="",Q532="",S532="ERROR"),"BLANK",IF((AND(M532='Dropdown Answer Key'!$B$25,OR('Service Line Inventory'!S532="Lead",S532="Unknown SL"))),"Tier 1",IF(AND('Service Line Inventory'!M532='Dropdown Answer Key'!$B$26,OR('Service Line Inventory'!S532="Lead",S532="Unknown SL")),"Tier 2",IF(AND('Service Line Inventory'!M532='Dropdown Answer Key'!$B$27,OR('Service Line Inventory'!S532="Lead",S532="Unknown SL")),"Tier 2",IF('Service Line Inventory'!S532="GRR","Tier 3",IF((AND('Service Line Inventory'!M532='Dropdown Answer Key'!$B$25,'Service Line Inventory'!Q532='Dropdown Answer Key'!$M$25,O532='Dropdown Answer Key'!$G$27,'Service Line Inventory'!P532='Dropdown Answer Key'!$J$27,S532="Non Lead")),"Tier 4",IF((AND('Service Line Inventory'!M532='Dropdown Answer Key'!$B$25,'Service Line Inventory'!Q532='Dropdown Answer Key'!$M$25,O532='Dropdown Answer Key'!$G$27,S532="Non Lead")),"Tier 4",IF((AND('Service Line Inventory'!M532='Dropdown Answer Key'!$B$25,'Service Line Inventory'!Q532='Dropdown Answer Key'!$M$25,'Service Line Inventory'!P532='Dropdown Answer Key'!$J$27,S532="Non Lead")),"Tier 4","Tier 5"))))))))</f>
        <v>BLANK</v>
      </c>
      <c r="U532" s="101" t="str">
        <f t="shared" si="37"/>
        <v>NO</v>
      </c>
      <c r="V532" s="76" t="str">
        <f t="shared" si="38"/>
        <v>NO</v>
      </c>
      <c r="W532" s="76" t="str">
        <f t="shared" si="39"/>
        <v>NO</v>
      </c>
      <c r="X532" s="107"/>
      <c r="Y532" s="77"/>
      <c r="Z532" s="78"/>
    </row>
    <row r="533" spans="1:26" x14ac:dyDescent="0.3">
      <c r="A533" s="47">
        <v>130</v>
      </c>
      <c r="B533" s="73" t="s">
        <v>76</v>
      </c>
      <c r="C533" s="126" t="s">
        <v>665</v>
      </c>
      <c r="D533" s="74" t="s">
        <v>72</v>
      </c>
      <c r="E533" s="74" t="s">
        <v>81</v>
      </c>
      <c r="F533" s="74" t="s">
        <v>81</v>
      </c>
      <c r="G533" s="127" t="s">
        <v>1912</v>
      </c>
      <c r="H533" s="74" t="s">
        <v>72</v>
      </c>
      <c r="I533" s="74" t="s">
        <v>72</v>
      </c>
      <c r="J533" s="75" t="s">
        <v>1913</v>
      </c>
      <c r="K533" s="75" t="s">
        <v>1913</v>
      </c>
      <c r="L533" s="94" t="str">
        <f t="shared" si="36"/>
        <v>Non Lead</v>
      </c>
      <c r="M533" s="110"/>
      <c r="N533" s="74"/>
      <c r="O533" s="74"/>
      <c r="P533" s="74"/>
      <c r="Q533" s="82"/>
      <c r="R533" s="83"/>
      <c r="S533" s="113" t="str">
        <f>IF(OR(B533="",$C$3="",$G$3=""),"ERROR",IF(AND(B533='Dropdown Answer Key'!$B$12,OR(E533="Lead",E533="U, May have L",E533="COM",E533="")),"Lead",IF(AND(B533='Dropdown Answer Key'!$B$12,OR(AND(E533="GALV",H533="Y"),AND(E533="GALV",H533="UN"),AND(E533="GALV",H533=""))),"GRR",IF(AND(B533='Dropdown Answer Key'!$B$12,E533="Unknown"),"Unknown SL",IF(AND(B533='Dropdown Answer Key'!$B$13,OR(F533="Lead",F533="U, May have L",F533="COM",F533="")),"Lead",IF(AND(B533='Dropdown Answer Key'!$B$13,OR(AND(F533="GALV",H533="Y"),AND(F533="GALV",H533="UN"),AND(F533="GALV",H533=""))),"GRR",IF(AND(B533='Dropdown Answer Key'!$B$13,F533="Unknown"),"Unknown SL",IF(AND(B533='Dropdown Answer Key'!$B$14,OR(E533="Lead",E533="U, May have L",E533="COM",E533="")),"Lead",IF(AND(B533='Dropdown Answer Key'!$B$14,OR(F533="Lead",F533="U, May have L",F533="COM",F533="")),"Lead",IF(AND(B533='Dropdown Answer Key'!$B$14,OR(AND(E533="GALV",H533="Y"),AND(E533="GALV",H533="UN"),AND(E533="GALV",H533=""),AND(F533="GALV",H533="Y"),AND(F533="GALV",H533="UN"),AND(F533="GALV",H533=""),AND(F533="GALV",I533="Y"),AND(F533="GALV",I533="UN"),AND(F533="GALV",I533=""))),"GRR",IF(AND(B533='Dropdown Answer Key'!$B$14,OR(E533="Unknown",F533="Unknown")),"Unknown SL","Non Lead")))))))))))</f>
        <v>Non Lead</v>
      </c>
      <c r="T533" s="114" t="str">
        <f>IF(OR(M533="",Q533="",S533="ERROR"),"BLANK",IF((AND(M533='Dropdown Answer Key'!$B$25,OR('Service Line Inventory'!S533="Lead",S533="Unknown SL"))),"Tier 1",IF(AND('Service Line Inventory'!M533='Dropdown Answer Key'!$B$26,OR('Service Line Inventory'!S533="Lead",S533="Unknown SL")),"Tier 2",IF(AND('Service Line Inventory'!M533='Dropdown Answer Key'!$B$27,OR('Service Line Inventory'!S533="Lead",S533="Unknown SL")),"Tier 2",IF('Service Line Inventory'!S533="GRR","Tier 3",IF((AND('Service Line Inventory'!M533='Dropdown Answer Key'!$B$25,'Service Line Inventory'!Q533='Dropdown Answer Key'!$M$25,O533='Dropdown Answer Key'!$G$27,'Service Line Inventory'!P533='Dropdown Answer Key'!$J$27,S533="Non Lead")),"Tier 4",IF((AND('Service Line Inventory'!M533='Dropdown Answer Key'!$B$25,'Service Line Inventory'!Q533='Dropdown Answer Key'!$M$25,O533='Dropdown Answer Key'!$G$27,S533="Non Lead")),"Tier 4",IF((AND('Service Line Inventory'!M533='Dropdown Answer Key'!$B$25,'Service Line Inventory'!Q533='Dropdown Answer Key'!$M$25,'Service Line Inventory'!P533='Dropdown Answer Key'!$J$27,S533="Non Lead")),"Tier 4","Tier 5"))))))))</f>
        <v>BLANK</v>
      </c>
      <c r="U533" s="115" t="str">
        <f t="shared" si="37"/>
        <v>NO</v>
      </c>
      <c r="V533" s="114" t="str">
        <f t="shared" si="38"/>
        <v>NO</v>
      </c>
      <c r="W533" s="114" t="str">
        <f t="shared" si="39"/>
        <v>NO</v>
      </c>
      <c r="X533" s="108"/>
      <c r="Y533" s="97"/>
      <c r="Z533" s="78"/>
    </row>
    <row r="534" spans="1:26" x14ac:dyDescent="0.3">
      <c r="A534" s="47">
        <v>140</v>
      </c>
      <c r="B534" s="73" t="s">
        <v>76</v>
      </c>
      <c r="C534" s="126" t="s">
        <v>666</v>
      </c>
      <c r="D534" s="74" t="s">
        <v>72</v>
      </c>
      <c r="E534" s="74" t="s">
        <v>81</v>
      </c>
      <c r="F534" s="74" t="s">
        <v>81</v>
      </c>
      <c r="G534" s="127" t="s">
        <v>1912</v>
      </c>
      <c r="H534" s="74" t="s">
        <v>72</v>
      </c>
      <c r="I534" s="74" t="s">
        <v>72</v>
      </c>
      <c r="J534" s="75" t="s">
        <v>1913</v>
      </c>
      <c r="K534" s="75" t="s">
        <v>1913</v>
      </c>
      <c r="L534" s="94" t="str">
        <f t="shared" si="36"/>
        <v>Non Lead</v>
      </c>
      <c r="M534" s="110"/>
      <c r="N534" s="74"/>
      <c r="O534" s="74"/>
      <c r="P534" s="74"/>
      <c r="Q534" s="82"/>
      <c r="R534" s="83"/>
      <c r="S534" s="113" t="str">
        <f>IF(OR(B534="",$C$3="",$G$3=""),"ERROR",IF(AND(B534='Dropdown Answer Key'!$B$12,OR(E534="Lead",E534="U, May have L",E534="COM",E534="")),"Lead",IF(AND(B534='Dropdown Answer Key'!$B$12,OR(AND(E534="GALV",H534="Y"),AND(E534="GALV",H534="UN"),AND(E534="GALV",H534=""))),"GRR",IF(AND(B534='Dropdown Answer Key'!$B$12,E534="Unknown"),"Unknown SL",IF(AND(B534='Dropdown Answer Key'!$B$13,OR(F534="Lead",F534="U, May have L",F534="COM",F534="")),"Lead",IF(AND(B534='Dropdown Answer Key'!$B$13,OR(AND(F534="GALV",H534="Y"),AND(F534="GALV",H534="UN"),AND(F534="GALV",H534=""))),"GRR",IF(AND(B534='Dropdown Answer Key'!$B$13,F534="Unknown"),"Unknown SL",IF(AND(B534='Dropdown Answer Key'!$B$14,OR(E534="Lead",E534="U, May have L",E534="COM",E534="")),"Lead",IF(AND(B534='Dropdown Answer Key'!$B$14,OR(F534="Lead",F534="U, May have L",F534="COM",F534="")),"Lead",IF(AND(B534='Dropdown Answer Key'!$B$14,OR(AND(E534="GALV",H534="Y"),AND(E534="GALV",H534="UN"),AND(E534="GALV",H534=""),AND(F534="GALV",H534="Y"),AND(F534="GALV",H534="UN"),AND(F534="GALV",H534=""),AND(F534="GALV",I534="Y"),AND(F534="GALV",I534="UN"),AND(F534="GALV",I534=""))),"GRR",IF(AND(B534='Dropdown Answer Key'!$B$14,OR(E534="Unknown",F534="Unknown")),"Unknown SL","Non Lead")))))))))))</f>
        <v>Non Lead</v>
      </c>
      <c r="T534" s="114" t="str">
        <f>IF(OR(M534="",Q534="",S534="ERROR"),"BLANK",IF((AND(M534='Dropdown Answer Key'!$B$25,OR('Service Line Inventory'!S534="Lead",S534="Unknown SL"))),"Tier 1",IF(AND('Service Line Inventory'!M534='Dropdown Answer Key'!$B$26,OR('Service Line Inventory'!S534="Lead",S534="Unknown SL")),"Tier 2",IF(AND('Service Line Inventory'!M534='Dropdown Answer Key'!$B$27,OR('Service Line Inventory'!S534="Lead",S534="Unknown SL")),"Tier 2",IF('Service Line Inventory'!S534="GRR","Tier 3",IF((AND('Service Line Inventory'!M534='Dropdown Answer Key'!$B$25,'Service Line Inventory'!Q534='Dropdown Answer Key'!$M$25,O534='Dropdown Answer Key'!$G$27,'Service Line Inventory'!P534='Dropdown Answer Key'!$J$27,S534="Non Lead")),"Tier 4",IF((AND('Service Line Inventory'!M534='Dropdown Answer Key'!$B$25,'Service Line Inventory'!Q534='Dropdown Answer Key'!$M$25,O534='Dropdown Answer Key'!$G$27,S534="Non Lead")),"Tier 4",IF((AND('Service Line Inventory'!M534='Dropdown Answer Key'!$B$25,'Service Line Inventory'!Q534='Dropdown Answer Key'!$M$25,'Service Line Inventory'!P534='Dropdown Answer Key'!$J$27,S534="Non Lead")),"Tier 4","Tier 5"))))))))</f>
        <v>BLANK</v>
      </c>
      <c r="U534" s="115" t="str">
        <f t="shared" si="37"/>
        <v>NO</v>
      </c>
      <c r="V534" s="114" t="str">
        <f t="shared" si="38"/>
        <v>NO</v>
      </c>
      <c r="W534" s="114" t="str">
        <f t="shared" si="39"/>
        <v>NO</v>
      </c>
      <c r="X534" s="108"/>
      <c r="Y534" s="97"/>
      <c r="Z534" s="78"/>
    </row>
    <row r="535" spans="1:26" x14ac:dyDescent="0.3">
      <c r="A535" s="47">
        <v>141</v>
      </c>
      <c r="B535" s="73" t="s">
        <v>76</v>
      </c>
      <c r="C535" s="126" t="s">
        <v>667</v>
      </c>
      <c r="D535" s="74" t="s">
        <v>72</v>
      </c>
      <c r="E535" s="74" t="s">
        <v>81</v>
      </c>
      <c r="F535" s="74" t="s">
        <v>81</v>
      </c>
      <c r="G535" s="127" t="s">
        <v>1912</v>
      </c>
      <c r="H535" s="74" t="s">
        <v>72</v>
      </c>
      <c r="I535" s="74" t="s">
        <v>72</v>
      </c>
      <c r="J535" s="75" t="s">
        <v>1913</v>
      </c>
      <c r="K535" s="75" t="s">
        <v>1913</v>
      </c>
      <c r="L535" s="93" t="str">
        <f t="shared" si="36"/>
        <v>Non Lead</v>
      </c>
      <c r="M535" s="109"/>
      <c r="N535" s="74"/>
      <c r="O535" s="74"/>
      <c r="P535" s="74"/>
      <c r="Q535" s="73"/>
      <c r="R535" s="74"/>
      <c r="S535" s="98" t="str">
        <f>IF(OR(B535="",$C$3="",$G$3=""),"ERROR",IF(AND(B535='Dropdown Answer Key'!$B$12,OR(E535="Lead",E535="U, May have L",E535="COM",E535="")),"Lead",IF(AND(B535='Dropdown Answer Key'!$B$12,OR(AND(E535="GALV",H535="Y"),AND(E535="GALV",H535="UN"),AND(E535="GALV",H535=""))),"GRR",IF(AND(B535='Dropdown Answer Key'!$B$12,E535="Unknown"),"Unknown SL",IF(AND(B535='Dropdown Answer Key'!$B$13,OR(F535="Lead",F535="U, May have L",F535="COM",F535="")),"Lead",IF(AND(B535='Dropdown Answer Key'!$B$13,OR(AND(F535="GALV",H535="Y"),AND(F535="GALV",H535="UN"),AND(F535="GALV",H535=""))),"GRR",IF(AND(B535='Dropdown Answer Key'!$B$13,F535="Unknown"),"Unknown SL",IF(AND(B535='Dropdown Answer Key'!$B$14,OR(E535="Lead",E535="U, May have L",E535="COM",E535="")),"Lead",IF(AND(B535='Dropdown Answer Key'!$B$14,OR(F535="Lead",F535="U, May have L",F535="COM",F535="")),"Lead",IF(AND(B535='Dropdown Answer Key'!$B$14,OR(AND(E535="GALV",H535="Y"),AND(E535="GALV",H535="UN"),AND(E535="GALV",H535=""),AND(F535="GALV",H535="Y"),AND(F535="GALV",H535="UN"),AND(F535="GALV",H535=""),AND(F535="GALV",I535="Y"),AND(F535="GALV",I535="UN"),AND(F535="GALV",I535=""))),"GRR",IF(AND(B535='Dropdown Answer Key'!$B$14,OR(E535="Unknown",F535="Unknown")),"Unknown SL","Non Lead")))))))))))</f>
        <v>Non Lead</v>
      </c>
      <c r="T535" s="76" t="str">
        <f>IF(OR(M535="",Q535="",S535="ERROR"),"BLANK",IF((AND(M535='Dropdown Answer Key'!$B$25,OR('Service Line Inventory'!S535="Lead",S535="Unknown SL"))),"Tier 1",IF(AND('Service Line Inventory'!M535='Dropdown Answer Key'!$B$26,OR('Service Line Inventory'!S535="Lead",S535="Unknown SL")),"Tier 2",IF(AND('Service Line Inventory'!M535='Dropdown Answer Key'!$B$27,OR('Service Line Inventory'!S535="Lead",S535="Unknown SL")),"Tier 2",IF('Service Line Inventory'!S535="GRR","Tier 3",IF((AND('Service Line Inventory'!M535='Dropdown Answer Key'!$B$25,'Service Line Inventory'!Q535='Dropdown Answer Key'!$M$25,O535='Dropdown Answer Key'!$G$27,'Service Line Inventory'!P535='Dropdown Answer Key'!$J$27,S535="Non Lead")),"Tier 4",IF((AND('Service Line Inventory'!M535='Dropdown Answer Key'!$B$25,'Service Line Inventory'!Q535='Dropdown Answer Key'!$M$25,O535='Dropdown Answer Key'!$G$27,S535="Non Lead")),"Tier 4",IF((AND('Service Line Inventory'!M535='Dropdown Answer Key'!$B$25,'Service Line Inventory'!Q535='Dropdown Answer Key'!$M$25,'Service Line Inventory'!P535='Dropdown Answer Key'!$J$27,S535="Non Lead")),"Tier 4","Tier 5"))))))))</f>
        <v>BLANK</v>
      </c>
      <c r="U535" s="101" t="str">
        <f t="shared" si="37"/>
        <v>NO</v>
      </c>
      <c r="V535" s="76" t="str">
        <f t="shared" si="38"/>
        <v>NO</v>
      </c>
      <c r="W535" s="76" t="str">
        <f t="shared" si="39"/>
        <v>NO</v>
      </c>
      <c r="X535" s="107"/>
      <c r="Y535" s="77"/>
      <c r="Z535" s="78"/>
    </row>
    <row r="536" spans="1:26" x14ac:dyDescent="0.3">
      <c r="A536" s="47">
        <v>142</v>
      </c>
      <c r="B536" s="73" t="s">
        <v>76</v>
      </c>
      <c r="C536" s="126" t="s">
        <v>668</v>
      </c>
      <c r="D536" s="74" t="s">
        <v>72</v>
      </c>
      <c r="E536" s="74" t="s">
        <v>81</v>
      </c>
      <c r="F536" s="74" t="s">
        <v>81</v>
      </c>
      <c r="G536" s="127" t="s">
        <v>1912</v>
      </c>
      <c r="H536" s="74" t="s">
        <v>72</v>
      </c>
      <c r="I536" s="74" t="s">
        <v>72</v>
      </c>
      <c r="J536" s="75" t="s">
        <v>1913</v>
      </c>
      <c r="K536" s="75" t="s">
        <v>1913</v>
      </c>
      <c r="L536" s="94" t="str">
        <f t="shared" si="36"/>
        <v>Non Lead</v>
      </c>
      <c r="M536" s="110"/>
      <c r="N536" s="74"/>
      <c r="O536" s="74"/>
      <c r="P536" s="74"/>
      <c r="Q536" s="82"/>
      <c r="R536" s="83"/>
      <c r="S536" s="113" t="str">
        <f>IF(OR(B536="",$C$3="",$G$3=""),"ERROR",IF(AND(B536='Dropdown Answer Key'!$B$12,OR(E536="Lead",E536="U, May have L",E536="COM",E536="")),"Lead",IF(AND(B536='Dropdown Answer Key'!$B$12,OR(AND(E536="GALV",H536="Y"),AND(E536="GALV",H536="UN"),AND(E536="GALV",H536=""))),"GRR",IF(AND(B536='Dropdown Answer Key'!$B$12,E536="Unknown"),"Unknown SL",IF(AND(B536='Dropdown Answer Key'!$B$13,OR(F536="Lead",F536="U, May have L",F536="COM",F536="")),"Lead",IF(AND(B536='Dropdown Answer Key'!$B$13,OR(AND(F536="GALV",H536="Y"),AND(F536="GALV",H536="UN"),AND(F536="GALV",H536=""))),"GRR",IF(AND(B536='Dropdown Answer Key'!$B$13,F536="Unknown"),"Unknown SL",IF(AND(B536='Dropdown Answer Key'!$B$14,OR(E536="Lead",E536="U, May have L",E536="COM",E536="")),"Lead",IF(AND(B536='Dropdown Answer Key'!$B$14,OR(F536="Lead",F536="U, May have L",F536="COM",F536="")),"Lead",IF(AND(B536='Dropdown Answer Key'!$B$14,OR(AND(E536="GALV",H536="Y"),AND(E536="GALV",H536="UN"),AND(E536="GALV",H536=""),AND(F536="GALV",H536="Y"),AND(F536="GALV",H536="UN"),AND(F536="GALV",H536=""),AND(F536="GALV",I536="Y"),AND(F536="GALV",I536="UN"),AND(F536="GALV",I536=""))),"GRR",IF(AND(B536='Dropdown Answer Key'!$B$14,OR(E536="Unknown",F536="Unknown")),"Unknown SL","Non Lead")))))))))))</f>
        <v>Non Lead</v>
      </c>
      <c r="T536" s="114" t="str">
        <f>IF(OR(M536="",Q536="",S536="ERROR"),"BLANK",IF((AND(M536='Dropdown Answer Key'!$B$25,OR('Service Line Inventory'!S536="Lead",S536="Unknown SL"))),"Tier 1",IF(AND('Service Line Inventory'!M536='Dropdown Answer Key'!$B$26,OR('Service Line Inventory'!S536="Lead",S536="Unknown SL")),"Tier 2",IF(AND('Service Line Inventory'!M536='Dropdown Answer Key'!$B$27,OR('Service Line Inventory'!S536="Lead",S536="Unknown SL")),"Tier 2",IF('Service Line Inventory'!S536="GRR","Tier 3",IF((AND('Service Line Inventory'!M536='Dropdown Answer Key'!$B$25,'Service Line Inventory'!Q536='Dropdown Answer Key'!$M$25,O536='Dropdown Answer Key'!$G$27,'Service Line Inventory'!P536='Dropdown Answer Key'!$J$27,S536="Non Lead")),"Tier 4",IF((AND('Service Line Inventory'!M536='Dropdown Answer Key'!$B$25,'Service Line Inventory'!Q536='Dropdown Answer Key'!$M$25,O536='Dropdown Answer Key'!$G$27,S536="Non Lead")),"Tier 4",IF((AND('Service Line Inventory'!M536='Dropdown Answer Key'!$B$25,'Service Line Inventory'!Q536='Dropdown Answer Key'!$M$25,'Service Line Inventory'!P536='Dropdown Answer Key'!$J$27,S536="Non Lead")),"Tier 4","Tier 5"))))))))</f>
        <v>BLANK</v>
      </c>
      <c r="U536" s="115" t="str">
        <f t="shared" si="37"/>
        <v>NO</v>
      </c>
      <c r="V536" s="114" t="str">
        <f t="shared" si="38"/>
        <v>NO</v>
      </c>
      <c r="W536" s="114" t="str">
        <f t="shared" si="39"/>
        <v>NO</v>
      </c>
      <c r="X536" s="108"/>
      <c r="Y536" s="97"/>
      <c r="Z536" s="78"/>
    </row>
    <row r="537" spans="1:26" x14ac:dyDescent="0.3">
      <c r="A537" s="47">
        <v>143</v>
      </c>
      <c r="B537" s="73" t="s">
        <v>76</v>
      </c>
      <c r="C537" s="126" t="s">
        <v>668</v>
      </c>
      <c r="D537" s="74" t="s">
        <v>72</v>
      </c>
      <c r="E537" s="74" t="s">
        <v>81</v>
      </c>
      <c r="F537" s="74" t="s">
        <v>81</v>
      </c>
      <c r="G537" s="127" t="s">
        <v>1912</v>
      </c>
      <c r="H537" s="74" t="s">
        <v>72</v>
      </c>
      <c r="I537" s="74" t="s">
        <v>72</v>
      </c>
      <c r="J537" s="75" t="s">
        <v>1913</v>
      </c>
      <c r="K537" s="75" t="s">
        <v>1913</v>
      </c>
      <c r="L537" s="93" t="str">
        <f t="shared" si="36"/>
        <v>Non Lead</v>
      </c>
      <c r="M537" s="109"/>
      <c r="N537" s="74"/>
      <c r="O537" s="74"/>
      <c r="P537" s="74"/>
      <c r="Q537" s="73"/>
      <c r="R537" s="74"/>
      <c r="S537" s="98" t="str">
        <f>IF(OR(B537="",$C$3="",$G$3=""),"ERROR",IF(AND(B537='Dropdown Answer Key'!$B$12,OR(E537="Lead",E537="U, May have L",E537="COM",E537="")),"Lead",IF(AND(B537='Dropdown Answer Key'!$B$12,OR(AND(E537="GALV",H537="Y"),AND(E537="GALV",H537="UN"),AND(E537="GALV",H537=""))),"GRR",IF(AND(B537='Dropdown Answer Key'!$B$12,E537="Unknown"),"Unknown SL",IF(AND(B537='Dropdown Answer Key'!$B$13,OR(F537="Lead",F537="U, May have L",F537="COM",F537="")),"Lead",IF(AND(B537='Dropdown Answer Key'!$B$13,OR(AND(F537="GALV",H537="Y"),AND(F537="GALV",H537="UN"),AND(F537="GALV",H537=""))),"GRR",IF(AND(B537='Dropdown Answer Key'!$B$13,F537="Unknown"),"Unknown SL",IF(AND(B537='Dropdown Answer Key'!$B$14,OR(E537="Lead",E537="U, May have L",E537="COM",E537="")),"Lead",IF(AND(B537='Dropdown Answer Key'!$B$14,OR(F537="Lead",F537="U, May have L",F537="COM",F537="")),"Lead",IF(AND(B537='Dropdown Answer Key'!$B$14,OR(AND(E537="GALV",H537="Y"),AND(E537="GALV",H537="UN"),AND(E537="GALV",H537=""),AND(F537="GALV",H537="Y"),AND(F537="GALV",H537="UN"),AND(F537="GALV",H537=""),AND(F537="GALV",I537="Y"),AND(F537="GALV",I537="UN"),AND(F537="GALV",I537=""))),"GRR",IF(AND(B537='Dropdown Answer Key'!$B$14,OR(E537="Unknown",F537="Unknown")),"Unknown SL","Non Lead")))))))))))</f>
        <v>Non Lead</v>
      </c>
      <c r="T537" s="76" t="str">
        <f>IF(OR(M537="",Q537="",S537="ERROR"),"BLANK",IF((AND(M537='Dropdown Answer Key'!$B$25,OR('Service Line Inventory'!S537="Lead",S537="Unknown SL"))),"Tier 1",IF(AND('Service Line Inventory'!M537='Dropdown Answer Key'!$B$26,OR('Service Line Inventory'!S537="Lead",S537="Unknown SL")),"Tier 2",IF(AND('Service Line Inventory'!M537='Dropdown Answer Key'!$B$27,OR('Service Line Inventory'!S537="Lead",S537="Unknown SL")),"Tier 2",IF('Service Line Inventory'!S537="GRR","Tier 3",IF((AND('Service Line Inventory'!M537='Dropdown Answer Key'!$B$25,'Service Line Inventory'!Q537='Dropdown Answer Key'!$M$25,O537='Dropdown Answer Key'!$G$27,'Service Line Inventory'!P537='Dropdown Answer Key'!$J$27,S537="Non Lead")),"Tier 4",IF((AND('Service Line Inventory'!M537='Dropdown Answer Key'!$B$25,'Service Line Inventory'!Q537='Dropdown Answer Key'!$M$25,O537='Dropdown Answer Key'!$G$27,S537="Non Lead")),"Tier 4",IF((AND('Service Line Inventory'!M537='Dropdown Answer Key'!$B$25,'Service Line Inventory'!Q537='Dropdown Answer Key'!$M$25,'Service Line Inventory'!P537='Dropdown Answer Key'!$J$27,S537="Non Lead")),"Tier 4","Tier 5"))))))))</f>
        <v>BLANK</v>
      </c>
      <c r="U537" s="101" t="str">
        <f t="shared" si="37"/>
        <v>NO</v>
      </c>
      <c r="V537" s="76" t="str">
        <f t="shared" si="38"/>
        <v>NO</v>
      </c>
      <c r="W537" s="76" t="str">
        <f t="shared" si="39"/>
        <v>NO</v>
      </c>
      <c r="X537" s="107"/>
      <c r="Y537" s="77"/>
      <c r="Z537" s="78"/>
    </row>
    <row r="538" spans="1:26" x14ac:dyDescent="0.3">
      <c r="A538" s="47">
        <v>145</v>
      </c>
      <c r="B538" s="73" t="s">
        <v>76</v>
      </c>
      <c r="C538" s="126" t="s">
        <v>669</v>
      </c>
      <c r="D538" s="74" t="s">
        <v>72</v>
      </c>
      <c r="E538" s="74" t="s">
        <v>81</v>
      </c>
      <c r="F538" s="74" t="s">
        <v>81</v>
      </c>
      <c r="G538" s="127" t="s">
        <v>1912</v>
      </c>
      <c r="H538" s="74" t="s">
        <v>72</v>
      </c>
      <c r="I538" s="74" t="s">
        <v>72</v>
      </c>
      <c r="J538" s="75" t="s">
        <v>1913</v>
      </c>
      <c r="K538" s="75" t="s">
        <v>1913</v>
      </c>
      <c r="L538" s="94" t="str">
        <f t="shared" si="36"/>
        <v>Non Lead</v>
      </c>
      <c r="M538" s="110"/>
      <c r="N538" s="74"/>
      <c r="O538" s="74"/>
      <c r="P538" s="74"/>
      <c r="Q538" s="82"/>
      <c r="R538" s="83"/>
      <c r="S538" s="113" t="str">
        <f>IF(OR(B538="",$C$3="",$G$3=""),"ERROR",IF(AND(B538='Dropdown Answer Key'!$B$12,OR(E538="Lead",E538="U, May have L",E538="COM",E538="")),"Lead",IF(AND(B538='Dropdown Answer Key'!$B$12,OR(AND(E538="GALV",H538="Y"),AND(E538="GALV",H538="UN"),AND(E538="GALV",H538=""))),"GRR",IF(AND(B538='Dropdown Answer Key'!$B$12,E538="Unknown"),"Unknown SL",IF(AND(B538='Dropdown Answer Key'!$B$13,OR(F538="Lead",F538="U, May have L",F538="COM",F538="")),"Lead",IF(AND(B538='Dropdown Answer Key'!$B$13,OR(AND(F538="GALV",H538="Y"),AND(F538="GALV",H538="UN"),AND(F538="GALV",H538=""))),"GRR",IF(AND(B538='Dropdown Answer Key'!$B$13,F538="Unknown"),"Unknown SL",IF(AND(B538='Dropdown Answer Key'!$B$14,OR(E538="Lead",E538="U, May have L",E538="COM",E538="")),"Lead",IF(AND(B538='Dropdown Answer Key'!$B$14,OR(F538="Lead",F538="U, May have L",F538="COM",F538="")),"Lead",IF(AND(B538='Dropdown Answer Key'!$B$14,OR(AND(E538="GALV",H538="Y"),AND(E538="GALV",H538="UN"),AND(E538="GALV",H538=""),AND(F538="GALV",H538="Y"),AND(F538="GALV",H538="UN"),AND(F538="GALV",H538=""),AND(F538="GALV",I538="Y"),AND(F538="GALV",I538="UN"),AND(F538="GALV",I538=""))),"GRR",IF(AND(B538='Dropdown Answer Key'!$B$14,OR(E538="Unknown",F538="Unknown")),"Unknown SL","Non Lead")))))))))))</f>
        <v>Non Lead</v>
      </c>
      <c r="T538" s="114" t="str">
        <f>IF(OR(M538="",Q538="",S538="ERROR"),"BLANK",IF((AND(M538='Dropdown Answer Key'!$B$25,OR('Service Line Inventory'!S538="Lead",S538="Unknown SL"))),"Tier 1",IF(AND('Service Line Inventory'!M538='Dropdown Answer Key'!$B$26,OR('Service Line Inventory'!S538="Lead",S538="Unknown SL")),"Tier 2",IF(AND('Service Line Inventory'!M538='Dropdown Answer Key'!$B$27,OR('Service Line Inventory'!S538="Lead",S538="Unknown SL")),"Tier 2",IF('Service Line Inventory'!S538="GRR","Tier 3",IF((AND('Service Line Inventory'!M538='Dropdown Answer Key'!$B$25,'Service Line Inventory'!Q538='Dropdown Answer Key'!$M$25,O538='Dropdown Answer Key'!$G$27,'Service Line Inventory'!P538='Dropdown Answer Key'!$J$27,S538="Non Lead")),"Tier 4",IF((AND('Service Line Inventory'!M538='Dropdown Answer Key'!$B$25,'Service Line Inventory'!Q538='Dropdown Answer Key'!$M$25,O538='Dropdown Answer Key'!$G$27,S538="Non Lead")),"Tier 4",IF((AND('Service Line Inventory'!M538='Dropdown Answer Key'!$B$25,'Service Line Inventory'!Q538='Dropdown Answer Key'!$M$25,'Service Line Inventory'!P538='Dropdown Answer Key'!$J$27,S538="Non Lead")),"Tier 4","Tier 5"))))))))</f>
        <v>BLANK</v>
      </c>
      <c r="U538" s="115" t="str">
        <f t="shared" si="37"/>
        <v>NO</v>
      </c>
      <c r="V538" s="114" t="str">
        <f t="shared" si="38"/>
        <v>NO</v>
      </c>
      <c r="W538" s="114" t="str">
        <f t="shared" si="39"/>
        <v>NO</v>
      </c>
      <c r="X538" s="108"/>
      <c r="Y538" s="97"/>
      <c r="Z538" s="78"/>
    </row>
    <row r="539" spans="1:26" x14ac:dyDescent="0.3">
      <c r="A539" s="47">
        <v>150</v>
      </c>
      <c r="B539" s="73" t="s">
        <v>76</v>
      </c>
      <c r="C539" s="126" t="s">
        <v>670</v>
      </c>
      <c r="D539" s="74" t="s">
        <v>72</v>
      </c>
      <c r="E539" s="74" t="s">
        <v>81</v>
      </c>
      <c r="F539" s="74" t="s">
        <v>81</v>
      </c>
      <c r="G539" s="127" t="s">
        <v>1912</v>
      </c>
      <c r="H539" s="74" t="s">
        <v>72</v>
      </c>
      <c r="I539" s="74" t="s">
        <v>72</v>
      </c>
      <c r="J539" s="75" t="s">
        <v>1913</v>
      </c>
      <c r="K539" s="75" t="s">
        <v>1913</v>
      </c>
      <c r="L539" s="93" t="str">
        <f t="shared" si="36"/>
        <v>Non Lead</v>
      </c>
      <c r="M539" s="109"/>
      <c r="N539" s="74"/>
      <c r="O539" s="74"/>
      <c r="P539" s="74"/>
      <c r="Q539" s="73"/>
      <c r="R539" s="74"/>
      <c r="S539" s="98" t="str">
        <f>IF(OR(B539="",$C$3="",$G$3=""),"ERROR",IF(AND(B539='Dropdown Answer Key'!$B$12,OR(E539="Lead",E539="U, May have L",E539="COM",E539="")),"Lead",IF(AND(B539='Dropdown Answer Key'!$B$12,OR(AND(E539="GALV",H539="Y"),AND(E539="GALV",H539="UN"),AND(E539="GALV",H539=""))),"GRR",IF(AND(B539='Dropdown Answer Key'!$B$12,E539="Unknown"),"Unknown SL",IF(AND(B539='Dropdown Answer Key'!$B$13,OR(F539="Lead",F539="U, May have L",F539="COM",F539="")),"Lead",IF(AND(B539='Dropdown Answer Key'!$B$13,OR(AND(F539="GALV",H539="Y"),AND(F539="GALV",H539="UN"),AND(F539="GALV",H539=""))),"GRR",IF(AND(B539='Dropdown Answer Key'!$B$13,F539="Unknown"),"Unknown SL",IF(AND(B539='Dropdown Answer Key'!$B$14,OR(E539="Lead",E539="U, May have L",E539="COM",E539="")),"Lead",IF(AND(B539='Dropdown Answer Key'!$B$14,OR(F539="Lead",F539="U, May have L",F539="COM",F539="")),"Lead",IF(AND(B539='Dropdown Answer Key'!$B$14,OR(AND(E539="GALV",H539="Y"),AND(E539="GALV",H539="UN"),AND(E539="GALV",H539=""),AND(F539="GALV",H539="Y"),AND(F539="GALV",H539="UN"),AND(F539="GALV",H539=""),AND(F539="GALV",I539="Y"),AND(F539="GALV",I539="UN"),AND(F539="GALV",I539=""))),"GRR",IF(AND(B539='Dropdown Answer Key'!$B$14,OR(E539="Unknown",F539="Unknown")),"Unknown SL","Non Lead")))))))))))</f>
        <v>Non Lead</v>
      </c>
      <c r="T539" s="76" t="str">
        <f>IF(OR(M539="",Q539="",S539="ERROR"),"BLANK",IF((AND(M539='Dropdown Answer Key'!$B$25,OR('Service Line Inventory'!S539="Lead",S539="Unknown SL"))),"Tier 1",IF(AND('Service Line Inventory'!M539='Dropdown Answer Key'!$B$26,OR('Service Line Inventory'!S539="Lead",S539="Unknown SL")),"Tier 2",IF(AND('Service Line Inventory'!M539='Dropdown Answer Key'!$B$27,OR('Service Line Inventory'!S539="Lead",S539="Unknown SL")),"Tier 2",IF('Service Line Inventory'!S539="GRR","Tier 3",IF((AND('Service Line Inventory'!M539='Dropdown Answer Key'!$B$25,'Service Line Inventory'!Q539='Dropdown Answer Key'!$M$25,O539='Dropdown Answer Key'!$G$27,'Service Line Inventory'!P539='Dropdown Answer Key'!$J$27,S539="Non Lead")),"Tier 4",IF((AND('Service Line Inventory'!M539='Dropdown Answer Key'!$B$25,'Service Line Inventory'!Q539='Dropdown Answer Key'!$M$25,O539='Dropdown Answer Key'!$G$27,S539="Non Lead")),"Tier 4",IF((AND('Service Line Inventory'!M539='Dropdown Answer Key'!$B$25,'Service Line Inventory'!Q539='Dropdown Answer Key'!$M$25,'Service Line Inventory'!P539='Dropdown Answer Key'!$J$27,S539="Non Lead")),"Tier 4","Tier 5"))))))))</f>
        <v>BLANK</v>
      </c>
      <c r="U539" s="101" t="str">
        <f t="shared" si="37"/>
        <v>NO</v>
      </c>
      <c r="V539" s="76" t="str">
        <f t="shared" si="38"/>
        <v>NO</v>
      </c>
      <c r="W539" s="76" t="str">
        <f t="shared" si="39"/>
        <v>NO</v>
      </c>
      <c r="X539" s="107"/>
      <c r="Y539" s="77"/>
      <c r="Z539" s="78"/>
    </row>
    <row r="540" spans="1:26" x14ac:dyDescent="0.3">
      <c r="A540" s="47">
        <v>160</v>
      </c>
      <c r="B540" s="73" t="s">
        <v>76</v>
      </c>
      <c r="C540" s="126" t="s">
        <v>671</v>
      </c>
      <c r="D540" s="74" t="s">
        <v>72</v>
      </c>
      <c r="E540" s="74" t="s">
        <v>81</v>
      </c>
      <c r="F540" s="74" t="s">
        <v>81</v>
      </c>
      <c r="G540" s="127" t="s">
        <v>1912</v>
      </c>
      <c r="H540" s="74" t="s">
        <v>72</v>
      </c>
      <c r="I540" s="74" t="s">
        <v>72</v>
      </c>
      <c r="J540" s="75" t="s">
        <v>1913</v>
      </c>
      <c r="K540" s="75" t="s">
        <v>1913</v>
      </c>
      <c r="L540" s="94" t="str">
        <f t="shared" si="36"/>
        <v>Non Lead</v>
      </c>
      <c r="M540" s="110"/>
      <c r="N540" s="74"/>
      <c r="O540" s="74"/>
      <c r="P540" s="74"/>
      <c r="Q540" s="82"/>
      <c r="R540" s="83"/>
      <c r="S540" s="113" t="str">
        <f>IF(OR(B540="",$C$3="",$G$3=""),"ERROR",IF(AND(B540='Dropdown Answer Key'!$B$12,OR(E540="Lead",E540="U, May have L",E540="COM",E540="")),"Lead",IF(AND(B540='Dropdown Answer Key'!$B$12,OR(AND(E540="GALV",H540="Y"),AND(E540="GALV",H540="UN"),AND(E540="GALV",H540=""))),"GRR",IF(AND(B540='Dropdown Answer Key'!$B$12,E540="Unknown"),"Unknown SL",IF(AND(B540='Dropdown Answer Key'!$B$13,OR(F540="Lead",F540="U, May have L",F540="COM",F540="")),"Lead",IF(AND(B540='Dropdown Answer Key'!$B$13,OR(AND(F540="GALV",H540="Y"),AND(F540="GALV",H540="UN"),AND(F540="GALV",H540=""))),"GRR",IF(AND(B540='Dropdown Answer Key'!$B$13,F540="Unknown"),"Unknown SL",IF(AND(B540='Dropdown Answer Key'!$B$14,OR(E540="Lead",E540="U, May have L",E540="COM",E540="")),"Lead",IF(AND(B540='Dropdown Answer Key'!$B$14,OR(F540="Lead",F540="U, May have L",F540="COM",F540="")),"Lead",IF(AND(B540='Dropdown Answer Key'!$B$14,OR(AND(E540="GALV",H540="Y"),AND(E540="GALV",H540="UN"),AND(E540="GALV",H540=""),AND(F540="GALV",H540="Y"),AND(F540="GALV",H540="UN"),AND(F540="GALV",H540=""),AND(F540="GALV",I540="Y"),AND(F540="GALV",I540="UN"),AND(F540="GALV",I540=""))),"GRR",IF(AND(B540='Dropdown Answer Key'!$B$14,OR(E540="Unknown",F540="Unknown")),"Unknown SL","Non Lead")))))))))))</f>
        <v>Non Lead</v>
      </c>
      <c r="T540" s="114" t="str">
        <f>IF(OR(M540="",Q540="",S540="ERROR"),"BLANK",IF((AND(M540='Dropdown Answer Key'!$B$25,OR('Service Line Inventory'!S540="Lead",S540="Unknown SL"))),"Tier 1",IF(AND('Service Line Inventory'!M540='Dropdown Answer Key'!$B$26,OR('Service Line Inventory'!S540="Lead",S540="Unknown SL")),"Tier 2",IF(AND('Service Line Inventory'!M540='Dropdown Answer Key'!$B$27,OR('Service Line Inventory'!S540="Lead",S540="Unknown SL")),"Tier 2",IF('Service Line Inventory'!S540="GRR","Tier 3",IF((AND('Service Line Inventory'!M540='Dropdown Answer Key'!$B$25,'Service Line Inventory'!Q540='Dropdown Answer Key'!$M$25,O540='Dropdown Answer Key'!$G$27,'Service Line Inventory'!P540='Dropdown Answer Key'!$J$27,S540="Non Lead")),"Tier 4",IF((AND('Service Line Inventory'!M540='Dropdown Answer Key'!$B$25,'Service Line Inventory'!Q540='Dropdown Answer Key'!$M$25,O540='Dropdown Answer Key'!$G$27,S540="Non Lead")),"Tier 4",IF((AND('Service Line Inventory'!M540='Dropdown Answer Key'!$B$25,'Service Line Inventory'!Q540='Dropdown Answer Key'!$M$25,'Service Line Inventory'!P540='Dropdown Answer Key'!$J$27,S540="Non Lead")),"Tier 4","Tier 5"))))))))</f>
        <v>BLANK</v>
      </c>
      <c r="U540" s="115" t="str">
        <f t="shared" si="37"/>
        <v>NO</v>
      </c>
      <c r="V540" s="114" t="str">
        <f t="shared" si="38"/>
        <v>NO</v>
      </c>
      <c r="W540" s="114" t="str">
        <f t="shared" si="39"/>
        <v>NO</v>
      </c>
      <c r="X540" s="108"/>
      <c r="Y540" s="97"/>
      <c r="Z540" s="78"/>
    </row>
    <row r="541" spans="1:26" x14ac:dyDescent="0.3">
      <c r="A541" s="47">
        <v>165</v>
      </c>
      <c r="B541" s="73" t="s">
        <v>76</v>
      </c>
      <c r="C541" s="126" t="s">
        <v>672</v>
      </c>
      <c r="D541" s="74" t="s">
        <v>72</v>
      </c>
      <c r="E541" s="74" t="s">
        <v>81</v>
      </c>
      <c r="F541" s="74" t="s">
        <v>81</v>
      </c>
      <c r="G541" s="127" t="s">
        <v>1912</v>
      </c>
      <c r="H541" s="74" t="s">
        <v>72</v>
      </c>
      <c r="I541" s="74" t="s">
        <v>72</v>
      </c>
      <c r="J541" s="75" t="s">
        <v>1913</v>
      </c>
      <c r="K541" s="75" t="s">
        <v>1913</v>
      </c>
      <c r="L541" s="93" t="str">
        <f t="shared" si="36"/>
        <v>Non Lead</v>
      </c>
      <c r="M541" s="109"/>
      <c r="N541" s="74"/>
      <c r="O541" s="74"/>
      <c r="P541" s="74"/>
      <c r="Q541" s="73"/>
      <c r="R541" s="74"/>
      <c r="S541" s="98" t="str">
        <f>IF(OR(B541="",$C$3="",$G$3=""),"ERROR",IF(AND(B541='Dropdown Answer Key'!$B$12,OR(E541="Lead",E541="U, May have L",E541="COM",E541="")),"Lead",IF(AND(B541='Dropdown Answer Key'!$B$12,OR(AND(E541="GALV",H541="Y"),AND(E541="GALV",H541="UN"),AND(E541="GALV",H541=""))),"GRR",IF(AND(B541='Dropdown Answer Key'!$B$12,E541="Unknown"),"Unknown SL",IF(AND(B541='Dropdown Answer Key'!$B$13,OR(F541="Lead",F541="U, May have L",F541="COM",F541="")),"Lead",IF(AND(B541='Dropdown Answer Key'!$B$13,OR(AND(F541="GALV",H541="Y"),AND(F541="GALV",H541="UN"),AND(F541="GALV",H541=""))),"GRR",IF(AND(B541='Dropdown Answer Key'!$B$13,F541="Unknown"),"Unknown SL",IF(AND(B541='Dropdown Answer Key'!$B$14,OR(E541="Lead",E541="U, May have L",E541="COM",E541="")),"Lead",IF(AND(B541='Dropdown Answer Key'!$B$14,OR(F541="Lead",F541="U, May have L",F541="COM",F541="")),"Lead",IF(AND(B541='Dropdown Answer Key'!$B$14,OR(AND(E541="GALV",H541="Y"),AND(E541="GALV",H541="UN"),AND(E541="GALV",H541=""),AND(F541="GALV",H541="Y"),AND(F541="GALV",H541="UN"),AND(F541="GALV",H541=""),AND(F541="GALV",I541="Y"),AND(F541="GALV",I541="UN"),AND(F541="GALV",I541=""))),"GRR",IF(AND(B541='Dropdown Answer Key'!$B$14,OR(E541="Unknown",F541="Unknown")),"Unknown SL","Non Lead")))))))))))</f>
        <v>Non Lead</v>
      </c>
      <c r="T541" s="76" t="str">
        <f>IF(OR(M541="",Q541="",S541="ERROR"),"BLANK",IF((AND(M541='Dropdown Answer Key'!$B$25,OR('Service Line Inventory'!S541="Lead",S541="Unknown SL"))),"Tier 1",IF(AND('Service Line Inventory'!M541='Dropdown Answer Key'!$B$26,OR('Service Line Inventory'!S541="Lead",S541="Unknown SL")),"Tier 2",IF(AND('Service Line Inventory'!M541='Dropdown Answer Key'!$B$27,OR('Service Line Inventory'!S541="Lead",S541="Unknown SL")),"Tier 2",IF('Service Line Inventory'!S541="GRR","Tier 3",IF((AND('Service Line Inventory'!M541='Dropdown Answer Key'!$B$25,'Service Line Inventory'!Q541='Dropdown Answer Key'!$M$25,O541='Dropdown Answer Key'!$G$27,'Service Line Inventory'!P541='Dropdown Answer Key'!$J$27,S541="Non Lead")),"Tier 4",IF((AND('Service Line Inventory'!M541='Dropdown Answer Key'!$B$25,'Service Line Inventory'!Q541='Dropdown Answer Key'!$M$25,O541='Dropdown Answer Key'!$G$27,S541="Non Lead")),"Tier 4",IF((AND('Service Line Inventory'!M541='Dropdown Answer Key'!$B$25,'Service Line Inventory'!Q541='Dropdown Answer Key'!$M$25,'Service Line Inventory'!P541='Dropdown Answer Key'!$J$27,S541="Non Lead")),"Tier 4","Tier 5"))))))))</f>
        <v>BLANK</v>
      </c>
      <c r="U541" s="101" t="str">
        <f t="shared" si="37"/>
        <v>NO</v>
      </c>
      <c r="V541" s="76" t="str">
        <f t="shared" si="38"/>
        <v>NO</v>
      </c>
      <c r="W541" s="76" t="str">
        <f t="shared" si="39"/>
        <v>NO</v>
      </c>
      <c r="X541" s="107"/>
      <c r="Y541" s="77"/>
      <c r="Z541" s="78"/>
    </row>
    <row r="542" spans="1:26" x14ac:dyDescent="0.3">
      <c r="A542" s="47">
        <v>170</v>
      </c>
      <c r="B542" s="73" t="s">
        <v>76</v>
      </c>
      <c r="C542" s="126" t="s">
        <v>673</v>
      </c>
      <c r="D542" s="74" t="s">
        <v>72</v>
      </c>
      <c r="E542" s="74" t="s">
        <v>81</v>
      </c>
      <c r="F542" s="74" t="s">
        <v>81</v>
      </c>
      <c r="G542" s="127" t="s">
        <v>1912</v>
      </c>
      <c r="H542" s="74" t="s">
        <v>72</v>
      </c>
      <c r="I542" s="74" t="s">
        <v>72</v>
      </c>
      <c r="J542" s="75" t="s">
        <v>1913</v>
      </c>
      <c r="K542" s="75" t="s">
        <v>1913</v>
      </c>
      <c r="L542" s="94" t="str">
        <f t="shared" si="36"/>
        <v>Non Lead</v>
      </c>
      <c r="M542" s="110"/>
      <c r="N542" s="74"/>
      <c r="O542" s="74"/>
      <c r="P542" s="74"/>
      <c r="Q542" s="82"/>
      <c r="R542" s="83"/>
      <c r="S542" s="113" t="str">
        <f>IF(OR(B542="",$C$3="",$G$3=""),"ERROR",IF(AND(B542='Dropdown Answer Key'!$B$12,OR(E542="Lead",E542="U, May have L",E542="COM",E542="")),"Lead",IF(AND(B542='Dropdown Answer Key'!$B$12,OR(AND(E542="GALV",H542="Y"),AND(E542="GALV",H542="UN"),AND(E542="GALV",H542=""))),"GRR",IF(AND(B542='Dropdown Answer Key'!$B$12,E542="Unknown"),"Unknown SL",IF(AND(B542='Dropdown Answer Key'!$B$13,OR(F542="Lead",F542="U, May have L",F542="COM",F542="")),"Lead",IF(AND(B542='Dropdown Answer Key'!$B$13,OR(AND(F542="GALV",H542="Y"),AND(F542="GALV",H542="UN"),AND(F542="GALV",H542=""))),"GRR",IF(AND(B542='Dropdown Answer Key'!$B$13,F542="Unknown"),"Unknown SL",IF(AND(B542='Dropdown Answer Key'!$B$14,OR(E542="Lead",E542="U, May have L",E542="COM",E542="")),"Lead",IF(AND(B542='Dropdown Answer Key'!$B$14,OR(F542="Lead",F542="U, May have L",F542="COM",F542="")),"Lead",IF(AND(B542='Dropdown Answer Key'!$B$14,OR(AND(E542="GALV",H542="Y"),AND(E542="GALV",H542="UN"),AND(E542="GALV",H542=""),AND(F542="GALV",H542="Y"),AND(F542="GALV",H542="UN"),AND(F542="GALV",H542=""),AND(F542="GALV",I542="Y"),AND(F542="GALV",I542="UN"),AND(F542="GALV",I542=""))),"GRR",IF(AND(B542='Dropdown Answer Key'!$B$14,OR(E542="Unknown",F542="Unknown")),"Unknown SL","Non Lead")))))))))))</f>
        <v>Non Lead</v>
      </c>
      <c r="T542" s="114" t="str">
        <f>IF(OR(M542="",Q542="",S542="ERROR"),"BLANK",IF((AND(M542='Dropdown Answer Key'!$B$25,OR('Service Line Inventory'!S542="Lead",S542="Unknown SL"))),"Tier 1",IF(AND('Service Line Inventory'!M542='Dropdown Answer Key'!$B$26,OR('Service Line Inventory'!S542="Lead",S542="Unknown SL")),"Tier 2",IF(AND('Service Line Inventory'!M542='Dropdown Answer Key'!$B$27,OR('Service Line Inventory'!S542="Lead",S542="Unknown SL")),"Tier 2",IF('Service Line Inventory'!S542="GRR","Tier 3",IF((AND('Service Line Inventory'!M542='Dropdown Answer Key'!$B$25,'Service Line Inventory'!Q542='Dropdown Answer Key'!$M$25,O542='Dropdown Answer Key'!$G$27,'Service Line Inventory'!P542='Dropdown Answer Key'!$J$27,S542="Non Lead")),"Tier 4",IF((AND('Service Line Inventory'!M542='Dropdown Answer Key'!$B$25,'Service Line Inventory'!Q542='Dropdown Answer Key'!$M$25,O542='Dropdown Answer Key'!$G$27,S542="Non Lead")),"Tier 4",IF((AND('Service Line Inventory'!M542='Dropdown Answer Key'!$B$25,'Service Line Inventory'!Q542='Dropdown Answer Key'!$M$25,'Service Line Inventory'!P542='Dropdown Answer Key'!$J$27,S542="Non Lead")),"Tier 4","Tier 5"))))))))</f>
        <v>BLANK</v>
      </c>
      <c r="U542" s="115" t="str">
        <f t="shared" si="37"/>
        <v>NO</v>
      </c>
      <c r="V542" s="114" t="str">
        <f t="shared" si="38"/>
        <v>NO</v>
      </c>
      <c r="W542" s="114" t="str">
        <f t="shared" si="39"/>
        <v>NO</v>
      </c>
      <c r="X542" s="108"/>
      <c r="Y542" s="97"/>
      <c r="Z542" s="78"/>
    </row>
    <row r="543" spans="1:26" x14ac:dyDescent="0.3">
      <c r="A543" s="47">
        <v>175</v>
      </c>
      <c r="B543" s="73" t="s">
        <v>76</v>
      </c>
      <c r="C543" s="126" t="s">
        <v>674</v>
      </c>
      <c r="D543" s="74" t="s">
        <v>72</v>
      </c>
      <c r="E543" s="74" t="s">
        <v>81</v>
      </c>
      <c r="F543" s="74" t="s">
        <v>81</v>
      </c>
      <c r="G543" s="127" t="s">
        <v>1912</v>
      </c>
      <c r="H543" s="74" t="s">
        <v>72</v>
      </c>
      <c r="I543" s="74" t="s">
        <v>72</v>
      </c>
      <c r="J543" s="75" t="s">
        <v>1913</v>
      </c>
      <c r="K543" s="75" t="s">
        <v>1913</v>
      </c>
      <c r="L543" s="93" t="str">
        <f t="shared" si="36"/>
        <v>Non Lead</v>
      </c>
      <c r="M543" s="109"/>
      <c r="N543" s="74"/>
      <c r="O543" s="74"/>
      <c r="P543" s="74"/>
      <c r="Q543" s="73"/>
      <c r="R543" s="74"/>
      <c r="S543" s="98" t="str">
        <f>IF(OR(B543="",$C$3="",$G$3=""),"ERROR",IF(AND(B543='Dropdown Answer Key'!$B$12,OR(E543="Lead",E543="U, May have L",E543="COM",E543="")),"Lead",IF(AND(B543='Dropdown Answer Key'!$B$12,OR(AND(E543="GALV",H543="Y"),AND(E543="GALV",H543="UN"),AND(E543="GALV",H543=""))),"GRR",IF(AND(B543='Dropdown Answer Key'!$B$12,E543="Unknown"),"Unknown SL",IF(AND(B543='Dropdown Answer Key'!$B$13,OR(F543="Lead",F543="U, May have L",F543="COM",F543="")),"Lead",IF(AND(B543='Dropdown Answer Key'!$B$13,OR(AND(F543="GALV",H543="Y"),AND(F543="GALV",H543="UN"),AND(F543="GALV",H543=""))),"GRR",IF(AND(B543='Dropdown Answer Key'!$B$13,F543="Unknown"),"Unknown SL",IF(AND(B543='Dropdown Answer Key'!$B$14,OR(E543="Lead",E543="U, May have L",E543="COM",E543="")),"Lead",IF(AND(B543='Dropdown Answer Key'!$B$14,OR(F543="Lead",F543="U, May have L",F543="COM",F543="")),"Lead",IF(AND(B543='Dropdown Answer Key'!$B$14,OR(AND(E543="GALV",H543="Y"),AND(E543="GALV",H543="UN"),AND(E543="GALV",H543=""),AND(F543="GALV",H543="Y"),AND(F543="GALV",H543="UN"),AND(F543="GALV",H543=""),AND(F543="GALV",I543="Y"),AND(F543="GALV",I543="UN"),AND(F543="GALV",I543=""))),"GRR",IF(AND(B543='Dropdown Answer Key'!$B$14,OR(E543="Unknown",F543="Unknown")),"Unknown SL","Non Lead")))))))))))</f>
        <v>Non Lead</v>
      </c>
      <c r="T543" s="76" t="str">
        <f>IF(OR(M543="",Q543="",S543="ERROR"),"BLANK",IF((AND(M543='Dropdown Answer Key'!$B$25,OR('Service Line Inventory'!S543="Lead",S543="Unknown SL"))),"Tier 1",IF(AND('Service Line Inventory'!M543='Dropdown Answer Key'!$B$26,OR('Service Line Inventory'!S543="Lead",S543="Unknown SL")),"Tier 2",IF(AND('Service Line Inventory'!M543='Dropdown Answer Key'!$B$27,OR('Service Line Inventory'!S543="Lead",S543="Unknown SL")),"Tier 2",IF('Service Line Inventory'!S543="GRR","Tier 3",IF((AND('Service Line Inventory'!M543='Dropdown Answer Key'!$B$25,'Service Line Inventory'!Q543='Dropdown Answer Key'!$M$25,O543='Dropdown Answer Key'!$G$27,'Service Line Inventory'!P543='Dropdown Answer Key'!$J$27,S543="Non Lead")),"Tier 4",IF((AND('Service Line Inventory'!M543='Dropdown Answer Key'!$B$25,'Service Line Inventory'!Q543='Dropdown Answer Key'!$M$25,O543='Dropdown Answer Key'!$G$27,S543="Non Lead")),"Tier 4",IF((AND('Service Line Inventory'!M543='Dropdown Answer Key'!$B$25,'Service Line Inventory'!Q543='Dropdown Answer Key'!$M$25,'Service Line Inventory'!P543='Dropdown Answer Key'!$J$27,S543="Non Lead")),"Tier 4","Tier 5"))))))))</f>
        <v>BLANK</v>
      </c>
      <c r="U543" s="101" t="str">
        <f t="shared" si="37"/>
        <v>NO</v>
      </c>
      <c r="V543" s="76" t="str">
        <f t="shared" si="38"/>
        <v>NO</v>
      </c>
      <c r="W543" s="76" t="str">
        <f t="shared" si="39"/>
        <v>NO</v>
      </c>
      <c r="X543" s="107"/>
      <c r="Y543" s="77"/>
      <c r="Z543" s="78"/>
    </row>
    <row r="544" spans="1:26" x14ac:dyDescent="0.3">
      <c r="A544" s="47">
        <v>180</v>
      </c>
      <c r="B544" s="73" t="s">
        <v>76</v>
      </c>
      <c r="C544" s="126" t="s">
        <v>675</v>
      </c>
      <c r="D544" s="74" t="s">
        <v>72</v>
      </c>
      <c r="E544" s="74" t="s">
        <v>81</v>
      </c>
      <c r="F544" s="74" t="s">
        <v>81</v>
      </c>
      <c r="G544" s="127" t="s">
        <v>1912</v>
      </c>
      <c r="H544" s="74" t="s">
        <v>72</v>
      </c>
      <c r="I544" s="74" t="s">
        <v>72</v>
      </c>
      <c r="J544" s="75" t="s">
        <v>1913</v>
      </c>
      <c r="K544" s="75" t="s">
        <v>1913</v>
      </c>
      <c r="L544" s="94" t="str">
        <f t="shared" si="36"/>
        <v>Non Lead</v>
      </c>
      <c r="M544" s="110"/>
      <c r="N544" s="74"/>
      <c r="O544" s="74"/>
      <c r="P544" s="74"/>
      <c r="Q544" s="82"/>
      <c r="R544" s="83"/>
      <c r="S544" s="113" t="str">
        <f>IF(OR(B544="",$C$3="",$G$3=""),"ERROR",IF(AND(B544='Dropdown Answer Key'!$B$12,OR(E544="Lead",E544="U, May have L",E544="COM",E544="")),"Lead",IF(AND(B544='Dropdown Answer Key'!$B$12,OR(AND(E544="GALV",H544="Y"),AND(E544="GALV",H544="UN"),AND(E544="GALV",H544=""))),"GRR",IF(AND(B544='Dropdown Answer Key'!$B$12,E544="Unknown"),"Unknown SL",IF(AND(B544='Dropdown Answer Key'!$B$13,OR(F544="Lead",F544="U, May have L",F544="COM",F544="")),"Lead",IF(AND(B544='Dropdown Answer Key'!$B$13,OR(AND(F544="GALV",H544="Y"),AND(F544="GALV",H544="UN"),AND(F544="GALV",H544=""))),"GRR",IF(AND(B544='Dropdown Answer Key'!$B$13,F544="Unknown"),"Unknown SL",IF(AND(B544='Dropdown Answer Key'!$B$14,OR(E544="Lead",E544="U, May have L",E544="COM",E544="")),"Lead",IF(AND(B544='Dropdown Answer Key'!$B$14,OR(F544="Lead",F544="U, May have L",F544="COM",F544="")),"Lead",IF(AND(B544='Dropdown Answer Key'!$B$14,OR(AND(E544="GALV",H544="Y"),AND(E544="GALV",H544="UN"),AND(E544="GALV",H544=""),AND(F544="GALV",H544="Y"),AND(F544="GALV",H544="UN"),AND(F544="GALV",H544=""),AND(F544="GALV",I544="Y"),AND(F544="GALV",I544="UN"),AND(F544="GALV",I544=""))),"GRR",IF(AND(B544='Dropdown Answer Key'!$B$14,OR(E544="Unknown",F544="Unknown")),"Unknown SL","Non Lead")))))))))))</f>
        <v>Non Lead</v>
      </c>
      <c r="T544" s="114" t="str">
        <f>IF(OR(M544="",Q544="",S544="ERROR"),"BLANK",IF((AND(M544='Dropdown Answer Key'!$B$25,OR('Service Line Inventory'!S544="Lead",S544="Unknown SL"))),"Tier 1",IF(AND('Service Line Inventory'!M544='Dropdown Answer Key'!$B$26,OR('Service Line Inventory'!S544="Lead",S544="Unknown SL")),"Tier 2",IF(AND('Service Line Inventory'!M544='Dropdown Answer Key'!$B$27,OR('Service Line Inventory'!S544="Lead",S544="Unknown SL")),"Tier 2",IF('Service Line Inventory'!S544="GRR","Tier 3",IF((AND('Service Line Inventory'!M544='Dropdown Answer Key'!$B$25,'Service Line Inventory'!Q544='Dropdown Answer Key'!$M$25,O544='Dropdown Answer Key'!$G$27,'Service Line Inventory'!P544='Dropdown Answer Key'!$J$27,S544="Non Lead")),"Tier 4",IF((AND('Service Line Inventory'!M544='Dropdown Answer Key'!$B$25,'Service Line Inventory'!Q544='Dropdown Answer Key'!$M$25,O544='Dropdown Answer Key'!$G$27,S544="Non Lead")),"Tier 4",IF((AND('Service Line Inventory'!M544='Dropdown Answer Key'!$B$25,'Service Line Inventory'!Q544='Dropdown Answer Key'!$M$25,'Service Line Inventory'!P544='Dropdown Answer Key'!$J$27,S544="Non Lead")),"Tier 4","Tier 5"))))))))</f>
        <v>BLANK</v>
      </c>
      <c r="U544" s="115" t="str">
        <f t="shared" si="37"/>
        <v>NO</v>
      </c>
      <c r="V544" s="114" t="str">
        <f t="shared" si="38"/>
        <v>NO</v>
      </c>
      <c r="W544" s="114" t="str">
        <f t="shared" si="39"/>
        <v>NO</v>
      </c>
      <c r="X544" s="108"/>
      <c r="Y544" s="97"/>
      <c r="Z544" s="78"/>
    </row>
    <row r="545" spans="1:26" x14ac:dyDescent="0.3">
      <c r="A545" s="47">
        <v>185</v>
      </c>
      <c r="B545" s="73" t="s">
        <v>76</v>
      </c>
      <c r="C545" s="126" t="s">
        <v>676</v>
      </c>
      <c r="D545" s="74" t="s">
        <v>72</v>
      </c>
      <c r="E545" s="74" t="s">
        <v>81</v>
      </c>
      <c r="F545" s="74" t="s">
        <v>81</v>
      </c>
      <c r="G545" s="127" t="s">
        <v>1912</v>
      </c>
      <c r="H545" s="74" t="s">
        <v>72</v>
      </c>
      <c r="I545" s="74" t="s">
        <v>72</v>
      </c>
      <c r="J545" s="75" t="s">
        <v>1913</v>
      </c>
      <c r="K545" s="75" t="s">
        <v>1913</v>
      </c>
      <c r="L545" s="93" t="str">
        <f t="shared" si="36"/>
        <v>Non Lead</v>
      </c>
      <c r="M545" s="109"/>
      <c r="N545" s="74"/>
      <c r="O545" s="74"/>
      <c r="P545" s="74"/>
      <c r="Q545" s="73"/>
      <c r="R545" s="74"/>
      <c r="S545" s="98" t="str">
        <f>IF(OR(B545="",$C$3="",$G$3=""),"ERROR",IF(AND(B545='Dropdown Answer Key'!$B$12,OR(E545="Lead",E545="U, May have L",E545="COM",E545="")),"Lead",IF(AND(B545='Dropdown Answer Key'!$B$12,OR(AND(E545="GALV",H545="Y"),AND(E545="GALV",H545="UN"),AND(E545="GALV",H545=""))),"GRR",IF(AND(B545='Dropdown Answer Key'!$B$12,E545="Unknown"),"Unknown SL",IF(AND(B545='Dropdown Answer Key'!$B$13,OR(F545="Lead",F545="U, May have L",F545="COM",F545="")),"Lead",IF(AND(B545='Dropdown Answer Key'!$B$13,OR(AND(F545="GALV",H545="Y"),AND(F545="GALV",H545="UN"),AND(F545="GALV",H545=""))),"GRR",IF(AND(B545='Dropdown Answer Key'!$B$13,F545="Unknown"),"Unknown SL",IF(AND(B545='Dropdown Answer Key'!$B$14,OR(E545="Lead",E545="U, May have L",E545="COM",E545="")),"Lead",IF(AND(B545='Dropdown Answer Key'!$B$14,OR(F545="Lead",F545="U, May have L",F545="COM",F545="")),"Lead",IF(AND(B545='Dropdown Answer Key'!$B$14,OR(AND(E545="GALV",H545="Y"),AND(E545="GALV",H545="UN"),AND(E545="GALV",H545=""),AND(F545="GALV",H545="Y"),AND(F545="GALV",H545="UN"),AND(F545="GALV",H545=""),AND(F545="GALV",I545="Y"),AND(F545="GALV",I545="UN"),AND(F545="GALV",I545=""))),"GRR",IF(AND(B545='Dropdown Answer Key'!$B$14,OR(E545="Unknown",F545="Unknown")),"Unknown SL","Non Lead")))))))))))</f>
        <v>Non Lead</v>
      </c>
      <c r="T545" s="76" t="str">
        <f>IF(OR(M545="",Q545="",S545="ERROR"),"BLANK",IF((AND(M545='Dropdown Answer Key'!$B$25,OR('Service Line Inventory'!S545="Lead",S545="Unknown SL"))),"Tier 1",IF(AND('Service Line Inventory'!M545='Dropdown Answer Key'!$B$26,OR('Service Line Inventory'!S545="Lead",S545="Unknown SL")),"Tier 2",IF(AND('Service Line Inventory'!M545='Dropdown Answer Key'!$B$27,OR('Service Line Inventory'!S545="Lead",S545="Unknown SL")),"Tier 2",IF('Service Line Inventory'!S545="GRR","Tier 3",IF((AND('Service Line Inventory'!M545='Dropdown Answer Key'!$B$25,'Service Line Inventory'!Q545='Dropdown Answer Key'!$M$25,O545='Dropdown Answer Key'!$G$27,'Service Line Inventory'!P545='Dropdown Answer Key'!$J$27,S545="Non Lead")),"Tier 4",IF((AND('Service Line Inventory'!M545='Dropdown Answer Key'!$B$25,'Service Line Inventory'!Q545='Dropdown Answer Key'!$M$25,O545='Dropdown Answer Key'!$G$27,S545="Non Lead")),"Tier 4",IF((AND('Service Line Inventory'!M545='Dropdown Answer Key'!$B$25,'Service Line Inventory'!Q545='Dropdown Answer Key'!$M$25,'Service Line Inventory'!P545='Dropdown Answer Key'!$J$27,S545="Non Lead")),"Tier 4","Tier 5"))))))))</f>
        <v>BLANK</v>
      </c>
      <c r="U545" s="101" t="str">
        <f t="shared" si="37"/>
        <v>NO</v>
      </c>
      <c r="V545" s="76" t="str">
        <f t="shared" si="38"/>
        <v>NO</v>
      </c>
      <c r="W545" s="76" t="str">
        <f t="shared" si="39"/>
        <v>NO</v>
      </c>
      <c r="X545" s="107"/>
      <c r="Y545" s="77"/>
      <c r="Z545" s="78"/>
    </row>
    <row r="546" spans="1:26" x14ac:dyDescent="0.3">
      <c r="A546" s="47">
        <v>190</v>
      </c>
      <c r="B546" s="73" t="s">
        <v>76</v>
      </c>
      <c r="C546" s="126" t="s">
        <v>677</v>
      </c>
      <c r="D546" s="74" t="s">
        <v>72</v>
      </c>
      <c r="E546" s="74" t="s">
        <v>81</v>
      </c>
      <c r="F546" s="74" t="s">
        <v>81</v>
      </c>
      <c r="G546" s="127" t="s">
        <v>1912</v>
      </c>
      <c r="H546" s="74" t="s">
        <v>72</v>
      </c>
      <c r="I546" s="74" t="s">
        <v>72</v>
      </c>
      <c r="J546" s="75" t="s">
        <v>1913</v>
      </c>
      <c r="K546" s="75" t="s">
        <v>1913</v>
      </c>
      <c r="L546" s="94" t="str">
        <f t="shared" si="36"/>
        <v>Non Lead</v>
      </c>
      <c r="M546" s="110"/>
      <c r="N546" s="74"/>
      <c r="O546" s="74"/>
      <c r="P546" s="74"/>
      <c r="Q546" s="82"/>
      <c r="R546" s="83"/>
      <c r="S546" s="113" t="str">
        <f>IF(OR(B546="",$C$3="",$G$3=""),"ERROR",IF(AND(B546='Dropdown Answer Key'!$B$12,OR(E546="Lead",E546="U, May have L",E546="COM",E546="")),"Lead",IF(AND(B546='Dropdown Answer Key'!$B$12,OR(AND(E546="GALV",H546="Y"),AND(E546="GALV",H546="UN"),AND(E546="GALV",H546=""))),"GRR",IF(AND(B546='Dropdown Answer Key'!$B$12,E546="Unknown"),"Unknown SL",IF(AND(B546='Dropdown Answer Key'!$B$13,OR(F546="Lead",F546="U, May have L",F546="COM",F546="")),"Lead",IF(AND(B546='Dropdown Answer Key'!$B$13,OR(AND(F546="GALV",H546="Y"),AND(F546="GALV",H546="UN"),AND(F546="GALV",H546=""))),"GRR",IF(AND(B546='Dropdown Answer Key'!$B$13,F546="Unknown"),"Unknown SL",IF(AND(B546='Dropdown Answer Key'!$B$14,OR(E546="Lead",E546="U, May have L",E546="COM",E546="")),"Lead",IF(AND(B546='Dropdown Answer Key'!$B$14,OR(F546="Lead",F546="U, May have L",F546="COM",F546="")),"Lead",IF(AND(B546='Dropdown Answer Key'!$B$14,OR(AND(E546="GALV",H546="Y"),AND(E546="GALV",H546="UN"),AND(E546="GALV",H546=""),AND(F546="GALV",H546="Y"),AND(F546="GALV",H546="UN"),AND(F546="GALV",H546=""),AND(F546="GALV",I546="Y"),AND(F546="GALV",I546="UN"),AND(F546="GALV",I546=""))),"GRR",IF(AND(B546='Dropdown Answer Key'!$B$14,OR(E546="Unknown",F546="Unknown")),"Unknown SL","Non Lead")))))))))))</f>
        <v>Non Lead</v>
      </c>
      <c r="T546" s="114" t="str">
        <f>IF(OR(M546="",Q546="",S546="ERROR"),"BLANK",IF((AND(M546='Dropdown Answer Key'!$B$25,OR('Service Line Inventory'!S546="Lead",S546="Unknown SL"))),"Tier 1",IF(AND('Service Line Inventory'!M546='Dropdown Answer Key'!$B$26,OR('Service Line Inventory'!S546="Lead",S546="Unknown SL")),"Tier 2",IF(AND('Service Line Inventory'!M546='Dropdown Answer Key'!$B$27,OR('Service Line Inventory'!S546="Lead",S546="Unknown SL")),"Tier 2",IF('Service Line Inventory'!S546="GRR","Tier 3",IF((AND('Service Line Inventory'!M546='Dropdown Answer Key'!$B$25,'Service Line Inventory'!Q546='Dropdown Answer Key'!$M$25,O546='Dropdown Answer Key'!$G$27,'Service Line Inventory'!P546='Dropdown Answer Key'!$J$27,S546="Non Lead")),"Tier 4",IF((AND('Service Line Inventory'!M546='Dropdown Answer Key'!$B$25,'Service Line Inventory'!Q546='Dropdown Answer Key'!$M$25,O546='Dropdown Answer Key'!$G$27,S546="Non Lead")),"Tier 4",IF((AND('Service Line Inventory'!M546='Dropdown Answer Key'!$B$25,'Service Line Inventory'!Q546='Dropdown Answer Key'!$M$25,'Service Line Inventory'!P546='Dropdown Answer Key'!$J$27,S546="Non Lead")),"Tier 4","Tier 5"))))))))</f>
        <v>BLANK</v>
      </c>
      <c r="U546" s="115" t="str">
        <f t="shared" si="37"/>
        <v>NO</v>
      </c>
      <c r="V546" s="114" t="str">
        <f t="shared" si="38"/>
        <v>NO</v>
      </c>
      <c r="W546" s="114" t="str">
        <f t="shared" si="39"/>
        <v>NO</v>
      </c>
      <c r="X546" s="108"/>
      <c r="Y546" s="97"/>
      <c r="Z546" s="78"/>
    </row>
    <row r="547" spans="1:26" x14ac:dyDescent="0.3">
      <c r="A547" s="47">
        <v>195</v>
      </c>
      <c r="B547" s="73" t="s">
        <v>76</v>
      </c>
      <c r="C547" s="126" t="s">
        <v>678</v>
      </c>
      <c r="D547" s="74" t="s">
        <v>72</v>
      </c>
      <c r="E547" s="74" t="s">
        <v>81</v>
      </c>
      <c r="F547" s="74" t="s">
        <v>81</v>
      </c>
      <c r="G547" s="127" t="s">
        <v>1912</v>
      </c>
      <c r="H547" s="74" t="s">
        <v>72</v>
      </c>
      <c r="I547" s="74" t="s">
        <v>72</v>
      </c>
      <c r="J547" s="75" t="s">
        <v>1913</v>
      </c>
      <c r="K547" s="75" t="s">
        <v>1913</v>
      </c>
      <c r="L547" s="93" t="str">
        <f t="shared" si="36"/>
        <v>Non Lead</v>
      </c>
      <c r="M547" s="109"/>
      <c r="N547" s="74"/>
      <c r="O547" s="74"/>
      <c r="P547" s="74"/>
      <c r="Q547" s="73"/>
      <c r="R547" s="74"/>
      <c r="S547" s="98" t="str">
        <f>IF(OR(B547="",$C$3="",$G$3=""),"ERROR",IF(AND(B547='Dropdown Answer Key'!$B$12,OR(E547="Lead",E547="U, May have L",E547="COM",E547="")),"Lead",IF(AND(B547='Dropdown Answer Key'!$B$12,OR(AND(E547="GALV",H547="Y"),AND(E547="GALV",H547="UN"),AND(E547="GALV",H547=""))),"GRR",IF(AND(B547='Dropdown Answer Key'!$B$12,E547="Unknown"),"Unknown SL",IF(AND(B547='Dropdown Answer Key'!$B$13,OR(F547="Lead",F547="U, May have L",F547="COM",F547="")),"Lead",IF(AND(B547='Dropdown Answer Key'!$B$13,OR(AND(F547="GALV",H547="Y"),AND(F547="GALV",H547="UN"),AND(F547="GALV",H547=""))),"GRR",IF(AND(B547='Dropdown Answer Key'!$B$13,F547="Unknown"),"Unknown SL",IF(AND(B547='Dropdown Answer Key'!$B$14,OR(E547="Lead",E547="U, May have L",E547="COM",E547="")),"Lead",IF(AND(B547='Dropdown Answer Key'!$B$14,OR(F547="Lead",F547="U, May have L",F547="COM",F547="")),"Lead",IF(AND(B547='Dropdown Answer Key'!$B$14,OR(AND(E547="GALV",H547="Y"),AND(E547="GALV",H547="UN"),AND(E547="GALV",H547=""),AND(F547="GALV",H547="Y"),AND(F547="GALV",H547="UN"),AND(F547="GALV",H547=""),AND(F547="GALV",I547="Y"),AND(F547="GALV",I547="UN"),AND(F547="GALV",I547=""))),"GRR",IF(AND(B547='Dropdown Answer Key'!$B$14,OR(E547="Unknown",F547="Unknown")),"Unknown SL","Non Lead")))))))))))</f>
        <v>Non Lead</v>
      </c>
      <c r="T547" s="76" t="str">
        <f>IF(OR(M547="",Q547="",S547="ERROR"),"BLANK",IF((AND(M547='Dropdown Answer Key'!$B$25,OR('Service Line Inventory'!S547="Lead",S547="Unknown SL"))),"Tier 1",IF(AND('Service Line Inventory'!M547='Dropdown Answer Key'!$B$26,OR('Service Line Inventory'!S547="Lead",S547="Unknown SL")),"Tier 2",IF(AND('Service Line Inventory'!M547='Dropdown Answer Key'!$B$27,OR('Service Line Inventory'!S547="Lead",S547="Unknown SL")),"Tier 2",IF('Service Line Inventory'!S547="GRR","Tier 3",IF((AND('Service Line Inventory'!M547='Dropdown Answer Key'!$B$25,'Service Line Inventory'!Q547='Dropdown Answer Key'!$M$25,O547='Dropdown Answer Key'!$G$27,'Service Line Inventory'!P547='Dropdown Answer Key'!$J$27,S547="Non Lead")),"Tier 4",IF((AND('Service Line Inventory'!M547='Dropdown Answer Key'!$B$25,'Service Line Inventory'!Q547='Dropdown Answer Key'!$M$25,O547='Dropdown Answer Key'!$G$27,S547="Non Lead")),"Tier 4",IF((AND('Service Line Inventory'!M547='Dropdown Answer Key'!$B$25,'Service Line Inventory'!Q547='Dropdown Answer Key'!$M$25,'Service Line Inventory'!P547='Dropdown Answer Key'!$J$27,S547="Non Lead")),"Tier 4","Tier 5"))))))))</f>
        <v>BLANK</v>
      </c>
      <c r="U547" s="101" t="str">
        <f t="shared" si="37"/>
        <v>NO</v>
      </c>
      <c r="V547" s="76" t="str">
        <f t="shared" si="38"/>
        <v>NO</v>
      </c>
      <c r="W547" s="76" t="str">
        <f t="shared" si="39"/>
        <v>NO</v>
      </c>
      <c r="X547" s="107"/>
      <c r="Y547" s="77"/>
      <c r="Z547" s="78"/>
    </row>
    <row r="548" spans="1:26" x14ac:dyDescent="0.3">
      <c r="A548" s="47">
        <v>200</v>
      </c>
      <c r="B548" s="73" t="s">
        <v>76</v>
      </c>
      <c r="C548" s="126" t="s">
        <v>679</v>
      </c>
      <c r="D548" s="74" t="s">
        <v>72</v>
      </c>
      <c r="E548" s="74" t="s">
        <v>81</v>
      </c>
      <c r="F548" s="74" t="s">
        <v>81</v>
      </c>
      <c r="G548" s="127" t="s">
        <v>1912</v>
      </c>
      <c r="H548" s="74" t="s">
        <v>72</v>
      </c>
      <c r="I548" s="74" t="s">
        <v>72</v>
      </c>
      <c r="J548" s="75" t="s">
        <v>1913</v>
      </c>
      <c r="K548" s="75" t="s">
        <v>1913</v>
      </c>
      <c r="L548" s="94" t="str">
        <f t="shared" si="36"/>
        <v>Non Lead</v>
      </c>
      <c r="M548" s="110"/>
      <c r="N548" s="74"/>
      <c r="O548" s="74"/>
      <c r="P548" s="74"/>
      <c r="Q548" s="82"/>
      <c r="R548" s="83"/>
      <c r="S548" s="113" t="str">
        <f>IF(OR(B548="",$C$3="",$G$3=""),"ERROR",IF(AND(B548='Dropdown Answer Key'!$B$12,OR(E548="Lead",E548="U, May have L",E548="COM",E548="")),"Lead",IF(AND(B548='Dropdown Answer Key'!$B$12,OR(AND(E548="GALV",H548="Y"),AND(E548="GALV",H548="UN"),AND(E548="GALV",H548=""))),"GRR",IF(AND(B548='Dropdown Answer Key'!$B$12,E548="Unknown"),"Unknown SL",IF(AND(B548='Dropdown Answer Key'!$B$13,OR(F548="Lead",F548="U, May have L",F548="COM",F548="")),"Lead",IF(AND(B548='Dropdown Answer Key'!$B$13,OR(AND(F548="GALV",H548="Y"),AND(F548="GALV",H548="UN"),AND(F548="GALV",H548=""))),"GRR",IF(AND(B548='Dropdown Answer Key'!$B$13,F548="Unknown"),"Unknown SL",IF(AND(B548='Dropdown Answer Key'!$B$14,OR(E548="Lead",E548="U, May have L",E548="COM",E548="")),"Lead",IF(AND(B548='Dropdown Answer Key'!$B$14,OR(F548="Lead",F548="U, May have L",F548="COM",F548="")),"Lead",IF(AND(B548='Dropdown Answer Key'!$B$14,OR(AND(E548="GALV",H548="Y"),AND(E548="GALV",H548="UN"),AND(E548="GALV",H548=""),AND(F548="GALV",H548="Y"),AND(F548="GALV",H548="UN"),AND(F548="GALV",H548=""),AND(F548="GALV",I548="Y"),AND(F548="GALV",I548="UN"),AND(F548="GALV",I548=""))),"GRR",IF(AND(B548='Dropdown Answer Key'!$B$14,OR(E548="Unknown",F548="Unknown")),"Unknown SL","Non Lead")))))))))))</f>
        <v>Non Lead</v>
      </c>
      <c r="T548" s="114" t="str">
        <f>IF(OR(M548="",Q548="",S548="ERROR"),"BLANK",IF((AND(M548='Dropdown Answer Key'!$B$25,OR('Service Line Inventory'!S548="Lead",S548="Unknown SL"))),"Tier 1",IF(AND('Service Line Inventory'!M548='Dropdown Answer Key'!$B$26,OR('Service Line Inventory'!S548="Lead",S548="Unknown SL")),"Tier 2",IF(AND('Service Line Inventory'!M548='Dropdown Answer Key'!$B$27,OR('Service Line Inventory'!S548="Lead",S548="Unknown SL")),"Tier 2",IF('Service Line Inventory'!S548="GRR","Tier 3",IF((AND('Service Line Inventory'!M548='Dropdown Answer Key'!$B$25,'Service Line Inventory'!Q548='Dropdown Answer Key'!$M$25,O548='Dropdown Answer Key'!$G$27,'Service Line Inventory'!P548='Dropdown Answer Key'!$J$27,S548="Non Lead")),"Tier 4",IF((AND('Service Line Inventory'!M548='Dropdown Answer Key'!$B$25,'Service Line Inventory'!Q548='Dropdown Answer Key'!$M$25,O548='Dropdown Answer Key'!$G$27,S548="Non Lead")),"Tier 4",IF((AND('Service Line Inventory'!M548='Dropdown Answer Key'!$B$25,'Service Line Inventory'!Q548='Dropdown Answer Key'!$M$25,'Service Line Inventory'!P548='Dropdown Answer Key'!$J$27,S548="Non Lead")),"Tier 4","Tier 5"))))))))</f>
        <v>BLANK</v>
      </c>
      <c r="U548" s="115" t="str">
        <f t="shared" si="37"/>
        <v>NO</v>
      </c>
      <c r="V548" s="114" t="str">
        <f t="shared" si="38"/>
        <v>NO</v>
      </c>
      <c r="W548" s="114" t="str">
        <f t="shared" si="39"/>
        <v>NO</v>
      </c>
      <c r="X548" s="108"/>
      <c r="Y548" s="97"/>
      <c r="Z548" s="78"/>
    </row>
    <row r="549" spans="1:26" x14ac:dyDescent="0.3">
      <c r="A549" s="47">
        <v>201</v>
      </c>
      <c r="B549" s="73" t="s">
        <v>76</v>
      </c>
      <c r="C549" s="126" t="s">
        <v>680</v>
      </c>
      <c r="D549" s="74" t="s">
        <v>72</v>
      </c>
      <c r="E549" s="74" t="s">
        <v>81</v>
      </c>
      <c r="F549" s="74" t="s">
        <v>81</v>
      </c>
      <c r="G549" s="127" t="s">
        <v>1912</v>
      </c>
      <c r="H549" s="74" t="s">
        <v>72</v>
      </c>
      <c r="I549" s="74" t="s">
        <v>72</v>
      </c>
      <c r="J549" s="75" t="s">
        <v>1913</v>
      </c>
      <c r="K549" s="75" t="s">
        <v>1913</v>
      </c>
      <c r="L549" s="93" t="str">
        <f t="shared" si="36"/>
        <v>Non Lead</v>
      </c>
      <c r="M549" s="109"/>
      <c r="N549" s="74"/>
      <c r="O549" s="74"/>
      <c r="P549" s="74"/>
      <c r="Q549" s="73"/>
      <c r="R549" s="74"/>
      <c r="S549" s="98" t="str">
        <f>IF(OR(B549="",$C$3="",$G$3=""),"ERROR",IF(AND(B549='Dropdown Answer Key'!$B$12,OR(E549="Lead",E549="U, May have L",E549="COM",E549="")),"Lead",IF(AND(B549='Dropdown Answer Key'!$B$12,OR(AND(E549="GALV",H549="Y"),AND(E549="GALV",H549="UN"),AND(E549="GALV",H549=""))),"GRR",IF(AND(B549='Dropdown Answer Key'!$B$12,E549="Unknown"),"Unknown SL",IF(AND(B549='Dropdown Answer Key'!$B$13,OR(F549="Lead",F549="U, May have L",F549="COM",F549="")),"Lead",IF(AND(B549='Dropdown Answer Key'!$B$13,OR(AND(F549="GALV",H549="Y"),AND(F549="GALV",H549="UN"),AND(F549="GALV",H549=""))),"GRR",IF(AND(B549='Dropdown Answer Key'!$B$13,F549="Unknown"),"Unknown SL",IF(AND(B549='Dropdown Answer Key'!$B$14,OR(E549="Lead",E549="U, May have L",E549="COM",E549="")),"Lead",IF(AND(B549='Dropdown Answer Key'!$B$14,OR(F549="Lead",F549="U, May have L",F549="COM",F549="")),"Lead",IF(AND(B549='Dropdown Answer Key'!$B$14,OR(AND(E549="GALV",H549="Y"),AND(E549="GALV",H549="UN"),AND(E549="GALV",H549=""),AND(F549="GALV",H549="Y"),AND(F549="GALV",H549="UN"),AND(F549="GALV",H549=""),AND(F549="GALV",I549="Y"),AND(F549="GALV",I549="UN"),AND(F549="GALV",I549=""))),"GRR",IF(AND(B549='Dropdown Answer Key'!$B$14,OR(E549="Unknown",F549="Unknown")),"Unknown SL","Non Lead")))))))))))</f>
        <v>Non Lead</v>
      </c>
      <c r="T549" s="76" t="str">
        <f>IF(OR(M549="",Q549="",S549="ERROR"),"BLANK",IF((AND(M549='Dropdown Answer Key'!$B$25,OR('Service Line Inventory'!S549="Lead",S549="Unknown SL"))),"Tier 1",IF(AND('Service Line Inventory'!M549='Dropdown Answer Key'!$B$26,OR('Service Line Inventory'!S549="Lead",S549="Unknown SL")),"Tier 2",IF(AND('Service Line Inventory'!M549='Dropdown Answer Key'!$B$27,OR('Service Line Inventory'!S549="Lead",S549="Unknown SL")),"Tier 2",IF('Service Line Inventory'!S549="GRR","Tier 3",IF((AND('Service Line Inventory'!M549='Dropdown Answer Key'!$B$25,'Service Line Inventory'!Q549='Dropdown Answer Key'!$M$25,O549='Dropdown Answer Key'!$G$27,'Service Line Inventory'!P549='Dropdown Answer Key'!$J$27,S549="Non Lead")),"Tier 4",IF((AND('Service Line Inventory'!M549='Dropdown Answer Key'!$B$25,'Service Line Inventory'!Q549='Dropdown Answer Key'!$M$25,O549='Dropdown Answer Key'!$G$27,S549="Non Lead")),"Tier 4",IF((AND('Service Line Inventory'!M549='Dropdown Answer Key'!$B$25,'Service Line Inventory'!Q549='Dropdown Answer Key'!$M$25,'Service Line Inventory'!P549='Dropdown Answer Key'!$J$27,S549="Non Lead")),"Tier 4","Tier 5"))))))))</f>
        <v>BLANK</v>
      </c>
      <c r="U549" s="101" t="str">
        <f t="shared" si="37"/>
        <v>NO</v>
      </c>
      <c r="V549" s="76" t="str">
        <f t="shared" si="38"/>
        <v>NO</v>
      </c>
      <c r="W549" s="76" t="str">
        <f t="shared" si="39"/>
        <v>NO</v>
      </c>
      <c r="X549" s="107"/>
      <c r="Y549" s="77"/>
      <c r="Z549" s="78"/>
    </row>
    <row r="550" spans="1:26" x14ac:dyDescent="0.3">
      <c r="A550" s="47">
        <v>204</v>
      </c>
      <c r="B550" s="73" t="s">
        <v>76</v>
      </c>
      <c r="C550" s="126" t="s">
        <v>681</v>
      </c>
      <c r="D550" s="74" t="s">
        <v>72</v>
      </c>
      <c r="E550" s="74" t="s">
        <v>81</v>
      </c>
      <c r="F550" s="74" t="s">
        <v>81</v>
      </c>
      <c r="G550" s="127" t="s">
        <v>1912</v>
      </c>
      <c r="H550" s="74" t="s">
        <v>72</v>
      </c>
      <c r="I550" s="74" t="s">
        <v>72</v>
      </c>
      <c r="J550" s="75" t="s">
        <v>1913</v>
      </c>
      <c r="K550" s="75" t="s">
        <v>1913</v>
      </c>
      <c r="L550" s="94" t="str">
        <f t="shared" si="36"/>
        <v>Non Lead</v>
      </c>
      <c r="M550" s="110"/>
      <c r="N550" s="74"/>
      <c r="O550" s="74"/>
      <c r="P550" s="74"/>
      <c r="Q550" s="82"/>
      <c r="R550" s="83"/>
      <c r="S550" s="113" t="str">
        <f>IF(OR(B550="",$C$3="",$G$3=""),"ERROR",IF(AND(B550='Dropdown Answer Key'!$B$12,OR(E550="Lead",E550="U, May have L",E550="COM",E550="")),"Lead",IF(AND(B550='Dropdown Answer Key'!$B$12,OR(AND(E550="GALV",H550="Y"),AND(E550="GALV",H550="UN"),AND(E550="GALV",H550=""))),"GRR",IF(AND(B550='Dropdown Answer Key'!$B$12,E550="Unknown"),"Unknown SL",IF(AND(B550='Dropdown Answer Key'!$B$13,OR(F550="Lead",F550="U, May have L",F550="COM",F550="")),"Lead",IF(AND(B550='Dropdown Answer Key'!$B$13,OR(AND(F550="GALV",H550="Y"),AND(F550="GALV",H550="UN"),AND(F550="GALV",H550=""))),"GRR",IF(AND(B550='Dropdown Answer Key'!$B$13,F550="Unknown"),"Unknown SL",IF(AND(B550='Dropdown Answer Key'!$B$14,OR(E550="Lead",E550="U, May have L",E550="COM",E550="")),"Lead",IF(AND(B550='Dropdown Answer Key'!$B$14,OR(F550="Lead",F550="U, May have L",F550="COM",F550="")),"Lead",IF(AND(B550='Dropdown Answer Key'!$B$14,OR(AND(E550="GALV",H550="Y"),AND(E550="GALV",H550="UN"),AND(E550="GALV",H550=""),AND(F550="GALV",H550="Y"),AND(F550="GALV",H550="UN"),AND(F550="GALV",H550=""),AND(F550="GALV",I550="Y"),AND(F550="GALV",I550="UN"),AND(F550="GALV",I550=""))),"GRR",IF(AND(B550='Dropdown Answer Key'!$B$14,OR(E550="Unknown",F550="Unknown")),"Unknown SL","Non Lead")))))))))))</f>
        <v>Non Lead</v>
      </c>
      <c r="T550" s="114" t="str">
        <f>IF(OR(M550="",Q550="",S550="ERROR"),"BLANK",IF((AND(M550='Dropdown Answer Key'!$B$25,OR('Service Line Inventory'!S550="Lead",S550="Unknown SL"))),"Tier 1",IF(AND('Service Line Inventory'!M550='Dropdown Answer Key'!$B$26,OR('Service Line Inventory'!S550="Lead",S550="Unknown SL")),"Tier 2",IF(AND('Service Line Inventory'!M550='Dropdown Answer Key'!$B$27,OR('Service Line Inventory'!S550="Lead",S550="Unknown SL")),"Tier 2",IF('Service Line Inventory'!S550="GRR","Tier 3",IF((AND('Service Line Inventory'!M550='Dropdown Answer Key'!$B$25,'Service Line Inventory'!Q550='Dropdown Answer Key'!$M$25,O550='Dropdown Answer Key'!$G$27,'Service Line Inventory'!P550='Dropdown Answer Key'!$J$27,S550="Non Lead")),"Tier 4",IF((AND('Service Line Inventory'!M550='Dropdown Answer Key'!$B$25,'Service Line Inventory'!Q550='Dropdown Answer Key'!$M$25,O550='Dropdown Answer Key'!$G$27,S550="Non Lead")),"Tier 4",IF((AND('Service Line Inventory'!M550='Dropdown Answer Key'!$B$25,'Service Line Inventory'!Q550='Dropdown Answer Key'!$M$25,'Service Line Inventory'!P550='Dropdown Answer Key'!$J$27,S550="Non Lead")),"Tier 4","Tier 5"))))))))</f>
        <v>BLANK</v>
      </c>
      <c r="U550" s="115" t="str">
        <f t="shared" si="37"/>
        <v>NO</v>
      </c>
      <c r="V550" s="114" t="str">
        <f t="shared" si="38"/>
        <v>NO</v>
      </c>
      <c r="W550" s="114" t="str">
        <f t="shared" si="39"/>
        <v>NO</v>
      </c>
      <c r="X550" s="108"/>
      <c r="Y550" s="97"/>
      <c r="Z550" s="78"/>
    </row>
    <row r="551" spans="1:26" x14ac:dyDescent="0.3">
      <c r="A551" s="47">
        <v>205</v>
      </c>
      <c r="B551" s="73" t="s">
        <v>76</v>
      </c>
      <c r="C551" s="126" t="s">
        <v>682</v>
      </c>
      <c r="D551" s="74" t="s">
        <v>72</v>
      </c>
      <c r="E551" s="74" t="s">
        <v>81</v>
      </c>
      <c r="F551" s="74" t="s">
        <v>81</v>
      </c>
      <c r="G551" s="127" t="s">
        <v>1912</v>
      </c>
      <c r="H551" s="74" t="s">
        <v>72</v>
      </c>
      <c r="I551" s="74" t="s">
        <v>72</v>
      </c>
      <c r="J551" s="75" t="s">
        <v>1913</v>
      </c>
      <c r="K551" s="75" t="s">
        <v>1913</v>
      </c>
      <c r="L551" s="93" t="str">
        <f t="shared" si="36"/>
        <v>Non Lead</v>
      </c>
      <c r="M551" s="109"/>
      <c r="N551" s="74"/>
      <c r="O551" s="74"/>
      <c r="P551" s="74"/>
      <c r="Q551" s="73"/>
      <c r="R551" s="74"/>
      <c r="S551" s="98" t="str">
        <f>IF(OR(B551="",$C$3="",$G$3=""),"ERROR",IF(AND(B551='Dropdown Answer Key'!$B$12,OR(E551="Lead",E551="U, May have L",E551="COM",E551="")),"Lead",IF(AND(B551='Dropdown Answer Key'!$B$12,OR(AND(E551="GALV",H551="Y"),AND(E551="GALV",H551="UN"),AND(E551="GALV",H551=""))),"GRR",IF(AND(B551='Dropdown Answer Key'!$B$12,E551="Unknown"),"Unknown SL",IF(AND(B551='Dropdown Answer Key'!$B$13,OR(F551="Lead",F551="U, May have L",F551="COM",F551="")),"Lead",IF(AND(B551='Dropdown Answer Key'!$B$13,OR(AND(F551="GALV",H551="Y"),AND(F551="GALV",H551="UN"),AND(F551="GALV",H551=""))),"GRR",IF(AND(B551='Dropdown Answer Key'!$B$13,F551="Unknown"),"Unknown SL",IF(AND(B551='Dropdown Answer Key'!$B$14,OR(E551="Lead",E551="U, May have L",E551="COM",E551="")),"Lead",IF(AND(B551='Dropdown Answer Key'!$B$14,OR(F551="Lead",F551="U, May have L",F551="COM",F551="")),"Lead",IF(AND(B551='Dropdown Answer Key'!$B$14,OR(AND(E551="GALV",H551="Y"),AND(E551="GALV",H551="UN"),AND(E551="GALV",H551=""),AND(F551="GALV",H551="Y"),AND(F551="GALV",H551="UN"),AND(F551="GALV",H551=""),AND(F551="GALV",I551="Y"),AND(F551="GALV",I551="UN"),AND(F551="GALV",I551=""))),"GRR",IF(AND(B551='Dropdown Answer Key'!$B$14,OR(E551="Unknown",F551="Unknown")),"Unknown SL","Non Lead")))))))))))</f>
        <v>Non Lead</v>
      </c>
      <c r="T551" s="76" t="str">
        <f>IF(OR(M551="",Q551="",S551="ERROR"),"BLANK",IF((AND(M551='Dropdown Answer Key'!$B$25,OR('Service Line Inventory'!S551="Lead",S551="Unknown SL"))),"Tier 1",IF(AND('Service Line Inventory'!M551='Dropdown Answer Key'!$B$26,OR('Service Line Inventory'!S551="Lead",S551="Unknown SL")),"Tier 2",IF(AND('Service Line Inventory'!M551='Dropdown Answer Key'!$B$27,OR('Service Line Inventory'!S551="Lead",S551="Unknown SL")),"Tier 2",IF('Service Line Inventory'!S551="GRR","Tier 3",IF((AND('Service Line Inventory'!M551='Dropdown Answer Key'!$B$25,'Service Line Inventory'!Q551='Dropdown Answer Key'!$M$25,O551='Dropdown Answer Key'!$G$27,'Service Line Inventory'!P551='Dropdown Answer Key'!$J$27,S551="Non Lead")),"Tier 4",IF((AND('Service Line Inventory'!M551='Dropdown Answer Key'!$B$25,'Service Line Inventory'!Q551='Dropdown Answer Key'!$M$25,O551='Dropdown Answer Key'!$G$27,S551="Non Lead")),"Tier 4",IF((AND('Service Line Inventory'!M551='Dropdown Answer Key'!$B$25,'Service Line Inventory'!Q551='Dropdown Answer Key'!$M$25,'Service Line Inventory'!P551='Dropdown Answer Key'!$J$27,S551="Non Lead")),"Tier 4","Tier 5"))))))))</f>
        <v>BLANK</v>
      </c>
      <c r="U551" s="101" t="str">
        <f t="shared" si="37"/>
        <v>NO</v>
      </c>
      <c r="V551" s="76" t="str">
        <f t="shared" si="38"/>
        <v>NO</v>
      </c>
      <c r="W551" s="76" t="str">
        <f t="shared" si="39"/>
        <v>NO</v>
      </c>
      <c r="X551" s="107"/>
      <c r="Y551" s="77"/>
      <c r="Z551" s="78"/>
    </row>
    <row r="552" spans="1:26" x14ac:dyDescent="0.3">
      <c r="A552" s="47">
        <v>206</v>
      </c>
      <c r="B552" s="73" t="s">
        <v>76</v>
      </c>
      <c r="C552" s="126" t="s">
        <v>683</v>
      </c>
      <c r="D552" s="74" t="s">
        <v>72</v>
      </c>
      <c r="E552" s="74" t="s">
        <v>81</v>
      </c>
      <c r="F552" s="74" t="s">
        <v>81</v>
      </c>
      <c r="G552" s="127" t="s">
        <v>1912</v>
      </c>
      <c r="H552" s="74" t="s">
        <v>72</v>
      </c>
      <c r="I552" s="74" t="s">
        <v>72</v>
      </c>
      <c r="J552" s="75" t="s">
        <v>1913</v>
      </c>
      <c r="K552" s="75" t="s">
        <v>1913</v>
      </c>
      <c r="L552" s="94" t="str">
        <f t="shared" si="36"/>
        <v>Non Lead</v>
      </c>
      <c r="M552" s="110"/>
      <c r="N552" s="74"/>
      <c r="O552" s="74"/>
      <c r="P552" s="74"/>
      <c r="Q552" s="82"/>
      <c r="R552" s="83"/>
      <c r="S552" s="113" t="str">
        <f>IF(OR(B552="",$C$3="",$G$3=""),"ERROR",IF(AND(B552='Dropdown Answer Key'!$B$12,OR(E552="Lead",E552="U, May have L",E552="COM",E552="")),"Lead",IF(AND(B552='Dropdown Answer Key'!$B$12,OR(AND(E552="GALV",H552="Y"),AND(E552="GALV",H552="UN"),AND(E552="GALV",H552=""))),"GRR",IF(AND(B552='Dropdown Answer Key'!$B$12,E552="Unknown"),"Unknown SL",IF(AND(B552='Dropdown Answer Key'!$B$13,OR(F552="Lead",F552="U, May have L",F552="COM",F552="")),"Lead",IF(AND(B552='Dropdown Answer Key'!$B$13,OR(AND(F552="GALV",H552="Y"),AND(F552="GALV",H552="UN"),AND(F552="GALV",H552=""))),"GRR",IF(AND(B552='Dropdown Answer Key'!$B$13,F552="Unknown"),"Unknown SL",IF(AND(B552='Dropdown Answer Key'!$B$14,OR(E552="Lead",E552="U, May have L",E552="COM",E552="")),"Lead",IF(AND(B552='Dropdown Answer Key'!$B$14,OR(F552="Lead",F552="U, May have L",F552="COM",F552="")),"Lead",IF(AND(B552='Dropdown Answer Key'!$B$14,OR(AND(E552="GALV",H552="Y"),AND(E552="GALV",H552="UN"),AND(E552="GALV",H552=""),AND(F552="GALV",H552="Y"),AND(F552="GALV",H552="UN"),AND(F552="GALV",H552=""),AND(F552="GALV",I552="Y"),AND(F552="GALV",I552="UN"),AND(F552="GALV",I552=""))),"GRR",IF(AND(B552='Dropdown Answer Key'!$B$14,OR(E552="Unknown",F552="Unknown")),"Unknown SL","Non Lead")))))))))))</f>
        <v>Non Lead</v>
      </c>
      <c r="T552" s="114" t="str">
        <f>IF(OR(M552="",Q552="",S552="ERROR"),"BLANK",IF((AND(M552='Dropdown Answer Key'!$B$25,OR('Service Line Inventory'!S552="Lead",S552="Unknown SL"))),"Tier 1",IF(AND('Service Line Inventory'!M552='Dropdown Answer Key'!$B$26,OR('Service Line Inventory'!S552="Lead",S552="Unknown SL")),"Tier 2",IF(AND('Service Line Inventory'!M552='Dropdown Answer Key'!$B$27,OR('Service Line Inventory'!S552="Lead",S552="Unknown SL")),"Tier 2",IF('Service Line Inventory'!S552="GRR","Tier 3",IF((AND('Service Line Inventory'!M552='Dropdown Answer Key'!$B$25,'Service Line Inventory'!Q552='Dropdown Answer Key'!$M$25,O552='Dropdown Answer Key'!$G$27,'Service Line Inventory'!P552='Dropdown Answer Key'!$J$27,S552="Non Lead")),"Tier 4",IF((AND('Service Line Inventory'!M552='Dropdown Answer Key'!$B$25,'Service Line Inventory'!Q552='Dropdown Answer Key'!$M$25,O552='Dropdown Answer Key'!$G$27,S552="Non Lead")),"Tier 4",IF((AND('Service Line Inventory'!M552='Dropdown Answer Key'!$B$25,'Service Line Inventory'!Q552='Dropdown Answer Key'!$M$25,'Service Line Inventory'!P552='Dropdown Answer Key'!$J$27,S552="Non Lead")),"Tier 4","Tier 5"))))))))</f>
        <v>BLANK</v>
      </c>
      <c r="U552" s="115" t="str">
        <f t="shared" si="37"/>
        <v>NO</v>
      </c>
      <c r="V552" s="114" t="str">
        <f t="shared" si="38"/>
        <v>NO</v>
      </c>
      <c r="W552" s="114" t="str">
        <f t="shared" si="39"/>
        <v>NO</v>
      </c>
      <c r="X552" s="108"/>
      <c r="Y552" s="97"/>
      <c r="Z552" s="78"/>
    </row>
    <row r="553" spans="1:26" x14ac:dyDescent="0.3">
      <c r="A553" s="47">
        <v>210</v>
      </c>
      <c r="B553" s="73" t="s">
        <v>76</v>
      </c>
      <c r="C553" s="126" t="s">
        <v>684</v>
      </c>
      <c r="D553" s="74" t="s">
        <v>72</v>
      </c>
      <c r="E553" s="74" t="s">
        <v>81</v>
      </c>
      <c r="F553" s="74" t="s">
        <v>81</v>
      </c>
      <c r="G553" s="127" t="s">
        <v>1912</v>
      </c>
      <c r="H553" s="74" t="s">
        <v>72</v>
      </c>
      <c r="I553" s="74" t="s">
        <v>72</v>
      </c>
      <c r="J553" s="75" t="s">
        <v>1913</v>
      </c>
      <c r="K553" s="75" t="s">
        <v>1913</v>
      </c>
      <c r="L553" s="93" t="str">
        <f t="shared" si="36"/>
        <v>Non Lead</v>
      </c>
      <c r="M553" s="109"/>
      <c r="N553" s="74"/>
      <c r="O553" s="74"/>
      <c r="P553" s="74"/>
      <c r="Q553" s="73"/>
      <c r="R553" s="74"/>
      <c r="S553" s="98" t="str">
        <f>IF(OR(B553="",$C$3="",$G$3=""),"ERROR",IF(AND(B553='Dropdown Answer Key'!$B$12,OR(E553="Lead",E553="U, May have L",E553="COM",E553="")),"Lead",IF(AND(B553='Dropdown Answer Key'!$B$12,OR(AND(E553="GALV",H553="Y"),AND(E553="GALV",H553="UN"),AND(E553="GALV",H553=""))),"GRR",IF(AND(B553='Dropdown Answer Key'!$B$12,E553="Unknown"),"Unknown SL",IF(AND(B553='Dropdown Answer Key'!$B$13,OR(F553="Lead",F553="U, May have L",F553="COM",F553="")),"Lead",IF(AND(B553='Dropdown Answer Key'!$B$13,OR(AND(F553="GALV",H553="Y"),AND(F553="GALV",H553="UN"),AND(F553="GALV",H553=""))),"GRR",IF(AND(B553='Dropdown Answer Key'!$B$13,F553="Unknown"),"Unknown SL",IF(AND(B553='Dropdown Answer Key'!$B$14,OR(E553="Lead",E553="U, May have L",E553="COM",E553="")),"Lead",IF(AND(B553='Dropdown Answer Key'!$B$14,OR(F553="Lead",F553="U, May have L",F553="COM",F553="")),"Lead",IF(AND(B553='Dropdown Answer Key'!$B$14,OR(AND(E553="GALV",H553="Y"),AND(E553="GALV",H553="UN"),AND(E553="GALV",H553=""),AND(F553="GALV",H553="Y"),AND(F553="GALV",H553="UN"),AND(F553="GALV",H553=""),AND(F553="GALV",I553="Y"),AND(F553="GALV",I553="UN"),AND(F553="GALV",I553=""))),"GRR",IF(AND(B553='Dropdown Answer Key'!$B$14,OR(E553="Unknown",F553="Unknown")),"Unknown SL","Non Lead")))))))))))</f>
        <v>Non Lead</v>
      </c>
      <c r="T553" s="76" t="str">
        <f>IF(OR(M553="",Q553="",S553="ERROR"),"BLANK",IF((AND(M553='Dropdown Answer Key'!$B$25,OR('Service Line Inventory'!S553="Lead",S553="Unknown SL"))),"Tier 1",IF(AND('Service Line Inventory'!M553='Dropdown Answer Key'!$B$26,OR('Service Line Inventory'!S553="Lead",S553="Unknown SL")),"Tier 2",IF(AND('Service Line Inventory'!M553='Dropdown Answer Key'!$B$27,OR('Service Line Inventory'!S553="Lead",S553="Unknown SL")),"Tier 2",IF('Service Line Inventory'!S553="GRR","Tier 3",IF((AND('Service Line Inventory'!M553='Dropdown Answer Key'!$B$25,'Service Line Inventory'!Q553='Dropdown Answer Key'!$M$25,O553='Dropdown Answer Key'!$G$27,'Service Line Inventory'!P553='Dropdown Answer Key'!$J$27,S553="Non Lead")),"Tier 4",IF((AND('Service Line Inventory'!M553='Dropdown Answer Key'!$B$25,'Service Line Inventory'!Q553='Dropdown Answer Key'!$M$25,O553='Dropdown Answer Key'!$G$27,S553="Non Lead")),"Tier 4",IF((AND('Service Line Inventory'!M553='Dropdown Answer Key'!$B$25,'Service Line Inventory'!Q553='Dropdown Answer Key'!$M$25,'Service Line Inventory'!P553='Dropdown Answer Key'!$J$27,S553="Non Lead")),"Tier 4","Tier 5"))))))))</f>
        <v>BLANK</v>
      </c>
      <c r="U553" s="101" t="str">
        <f t="shared" si="37"/>
        <v>NO</v>
      </c>
      <c r="V553" s="76" t="str">
        <f t="shared" si="38"/>
        <v>NO</v>
      </c>
      <c r="W553" s="76" t="str">
        <f t="shared" si="39"/>
        <v>NO</v>
      </c>
      <c r="X553" s="107"/>
      <c r="Y553" s="77"/>
      <c r="Z553" s="78"/>
    </row>
    <row r="554" spans="1:26" x14ac:dyDescent="0.3">
      <c r="A554" s="47">
        <v>220</v>
      </c>
      <c r="B554" s="73" t="s">
        <v>76</v>
      </c>
      <c r="C554" s="126" t="s">
        <v>685</v>
      </c>
      <c r="D554" s="74" t="s">
        <v>72</v>
      </c>
      <c r="E554" s="74" t="s">
        <v>81</v>
      </c>
      <c r="F554" s="74" t="s">
        <v>81</v>
      </c>
      <c r="G554" s="127" t="s">
        <v>1912</v>
      </c>
      <c r="H554" s="74" t="s">
        <v>72</v>
      </c>
      <c r="I554" s="74" t="s">
        <v>72</v>
      </c>
      <c r="J554" s="75" t="s">
        <v>1913</v>
      </c>
      <c r="K554" s="75" t="s">
        <v>1913</v>
      </c>
      <c r="L554" s="94" t="str">
        <f t="shared" si="36"/>
        <v>Non Lead</v>
      </c>
      <c r="M554" s="110"/>
      <c r="N554" s="74"/>
      <c r="O554" s="74"/>
      <c r="P554" s="74"/>
      <c r="Q554" s="82"/>
      <c r="R554" s="83"/>
      <c r="S554" s="113" t="str">
        <f>IF(OR(B554="",$C$3="",$G$3=""),"ERROR",IF(AND(B554='Dropdown Answer Key'!$B$12,OR(E554="Lead",E554="U, May have L",E554="COM",E554="")),"Lead",IF(AND(B554='Dropdown Answer Key'!$B$12,OR(AND(E554="GALV",H554="Y"),AND(E554="GALV",H554="UN"),AND(E554="GALV",H554=""))),"GRR",IF(AND(B554='Dropdown Answer Key'!$B$12,E554="Unknown"),"Unknown SL",IF(AND(B554='Dropdown Answer Key'!$B$13,OR(F554="Lead",F554="U, May have L",F554="COM",F554="")),"Lead",IF(AND(B554='Dropdown Answer Key'!$B$13,OR(AND(F554="GALV",H554="Y"),AND(F554="GALV",H554="UN"),AND(F554="GALV",H554=""))),"GRR",IF(AND(B554='Dropdown Answer Key'!$B$13,F554="Unknown"),"Unknown SL",IF(AND(B554='Dropdown Answer Key'!$B$14,OR(E554="Lead",E554="U, May have L",E554="COM",E554="")),"Lead",IF(AND(B554='Dropdown Answer Key'!$B$14,OR(F554="Lead",F554="U, May have L",F554="COM",F554="")),"Lead",IF(AND(B554='Dropdown Answer Key'!$B$14,OR(AND(E554="GALV",H554="Y"),AND(E554="GALV",H554="UN"),AND(E554="GALV",H554=""),AND(F554="GALV",H554="Y"),AND(F554="GALV",H554="UN"),AND(F554="GALV",H554=""),AND(F554="GALV",I554="Y"),AND(F554="GALV",I554="UN"),AND(F554="GALV",I554=""))),"GRR",IF(AND(B554='Dropdown Answer Key'!$B$14,OR(E554="Unknown",F554="Unknown")),"Unknown SL","Non Lead")))))))))))</f>
        <v>Non Lead</v>
      </c>
      <c r="T554" s="114" t="str">
        <f>IF(OR(M554="",Q554="",S554="ERROR"),"BLANK",IF((AND(M554='Dropdown Answer Key'!$B$25,OR('Service Line Inventory'!S554="Lead",S554="Unknown SL"))),"Tier 1",IF(AND('Service Line Inventory'!M554='Dropdown Answer Key'!$B$26,OR('Service Line Inventory'!S554="Lead",S554="Unknown SL")),"Tier 2",IF(AND('Service Line Inventory'!M554='Dropdown Answer Key'!$B$27,OR('Service Line Inventory'!S554="Lead",S554="Unknown SL")),"Tier 2",IF('Service Line Inventory'!S554="GRR","Tier 3",IF((AND('Service Line Inventory'!M554='Dropdown Answer Key'!$B$25,'Service Line Inventory'!Q554='Dropdown Answer Key'!$M$25,O554='Dropdown Answer Key'!$G$27,'Service Line Inventory'!P554='Dropdown Answer Key'!$J$27,S554="Non Lead")),"Tier 4",IF((AND('Service Line Inventory'!M554='Dropdown Answer Key'!$B$25,'Service Line Inventory'!Q554='Dropdown Answer Key'!$M$25,O554='Dropdown Answer Key'!$G$27,S554="Non Lead")),"Tier 4",IF((AND('Service Line Inventory'!M554='Dropdown Answer Key'!$B$25,'Service Line Inventory'!Q554='Dropdown Answer Key'!$M$25,'Service Line Inventory'!P554='Dropdown Answer Key'!$J$27,S554="Non Lead")),"Tier 4","Tier 5"))))))))</f>
        <v>BLANK</v>
      </c>
      <c r="U554" s="115" t="str">
        <f t="shared" si="37"/>
        <v>NO</v>
      </c>
      <c r="V554" s="114" t="str">
        <f t="shared" si="38"/>
        <v>NO</v>
      </c>
      <c r="W554" s="114" t="str">
        <f t="shared" si="39"/>
        <v>NO</v>
      </c>
      <c r="X554" s="108"/>
      <c r="Y554" s="97"/>
      <c r="Z554" s="78"/>
    </row>
    <row r="555" spans="1:26" x14ac:dyDescent="0.3">
      <c r="A555" s="47">
        <v>230</v>
      </c>
      <c r="B555" s="73" t="s">
        <v>76</v>
      </c>
      <c r="C555" s="126" t="s">
        <v>686</v>
      </c>
      <c r="D555" s="74" t="s">
        <v>72</v>
      </c>
      <c r="E555" s="74" t="s">
        <v>81</v>
      </c>
      <c r="F555" s="74" t="s">
        <v>81</v>
      </c>
      <c r="G555" s="127" t="s">
        <v>1912</v>
      </c>
      <c r="H555" s="74" t="s">
        <v>72</v>
      </c>
      <c r="I555" s="74" t="s">
        <v>72</v>
      </c>
      <c r="J555" s="75" t="s">
        <v>1913</v>
      </c>
      <c r="K555" s="75" t="s">
        <v>1913</v>
      </c>
      <c r="L555" s="93" t="str">
        <f t="shared" si="36"/>
        <v>Non Lead</v>
      </c>
      <c r="M555" s="109"/>
      <c r="N555" s="74"/>
      <c r="O555" s="74"/>
      <c r="P555" s="74"/>
      <c r="Q555" s="73"/>
      <c r="R555" s="74"/>
      <c r="S555" s="98" t="str">
        <f>IF(OR(B555="",$C$3="",$G$3=""),"ERROR",IF(AND(B555='Dropdown Answer Key'!$B$12,OR(E555="Lead",E555="U, May have L",E555="COM",E555="")),"Lead",IF(AND(B555='Dropdown Answer Key'!$B$12,OR(AND(E555="GALV",H555="Y"),AND(E555="GALV",H555="UN"),AND(E555="GALV",H555=""))),"GRR",IF(AND(B555='Dropdown Answer Key'!$B$12,E555="Unknown"),"Unknown SL",IF(AND(B555='Dropdown Answer Key'!$B$13,OR(F555="Lead",F555="U, May have L",F555="COM",F555="")),"Lead",IF(AND(B555='Dropdown Answer Key'!$B$13,OR(AND(F555="GALV",H555="Y"),AND(F555="GALV",H555="UN"),AND(F555="GALV",H555=""))),"GRR",IF(AND(B555='Dropdown Answer Key'!$B$13,F555="Unknown"),"Unknown SL",IF(AND(B555='Dropdown Answer Key'!$B$14,OR(E555="Lead",E555="U, May have L",E555="COM",E555="")),"Lead",IF(AND(B555='Dropdown Answer Key'!$B$14,OR(F555="Lead",F555="U, May have L",F555="COM",F555="")),"Lead",IF(AND(B555='Dropdown Answer Key'!$B$14,OR(AND(E555="GALV",H555="Y"),AND(E555="GALV",H555="UN"),AND(E555="GALV",H555=""),AND(F555="GALV",H555="Y"),AND(F555="GALV",H555="UN"),AND(F555="GALV",H555=""),AND(F555="GALV",I555="Y"),AND(F555="GALV",I555="UN"),AND(F555="GALV",I555=""))),"GRR",IF(AND(B555='Dropdown Answer Key'!$B$14,OR(E555="Unknown",F555="Unknown")),"Unknown SL","Non Lead")))))))))))</f>
        <v>Non Lead</v>
      </c>
      <c r="T555" s="76" t="str">
        <f>IF(OR(M555="",Q555="",S555="ERROR"),"BLANK",IF((AND(M555='Dropdown Answer Key'!$B$25,OR('Service Line Inventory'!S555="Lead",S555="Unknown SL"))),"Tier 1",IF(AND('Service Line Inventory'!M555='Dropdown Answer Key'!$B$26,OR('Service Line Inventory'!S555="Lead",S555="Unknown SL")),"Tier 2",IF(AND('Service Line Inventory'!M555='Dropdown Answer Key'!$B$27,OR('Service Line Inventory'!S555="Lead",S555="Unknown SL")),"Tier 2",IF('Service Line Inventory'!S555="GRR","Tier 3",IF((AND('Service Line Inventory'!M555='Dropdown Answer Key'!$B$25,'Service Line Inventory'!Q555='Dropdown Answer Key'!$M$25,O555='Dropdown Answer Key'!$G$27,'Service Line Inventory'!P555='Dropdown Answer Key'!$J$27,S555="Non Lead")),"Tier 4",IF((AND('Service Line Inventory'!M555='Dropdown Answer Key'!$B$25,'Service Line Inventory'!Q555='Dropdown Answer Key'!$M$25,O555='Dropdown Answer Key'!$G$27,S555="Non Lead")),"Tier 4",IF((AND('Service Line Inventory'!M555='Dropdown Answer Key'!$B$25,'Service Line Inventory'!Q555='Dropdown Answer Key'!$M$25,'Service Line Inventory'!P555='Dropdown Answer Key'!$J$27,S555="Non Lead")),"Tier 4","Tier 5"))))))))</f>
        <v>BLANK</v>
      </c>
      <c r="U555" s="101" t="str">
        <f t="shared" si="37"/>
        <v>NO</v>
      </c>
      <c r="V555" s="76" t="str">
        <f t="shared" si="38"/>
        <v>NO</v>
      </c>
      <c r="W555" s="76" t="str">
        <f t="shared" si="39"/>
        <v>NO</v>
      </c>
      <c r="X555" s="107"/>
      <c r="Y555" s="77"/>
      <c r="Z555" s="78"/>
    </row>
    <row r="556" spans="1:26" x14ac:dyDescent="0.3">
      <c r="A556" s="47">
        <v>235</v>
      </c>
      <c r="B556" s="73" t="s">
        <v>76</v>
      </c>
      <c r="C556" s="126" t="s">
        <v>686</v>
      </c>
      <c r="D556" s="74" t="s">
        <v>72</v>
      </c>
      <c r="E556" s="74" t="s">
        <v>81</v>
      </c>
      <c r="F556" s="74" t="s">
        <v>81</v>
      </c>
      <c r="G556" s="127" t="s">
        <v>1912</v>
      </c>
      <c r="H556" s="74" t="s">
        <v>72</v>
      </c>
      <c r="I556" s="74" t="s">
        <v>72</v>
      </c>
      <c r="J556" s="75" t="s">
        <v>1913</v>
      </c>
      <c r="K556" s="75" t="s">
        <v>1913</v>
      </c>
      <c r="L556" s="94" t="str">
        <f t="shared" si="36"/>
        <v>Non Lead</v>
      </c>
      <c r="M556" s="110"/>
      <c r="N556" s="74"/>
      <c r="O556" s="74"/>
      <c r="P556" s="74"/>
      <c r="Q556" s="82"/>
      <c r="R556" s="83"/>
      <c r="S556" s="113" t="str">
        <f>IF(OR(B556="",$C$3="",$G$3=""),"ERROR",IF(AND(B556='Dropdown Answer Key'!$B$12,OR(E556="Lead",E556="U, May have L",E556="COM",E556="")),"Lead",IF(AND(B556='Dropdown Answer Key'!$B$12,OR(AND(E556="GALV",H556="Y"),AND(E556="GALV",H556="UN"),AND(E556="GALV",H556=""))),"GRR",IF(AND(B556='Dropdown Answer Key'!$B$12,E556="Unknown"),"Unknown SL",IF(AND(B556='Dropdown Answer Key'!$B$13,OR(F556="Lead",F556="U, May have L",F556="COM",F556="")),"Lead",IF(AND(B556='Dropdown Answer Key'!$B$13,OR(AND(F556="GALV",H556="Y"),AND(F556="GALV",H556="UN"),AND(F556="GALV",H556=""))),"GRR",IF(AND(B556='Dropdown Answer Key'!$B$13,F556="Unknown"),"Unknown SL",IF(AND(B556='Dropdown Answer Key'!$B$14,OR(E556="Lead",E556="U, May have L",E556="COM",E556="")),"Lead",IF(AND(B556='Dropdown Answer Key'!$B$14,OR(F556="Lead",F556="U, May have L",F556="COM",F556="")),"Lead",IF(AND(B556='Dropdown Answer Key'!$B$14,OR(AND(E556="GALV",H556="Y"),AND(E556="GALV",H556="UN"),AND(E556="GALV",H556=""),AND(F556="GALV",H556="Y"),AND(F556="GALV",H556="UN"),AND(F556="GALV",H556=""),AND(F556="GALV",I556="Y"),AND(F556="GALV",I556="UN"),AND(F556="GALV",I556=""))),"GRR",IF(AND(B556='Dropdown Answer Key'!$B$14,OR(E556="Unknown",F556="Unknown")),"Unknown SL","Non Lead")))))))))))</f>
        <v>Non Lead</v>
      </c>
      <c r="T556" s="114" t="str">
        <f>IF(OR(M556="",Q556="",S556="ERROR"),"BLANK",IF((AND(M556='Dropdown Answer Key'!$B$25,OR('Service Line Inventory'!S556="Lead",S556="Unknown SL"))),"Tier 1",IF(AND('Service Line Inventory'!M556='Dropdown Answer Key'!$B$26,OR('Service Line Inventory'!S556="Lead",S556="Unknown SL")),"Tier 2",IF(AND('Service Line Inventory'!M556='Dropdown Answer Key'!$B$27,OR('Service Line Inventory'!S556="Lead",S556="Unknown SL")),"Tier 2",IF('Service Line Inventory'!S556="GRR","Tier 3",IF((AND('Service Line Inventory'!M556='Dropdown Answer Key'!$B$25,'Service Line Inventory'!Q556='Dropdown Answer Key'!$M$25,O556='Dropdown Answer Key'!$G$27,'Service Line Inventory'!P556='Dropdown Answer Key'!$J$27,S556="Non Lead")),"Tier 4",IF((AND('Service Line Inventory'!M556='Dropdown Answer Key'!$B$25,'Service Line Inventory'!Q556='Dropdown Answer Key'!$M$25,O556='Dropdown Answer Key'!$G$27,S556="Non Lead")),"Tier 4",IF((AND('Service Line Inventory'!M556='Dropdown Answer Key'!$B$25,'Service Line Inventory'!Q556='Dropdown Answer Key'!$M$25,'Service Line Inventory'!P556='Dropdown Answer Key'!$J$27,S556="Non Lead")),"Tier 4","Tier 5"))))))))</f>
        <v>BLANK</v>
      </c>
      <c r="U556" s="115" t="str">
        <f t="shared" si="37"/>
        <v>NO</v>
      </c>
      <c r="V556" s="114" t="str">
        <f t="shared" si="38"/>
        <v>NO</v>
      </c>
      <c r="W556" s="114" t="str">
        <f t="shared" si="39"/>
        <v>NO</v>
      </c>
      <c r="X556" s="108"/>
      <c r="Y556" s="97"/>
      <c r="Z556" s="78"/>
    </row>
    <row r="557" spans="1:26" x14ac:dyDescent="0.3">
      <c r="A557" s="47">
        <v>250</v>
      </c>
      <c r="B557" s="73" t="s">
        <v>76</v>
      </c>
      <c r="C557" s="126" t="s">
        <v>687</v>
      </c>
      <c r="D557" s="74" t="s">
        <v>72</v>
      </c>
      <c r="E557" s="74" t="s">
        <v>81</v>
      </c>
      <c r="F557" s="74" t="s">
        <v>81</v>
      </c>
      <c r="G557" s="127" t="s">
        <v>1912</v>
      </c>
      <c r="H557" s="74" t="s">
        <v>72</v>
      </c>
      <c r="I557" s="74" t="s">
        <v>72</v>
      </c>
      <c r="J557" s="75" t="s">
        <v>1913</v>
      </c>
      <c r="K557" s="75" t="s">
        <v>1913</v>
      </c>
      <c r="L557" s="93" t="str">
        <f t="shared" si="36"/>
        <v>Non Lead</v>
      </c>
      <c r="M557" s="109"/>
      <c r="N557" s="74"/>
      <c r="O557" s="74"/>
      <c r="P557" s="74"/>
      <c r="Q557" s="73"/>
      <c r="R557" s="74"/>
      <c r="S557" s="98" t="str">
        <f>IF(OR(B557="",$C$3="",$G$3=""),"ERROR",IF(AND(B557='Dropdown Answer Key'!$B$12,OR(E557="Lead",E557="U, May have L",E557="COM",E557="")),"Lead",IF(AND(B557='Dropdown Answer Key'!$B$12,OR(AND(E557="GALV",H557="Y"),AND(E557="GALV",H557="UN"),AND(E557="GALV",H557=""))),"GRR",IF(AND(B557='Dropdown Answer Key'!$B$12,E557="Unknown"),"Unknown SL",IF(AND(B557='Dropdown Answer Key'!$B$13,OR(F557="Lead",F557="U, May have L",F557="COM",F557="")),"Lead",IF(AND(B557='Dropdown Answer Key'!$B$13,OR(AND(F557="GALV",H557="Y"),AND(F557="GALV",H557="UN"),AND(F557="GALV",H557=""))),"GRR",IF(AND(B557='Dropdown Answer Key'!$B$13,F557="Unknown"),"Unknown SL",IF(AND(B557='Dropdown Answer Key'!$B$14,OR(E557="Lead",E557="U, May have L",E557="COM",E557="")),"Lead",IF(AND(B557='Dropdown Answer Key'!$B$14,OR(F557="Lead",F557="U, May have L",F557="COM",F557="")),"Lead",IF(AND(B557='Dropdown Answer Key'!$B$14,OR(AND(E557="GALV",H557="Y"),AND(E557="GALV",H557="UN"),AND(E557="GALV",H557=""),AND(F557="GALV",H557="Y"),AND(F557="GALV",H557="UN"),AND(F557="GALV",H557=""),AND(F557="GALV",I557="Y"),AND(F557="GALV",I557="UN"),AND(F557="GALV",I557=""))),"GRR",IF(AND(B557='Dropdown Answer Key'!$B$14,OR(E557="Unknown",F557="Unknown")),"Unknown SL","Non Lead")))))))))))</f>
        <v>Non Lead</v>
      </c>
      <c r="T557" s="76" t="str">
        <f>IF(OR(M557="",Q557="",S557="ERROR"),"BLANK",IF((AND(M557='Dropdown Answer Key'!$B$25,OR('Service Line Inventory'!S557="Lead",S557="Unknown SL"))),"Tier 1",IF(AND('Service Line Inventory'!M557='Dropdown Answer Key'!$B$26,OR('Service Line Inventory'!S557="Lead",S557="Unknown SL")),"Tier 2",IF(AND('Service Line Inventory'!M557='Dropdown Answer Key'!$B$27,OR('Service Line Inventory'!S557="Lead",S557="Unknown SL")),"Tier 2",IF('Service Line Inventory'!S557="GRR","Tier 3",IF((AND('Service Line Inventory'!M557='Dropdown Answer Key'!$B$25,'Service Line Inventory'!Q557='Dropdown Answer Key'!$M$25,O557='Dropdown Answer Key'!$G$27,'Service Line Inventory'!P557='Dropdown Answer Key'!$J$27,S557="Non Lead")),"Tier 4",IF((AND('Service Line Inventory'!M557='Dropdown Answer Key'!$B$25,'Service Line Inventory'!Q557='Dropdown Answer Key'!$M$25,O557='Dropdown Answer Key'!$G$27,S557="Non Lead")),"Tier 4",IF((AND('Service Line Inventory'!M557='Dropdown Answer Key'!$B$25,'Service Line Inventory'!Q557='Dropdown Answer Key'!$M$25,'Service Line Inventory'!P557='Dropdown Answer Key'!$J$27,S557="Non Lead")),"Tier 4","Tier 5"))))))))</f>
        <v>BLANK</v>
      </c>
      <c r="U557" s="101" t="str">
        <f t="shared" si="37"/>
        <v>NO</v>
      </c>
      <c r="V557" s="76" t="str">
        <f t="shared" si="38"/>
        <v>NO</v>
      </c>
      <c r="W557" s="76" t="str">
        <f t="shared" si="39"/>
        <v>NO</v>
      </c>
      <c r="X557" s="107"/>
      <c r="Y557" s="77"/>
      <c r="Z557" s="78"/>
    </row>
    <row r="558" spans="1:26" x14ac:dyDescent="0.3">
      <c r="A558" s="47">
        <v>252</v>
      </c>
      <c r="B558" s="73" t="s">
        <v>76</v>
      </c>
      <c r="C558" s="126" t="s">
        <v>688</v>
      </c>
      <c r="D558" s="74" t="s">
        <v>72</v>
      </c>
      <c r="E558" s="74" t="s">
        <v>81</v>
      </c>
      <c r="F558" s="74" t="s">
        <v>81</v>
      </c>
      <c r="G558" s="127" t="s">
        <v>1912</v>
      </c>
      <c r="H558" s="74" t="s">
        <v>72</v>
      </c>
      <c r="I558" s="74" t="s">
        <v>72</v>
      </c>
      <c r="J558" s="75" t="s">
        <v>1913</v>
      </c>
      <c r="K558" s="75" t="s">
        <v>1913</v>
      </c>
      <c r="L558" s="94" t="str">
        <f t="shared" si="36"/>
        <v>Non Lead</v>
      </c>
      <c r="M558" s="110"/>
      <c r="N558" s="74"/>
      <c r="O558" s="74"/>
      <c r="P558" s="74"/>
      <c r="Q558" s="82"/>
      <c r="R558" s="83"/>
      <c r="S558" s="113" t="str">
        <f>IF(OR(B558="",$C$3="",$G$3=""),"ERROR",IF(AND(B558='Dropdown Answer Key'!$B$12,OR(E558="Lead",E558="U, May have L",E558="COM",E558="")),"Lead",IF(AND(B558='Dropdown Answer Key'!$B$12,OR(AND(E558="GALV",H558="Y"),AND(E558="GALV",H558="UN"),AND(E558="GALV",H558=""))),"GRR",IF(AND(B558='Dropdown Answer Key'!$B$12,E558="Unknown"),"Unknown SL",IF(AND(B558='Dropdown Answer Key'!$B$13,OR(F558="Lead",F558="U, May have L",F558="COM",F558="")),"Lead",IF(AND(B558='Dropdown Answer Key'!$B$13,OR(AND(F558="GALV",H558="Y"),AND(F558="GALV",H558="UN"),AND(F558="GALV",H558=""))),"GRR",IF(AND(B558='Dropdown Answer Key'!$B$13,F558="Unknown"),"Unknown SL",IF(AND(B558='Dropdown Answer Key'!$B$14,OR(E558="Lead",E558="U, May have L",E558="COM",E558="")),"Lead",IF(AND(B558='Dropdown Answer Key'!$B$14,OR(F558="Lead",F558="U, May have L",F558="COM",F558="")),"Lead",IF(AND(B558='Dropdown Answer Key'!$B$14,OR(AND(E558="GALV",H558="Y"),AND(E558="GALV",H558="UN"),AND(E558="GALV",H558=""),AND(F558="GALV",H558="Y"),AND(F558="GALV",H558="UN"),AND(F558="GALV",H558=""),AND(F558="GALV",I558="Y"),AND(F558="GALV",I558="UN"),AND(F558="GALV",I558=""))),"GRR",IF(AND(B558='Dropdown Answer Key'!$B$14,OR(E558="Unknown",F558="Unknown")),"Unknown SL","Non Lead")))))))))))</f>
        <v>Non Lead</v>
      </c>
      <c r="T558" s="114" t="str">
        <f>IF(OR(M558="",Q558="",S558="ERROR"),"BLANK",IF((AND(M558='Dropdown Answer Key'!$B$25,OR('Service Line Inventory'!S558="Lead",S558="Unknown SL"))),"Tier 1",IF(AND('Service Line Inventory'!M558='Dropdown Answer Key'!$B$26,OR('Service Line Inventory'!S558="Lead",S558="Unknown SL")),"Tier 2",IF(AND('Service Line Inventory'!M558='Dropdown Answer Key'!$B$27,OR('Service Line Inventory'!S558="Lead",S558="Unknown SL")),"Tier 2",IF('Service Line Inventory'!S558="GRR","Tier 3",IF((AND('Service Line Inventory'!M558='Dropdown Answer Key'!$B$25,'Service Line Inventory'!Q558='Dropdown Answer Key'!$M$25,O558='Dropdown Answer Key'!$G$27,'Service Line Inventory'!P558='Dropdown Answer Key'!$J$27,S558="Non Lead")),"Tier 4",IF((AND('Service Line Inventory'!M558='Dropdown Answer Key'!$B$25,'Service Line Inventory'!Q558='Dropdown Answer Key'!$M$25,O558='Dropdown Answer Key'!$G$27,S558="Non Lead")),"Tier 4",IF((AND('Service Line Inventory'!M558='Dropdown Answer Key'!$B$25,'Service Line Inventory'!Q558='Dropdown Answer Key'!$M$25,'Service Line Inventory'!P558='Dropdown Answer Key'!$J$27,S558="Non Lead")),"Tier 4","Tier 5"))))))))</f>
        <v>BLANK</v>
      </c>
      <c r="U558" s="115" t="str">
        <f t="shared" si="37"/>
        <v>NO</v>
      </c>
      <c r="V558" s="114" t="str">
        <f t="shared" si="38"/>
        <v>NO</v>
      </c>
      <c r="W558" s="114" t="str">
        <f t="shared" si="39"/>
        <v>NO</v>
      </c>
      <c r="X558" s="108"/>
      <c r="Y558" s="97"/>
      <c r="Z558" s="78"/>
    </row>
    <row r="559" spans="1:26" x14ac:dyDescent="0.3">
      <c r="A559" s="47">
        <v>260</v>
      </c>
      <c r="B559" s="73" t="s">
        <v>76</v>
      </c>
      <c r="C559" s="126" t="s">
        <v>689</v>
      </c>
      <c r="D559" s="74" t="s">
        <v>72</v>
      </c>
      <c r="E559" s="74" t="s">
        <v>81</v>
      </c>
      <c r="F559" s="74" t="s">
        <v>81</v>
      </c>
      <c r="G559" s="127" t="s">
        <v>1912</v>
      </c>
      <c r="H559" s="74" t="s">
        <v>72</v>
      </c>
      <c r="I559" s="74" t="s">
        <v>72</v>
      </c>
      <c r="J559" s="75" t="s">
        <v>1913</v>
      </c>
      <c r="K559" s="75" t="s">
        <v>1913</v>
      </c>
      <c r="L559" s="93" t="str">
        <f t="shared" si="36"/>
        <v>Non Lead</v>
      </c>
      <c r="M559" s="109"/>
      <c r="N559" s="74"/>
      <c r="O559" s="74"/>
      <c r="P559" s="74"/>
      <c r="Q559" s="73"/>
      <c r="R559" s="74"/>
      <c r="S559" s="98" t="str">
        <f>IF(OR(B559="",$C$3="",$G$3=""),"ERROR",IF(AND(B559='Dropdown Answer Key'!$B$12,OR(E559="Lead",E559="U, May have L",E559="COM",E559="")),"Lead",IF(AND(B559='Dropdown Answer Key'!$B$12,OR(AND(E559="GALV",H559="Y"),AND(E559="GALV",H559="UN"),AND(E559="GALV",H559=""))),"GRR",IF(AND(B559='Dropdown Answer Key'!$B$12,E559="Unknown"),"Unknown SL",IF(AND(B559='Dropdown Answer Key'!$B$13,OR(F559="Lead",F559="U, May have L",F559="COM",F559="")),"Lead",IF(AND(B559='Dropdown Answer Key'!$B$13,OR(AND(F559="GALV",H559="Y"),AND(F559="GALV",H559="UN"),AND(F559="GALV",H559=""))),"GRR",IF(AND(B559='Dropdown Answer Key'!$B$13,F559="Unknown"),"Unknown SL",IF(AND(B559='Dropdown Answer Key'!$B$14,OR(E559="Lead",E559="U, May have L",E559="COM",E559="")),"Lead",IF(AND(B559='Dropdown Answer Key'!$B$14,OR(F559="Lead",F559="U, May have L",F559="COM",F559="")),"Lead",IF(AND(B559='Dropdown Answer Key'!$B$14,OR(AND(E559="GALV",H559="Y"),AND(E559="GALV",H559="UN"),AND(E559="GALV",H559=""),AND(F559="GALV",H559="Y"),AND(F559="GALV",H559="UN"),AND(F559="GALV",H559=""),AND(F559="GALV",I559="Y"),AND(F559="GALV",I559="UN"),AND(F559="GALV",I559=""))),"GRR",IF(AND(B559='Dropdown Answer Key'!$B$14,OR(E559="Unknown",F559="Unknown")),"Unknown SL","Non Lead")))))))))))</f>
        <v>Non Lead</v>
      </c>
      <c r="T559" s="76" t="str">
        <f>IF(OR(M559="",Q559="",S559="ERROR"),"BLANK",IF((AND(M559='Dropdown Answer Key'!$B$25,OR('Service Line Inventory'!S559="Lead",S559="Unknown SL"))),"Tier 1",IF(AND('Service Line Inventory'!M559='Dropdown Answer Key'!$B$26,OR('Service Line Inventory'!S559="Lead",S559="Unknown SL")),"Tier 2",IF(AND('Service Line Inventory'!M559='Dropdown Answer Key'!$B$27,OR('Service Line Inventory'!S559="Lead",S559="Unknown SL")),"Tier 2",IF('Service Line Inventory'!S559="GRR","Tier 3",IF((AND('Service Line Inventory'!M559='Dropdown Answer Key'!$B$25,'Service Line Inventory'!Q559='Dropdown Answer Key'!$M$25,O559='Dropdown Answer Key'!$G$27,'Service Line Inventory'!P559='Dropdown Answer Key'!$J$27,S559="Non Lead")),"Tier 4",IF((AND('Service Line Inventory'!M559='Dropdown Answer Key'!$B$25,'Service Line Inventory'!Q559='Dropdown Answer Key'!$M$25,O559='Dropdown Answer Key'!$G$27,S559="Non Lead")),"Tier 4",IF((AND('Service Line Inventory'!M559='Dropdown Answer Key'!$B$25,'Service Line Inventory'!Q559='Dropdown Answer Key'!$M$25,'Service Line Inventory'!P559='Dropdown Answer Key'!$J$27,S559="Non Lead")),"Tier 4","Tier 5"))))))))</f>
        <v>BLANK</v>
      </c>
      <c r="U559" s="101" t="str">
        <f t="shared" si="37"/>
        <v>NO</v>
      </c>
      <c r="V559" s="76" t="str">
        <f t="shared" si="38"/>
        <v>NO</v>
      </c>
      <c r="W559" s="76" t="str">
        <f t="shared" si="39"/>
        <v>NO</v>
      </c>
      <c r="X559" s="107"/>
      <c r="Y559" s="77"/>
      <c r="Z559" s="78"/>
    </row>
    <row r="560" spans="1:26" x14ac:dyDescent="0.3">
      <c r="A560" s="47">
        <v>270</v>
      </c>
      <c r="B560" s="73" t="s">
        <v>76</v>
      </c>
      <c r="C560" s="126" t="s">
        <v>690</v>
      </c>
      <c r="D560" s="74" t="s">
        <v>72</v>
      </c>
      <c r="E560" s="74" t="s">
        <v>81</v>
      </c>
      <c r="F560" s="74" t="s">
        <v>81</v>
      </c>
      <c r="G560" s="127" t="s">
        <v>1912</v>
      </c>
      <c r="H560" s="74" t="s">
        <v>72</v>
      </c>
      <c r="I560" s="74" t="s">
        <v>72</v>
      </c>
      <c r="J560" s="75" t="s">
        <v>1913</v>
      </c>
      <c r="K560" s="75" t="s">
        <v>1913</v>
      </c>
      <c r="L560" s="94" t="str">
        <f t="shared" si="36"/>
        <v>Non Lead</v>
      </c>
      <c r="M560" s="110"/>
      <c r="N560" s="74"/>
      <c r="O560" s="74"/>
      <c r="P560" s="74"/>
      <c r="Q560" s="82"/>
      <c r="R560" s="83"/>
      <c r="S560" s="113" t="str">
        <f>IF(OR(B560="",$C$3="",$G$3=""),"ERROR",IF(AND(B560='Dropdown Answer Key'!$B$12,OR(E560="Lead",E560="U, May have L",E560="COM",E560="")),"Lead",IF(AND(B560='Dropdown Answer Key'!$B$12,OR(AND(E560="GALV",H560="Y"),AND(E560="GALV",H560="UN"),AND(E560="GALV",H560=""))),"GRR",IF(AND(B560='Dropdown Answer Key'!$B$12,E560="Unknown"),"Unknown SL",IF(AND(B560='Dropdown Answer Key'!$B$13,OR(F560="Lead",F560="U, May have L",F560="COM",F560="")),"Lead",IF(AND(B560='Dropdown Answer Key'!$B$13,OR(AND(F560="GALV",H560="Y"),AND(F560="GALV",H560="UN"),AND(F560="GALV",H560=""))),"GRR",IF(AND(B560='Dropdown Answer Key'!$B$13,F560="Unknown"),"Unknown SL",IF(AND(B560='Dropdown Answer Key'!$B$14,OR(E560="Lead",E560="U, May have L",E560="COM",E560="")),"Lead",IF(AND(B560='Dropdown Answer Key'!$B$14,OR(F560="Lead",F560="U, May have L",F560="COM",F560="")),"Lead",IF(AND(B560='Dropdown Answer Key'!$B$14,OR(AND(E560="GALV",H560="Y"),AND(E560="GALV",H560="UN"),AND(E560="GALV",H560=""),AND(F560="GALV",H560="Y"),AND(F560="GALV",H560="UN"),AND(F560="GALV",H560=""),AND(F560="GALV",I560="Y"),AND(F560="GALV",I560="UN"),AND(F560="GALV",I560=""))),"GRR",IF(AND(B560='Dropdown Answer Key'!$B$14,OR(E560="Unknown",F560="Unknown")),"Unknown SL","Non Lead")))))))))))</f>
        <v>Non Lead</v>
      </c>
      <c r="T560" s="114" t="str">
        <f>IF(OR(M560="",Q560="",S560="ERROR"),"BLANK",IF((AND(M560='Dropdown Answer Key'!$B$25,OR('Service Line Inventory'!S560="Lead",S560="Unknown SL"))),"Tier 1",IF(AND('Service Line Inventory'!M560='Dropdown Answer Key'!$B$26,OR('Service Line Inventory'!S560="Lead",S560="Unknown SL")),"Tier 2",IF(AND('Service Line Inventory'!M560='Dropdown Answer Key'!$B$27,OR('Service Line Inventory'!S560="Lead",S560="Unknown SL")),"Tier 2",IF('Service Line Inventory'!S560="GRR","Tier 3",IF((AND('Service Line Inventory'!M560='Dropdown Answer Key'!$B$25,'Service Line Inventory'!Q560='Dropdown Answer Key'!$M$25,O560='Dropdown Answer Key'!$G$27,'Service Line Inventory'!P560='Dropdown Answer Key'!$J$27,S560="Non Lead")),"Tier 4",IF((AND('Service Line Inventory'!M560='Dropdown Answer Key'!$B$25,'Service Line Inventory'!Q560='Dropdown Answer Key'!$M$25,O560='Dropdown Answer Key'!$G$27,S560="Non Lead")),"Tier 4",IF((AND('Service Line Inventory'!M560='Dropdown Answer Key'!$B$25,'Service Line Inventory'!Q560='Dropdown Answer Key'!$M$25,'Service Line Inventory'!P560='Dropdown Answer Key'!$J$27,S560="Non Lead")),"Tier 4","Tier 5"))))))))</f>
        <v>BLANK</v>
      </c>
      <c r="U560" s="115" t="str">
        <f t="shared" si="37"/>
        <v>NO</v>
      </c>
      <c r="V560" s="114" t="str">
        <f t="shared" si="38"/>
        <v>NO</v>
      </c>
      <c r="W560" s="114" t="str">
        <f t="shared" si="39"/>
        <v>NO</v>
      </c>
      <c r="X560" s="108"/>
      <c r="Y560" s="97"/>
      <c r="Z560" s="78"/>
    </row>
    <row r="561" spans="1:26" x14ac:dyDescent="0.3">
      <c r="A561" s="47">
        <v>272</v>
      </c>
      <c r="B561" s="73" t="s">
        <v>76</v>
      </c>
      <c r="C561" s="126" t="s">
        <v>691</v>
      </c>
      <c r="D561" s="74" t="s">
        <v>72</v>
      </c>
      <c r="E561" s="74" t="s">
        <v>81</v>
      </c>
      <c r="F561" s="74" t="s">
        <v>81</v>
      </c>
      <c r="G561" s="127" t="s">
        <v>1912</v>
      </c>
      <c r="H561" s="74" t="s">
        <v>72</v>
      </c>
      <c r="I561" s="74" t="s">
        <v>72</v>
      </c>
      <c r="J561" s="75" t="s">
        <v>1913</v>
      </c>
      <c r="K561" s="75" t="s">
        <v>1913</v>
      </c>
      <c r="L561" s="93" t="str">
        <f t="shared" si="36"/>
        <v>Non Lead</v>
      </c>
      <c r="M561" s="109"/>
      <c r="N561" s="74"/>
      <c r="O561" s="74"/>
      <c r="P561" s="74"/>
      <c r="Q561" s="73"/>
      <c r="R561" s="74"/>
      <c r="S561" s="98" t="str">
        <f>IF(OR(B561="",$C$3="",$G$3=""),"ERROR",IF(AND(B561='Dropdown Answer Key'!$B$12,OR(E561="Lead",E561="U, May have L",E561="COM",E561="")),"Lead",IF(AND(B561='Dropdown Answer Key'!$B$12,OR(AND(E561="GALV",H561="Y"),AND(E561="GALV",H561="UN"),AND(E561="GALV",H561=""))),"GRR",IF(AND(B561='Dropdown Answer Key'!$B$12,E561="Unknown"),"Unknown SL",IF(AND(B561='Dropdown Answer Key'!$B$13,OR(F561="Lead",F561="U, May have L",F561="COM",F561="")),"Lead",IF(AND(B561='Dropdown Answer Key'!$B$13,OR(AND(F561="GALV",H561="Y"),AND(F561="GALV",H561="UN"),AND(F561="GALV",H561=""))),"GRR",IF(AND(B561='Dropdown Answer Key'!$B$13,F561="Unknown"),"Unknown SL",IF(AND(B561='Dropdown Answer Key'!$B$14,OR(E561="Lead",E561="U, May have L",E561="COM",E561="")),"Lead",IF(AND(B561='Dropdown Answer Key'!$B$14,OR(F561="Lead",F561="U, May have L",F561="COM",F561="")),"Lead",IF(AND(B561='Dropdown Answer Key'!$B$14,OR(AND(E561="GALV",H561="Y"),AND(E561="GALV",H561="UN"),AND(E561="GALV",H561=""),AND(F561="GALV",H561="Y"),AND(F561="GALV",H561="UN"),AND(F561="GALV",H561=""),AND(F561="GALV",I561="Y"),AND(F561="GALV",I561="UN"),AND(F561="GALV",I561=""))),"GRR",IF(AND(B561='Dropdown Answer Key'!$B$14,OR(E561="Unknown",F561="Unknown")),"Unknown SL","Non Lead")))))))))))</f>
        <v>Non Lead</v>
      </c>
      <c r="T561" s="76" t="str">
        <f>IF(OR(M561="",Q561="",S561="ERROR"),"BLANK",IF((AND(M561='Dropdown Answer Key'!$B$25,OR('Service Line Inventory'!S561="Lead",S561="Unknown SL"))),"Tier 1",IF(AND('Service Line Inventory'!M561='Dropdown Answer Key'!$B$26,OR('Service Line Inventory'!S561="Lead",S561="Unknown SL")),"Tier 2",IF(AND('Service Line Inventory'!M561='Dropdown Answer Key'!$B$27,OR('Service Line Inventory'!S561="Lead",S561="Unknown SL")),"Tier 2",IF('Service Line Inventory'!S561="GRR","Tier 3",IF((AND('Service Line Inventory'!M561='Dropdown Answer Key'!$B$25,'Service Line Inventory'!Q561='Dropdown Answer Key'!$M$25,O561='Dropdown Answer Key'!$G$27,'Service Line Inventory'!P561='Dropdown Answer Key'!$J$27,S561="Non Lead")),"Tier 4",IF((AND('Service Line Inventory'!M561='Dropdown Answer Key'!$B$25,'Service Line Inventory'!Q561='Dropdown Answer Key'!$M$25,O561='Dropdown Answer Key'!$G$27,S561="Non Lead")),"Tier 4",IF((AND('Service Line Inventory'!M561='Dropdown Answer Key'!$B$25,'Service Line Inventory'!Q561='Dropdown Answer Key'!$M$25,'Service Line Inventory'!P561='Dropdown Answer Key'!$J$27,S561="Non Lead")),"Tier 4","Tier 5"))))))))</f>
        <v>BLANK</v>
      </c>
      <c r="U561" s="101" t="str">
        <f t="shared" si="37"/>
        <v>NO</v>
      </c>
      <c r="V561" s="76" t="str">
        <f t="shared" si="38"/>
        <v>NO</v>
      </c>
      <c r="W561" s="76" t="str">
        <f t="shared" si="39"/>
        <v>NO</v>
      </c>
      <c r="X561" s="107"/>
      <c r="Y561" s="77"/>
      <c r="Z561" s="78"/>
    </row>
    <row r="562" spans="1:26" x14ac:dyDescent="0.3">
      <c r="A562" s="47">
        <v>275</v>
      </c>
      <c r="B562" s="73" t="s">
        <v>76</v>
      </c>
      <c r="C562" s="126" t="s">
        <v>692</v>
      </c>
      <c r="D562" s="74" t="s">
        <v>72</v>
      </c>
      <c r="E562" s="74" t="s">
        <v>81</v>
      </c>
      <c r="F562" s="74" t="s">
        <v>81</v>
      </c>
      <c r="G562" s="90" t="s">
        <v>1910</v>
      </c>
      <c r="H562" s="74" t="s">
        <v>72</v>
      </c>
      <c r="I562" s="74" t="s">
        <v>72</v>
      </c>
      <c r="J562" s="75" t="s">
        <v>1913</v>
      </c>
      <c r="K562" s="75" t="s">
        <v>1913</v>
      </c>
      <c r="L562" s="94" t="str">
        <f t="shared" si="36"/>
        <v>Non Lead</v>
      </c>
      <c r="M562" s="110"/>
      <c r="N562" s="74"/>
      <c r="O562" s="74"/>
      <c r="P562" s="74"/>
      <c r="Q562" s="82"/>
      <c r="R562" s="83"/>
      <c r="S562" s="113" t="str">
        <f>IF(OR(B562="",$C$3="",$G$3=""),"ERROR",IF(AND(B562='Dropdown Answer Key'!$B$12,OR(E562="Lead",E562="U, May have L",E562="COM",E562="")),"Lead",IF(AND(B562='Dropdown Answer Key'!$B$12,OR(AND(E562="GALV",H562="Y"),AND(E562="GALV",H562="UN"),AND(E562="GALV",H562=""))),"GRR",IF(AND(B562='Dropdown Answer Key'!$B$12,E562="Unknown"),"Unknown SL",IF(AND(B562='Dropdown Answer Key'!$B$13,OR(F562="Lead",F562="U, May have L",F562="COM",F562="")),"Lead",IF(AND(B562='Dropdown Answer Key'!$B$13,OR(AND(F562="GALV",H562="Y"),AND(F562="GALV",H562="UN"),AND(F562="GALV",H562=""))),"GRR",IF(AND(B562='Dropdown Answer Key'!$B$13,F562="Unknown"),"Unknown SL",IF(AND(B562='Dropdown Answer Key'!$B$14,OR(E562="Lead",E562="U, May have L",E562="COM",E562="")),"Lead",IF(AND(B562='Dropdown Answer Key'!$B$14,OR(F562="Lead",F562="U, May have L",F562="COM",F562="")),"Lead",IF(AND(B562='Dropdown Answer Key'!$B$14,OR(AND(E562="GALV",H562="Y"),AND(E562="GALV",H562="UN"),AND(E562="GALV",H562=""),AND(F562="GALV",H562="Y"),AND(F562="GALV",H562="UN"),AND(F562="GALV",H562=""),AND(F562="GALV",I562="Y"),AND(F562="GALV",I562="UN"),AND(F562="GALV",I562=""))),"GRR",IF(AND(B562='Dropdown Answer Key'!$B$14,OR(E562="Unknown",F562="Unknown")),"Unknown SL","Non Lead")))))))))))</f>
        <v>Non Lead</v>
      </c>
      <c r="T562" s="114" t="str">
        <f>IF(OR(M562="",Q562="",S562="ERROR"),"BLANK",IF((AND(M562='Dropdown Answer Key'!$B$25,OR('Service Line Inventory'!S562="Lead",S562="Unknown SL"))),"Tier 1",IF(AND('Service Line Inventory'!M562='Dropdown Answer Key'!$B$26,OR('Service Line Inventory'!S562="Lead",S562="Unknown SL")),"Tier 2",IF(AND('Service Line Inventory'!M562='Dropdown Answer Key'!$B$27,OR('Service Line Inventory'!S562="Lead",S562="Unknown SL")),"Tier 2",IF('Service Line Inventory'!S562="GRR","Tier 3",IF((AND('Service Line Inventory'!M562='Dropdown Answer Key'!$B$25,'Service Line Inventory'!Q562='Dropdown Answer Key'!$M$25,O562='Dropdown Answer Key'!$G$27,'Service Line Inventory'!P562='Dropdown Answer Key'!$J$27,S562="Non Lead")),"Tier 4",IF((AND('Service Line Inventory'!M562='Dropdown Answer Key'!$B$25,'Service Line Inventory'!Q562='Dropdown Answer Key'!$M$25,O562='Dropdown Answer Key'!$G$27,S562="Non Lead")),"Tier 4",IF((AND('Service Line Inventory'!M562='Dropdown Answer Key'!$B$25,'Service Line Inventory'!Q562='Dropdown Answer Key'!$M$25,'Service Line Inventory'!P562='Dropdown Answer Key'!$J$27,S562="Non Lead")),"Tier 4","Tier 5"))))))))</f>
        <v>BLANK</v>
      </c>
      <c r="U562" s="115" t="str">
        <f t="shared" si="37"/>
        <v>NO</v>
      </c>
      <c r="V562" s="114" t="str">
        <f t="shared" si="38"/>
        <v>NO</v>
      </c>
      <c r="W562" s="114" t="str">
        <f t="shared" si="39"/>
        <v>NO</v>
      </c>
      <c r="X562" s="108"/>
      <c r="Y562" s="97"/>
      <c r="Z562" s="78"/>
    </row>
    <row r="563" spans="1:26" x14ac:dyDescent="0.3">
      <c r="A563" s="47">
        <v>280</v>
      </c>
      <c r="B563" s="73" t="s">
        <v>76</v>
      </c>
      <c r="C563" s="126" t="s">
        <v>693</v>
      </c>
      <c r="D563" s="74" t="s">
        <v>72</v>
      </c>
      <c r="E563" s="74" t="s">
        <v>81</v>
      </c>
      <c r="F563" s="74" t="s">
        <v>81</v>
      </c>
      <c r="G563" s="90" t="s">
        <v>1910</v>
      </c>
      <c r="H563" s="74" t="s">
        <v>72</v>
      </c>
      <c r="I563" s="74" t="s">
        <v>72</v>
      </c>
      <c r="J563" s="75" t="s">
        <v>1913</v>
      </c>
      <c r="K563" s="75" t="s">
        <v>1913</v>
      </c>
      <c r="L563" s="93" t="str">
        <f t="shared" si="36"/>
        <v>Non Lead</v>
      </c>
      <c r="M563" s="109"/>
      <c r="N563" s="74"/>
      <c r="O563" s="74"/>
      <c r="P563" s="74"/>
      <c r="Q563" s="73"/>
      <c r="R563" s="74"/>
      <c r="S563" s="98" t="str">
        <f>IF(OR(B563="",$C$3="",$G$3=""),"ERROR",IF(AND(B563='Dropdown Answer Key'!$B$12,OR(E563="Lead",E563="U, May have L",E563="COM",E563="")),"Lead",IF(AND(B563='Dropdown Answer Key'!$B$12,OR(AND(E563="GALV",H563="Y"),AND(E563="GALV",H563="UN"),AND(E563="GALV",H563=""))),"GRR",IF(AND(B563='Dropdown Answer Key'!$B$12,E563="Unknown"),"Unknown SL",IF(AND(B563='Dropdown Answer Key'!$B$13,OR(F563="Lead",F563="U, May have L",F563="COM",F563="")),"Lead",IF(AND(B563='Dropdown Answer Key'!$B$13,OR(AND(F563="GALV",H563="Y"),AND(F563="GALV",H563="UN"),AND(F563="GALV",H563=""))),"GRR",IF(AND(B563='Dropdown Answer Key'!$B$13,F563="Unknown"),"Unknown SL",IF(AND(B563='Dropdown Answer Key'!$B$14,OR(E563="Lead",E563="U, May have L",E563="COM",E563="")),"Lead",IF(AND(B563='Dropdown Answer Key'!$B$14,OR(F563="Lead",F563="U, May have L",F563="COM",F563="")),"Lead",IF(AND(B563='Dropdown Answer Key'!$B$14,OR(AND(E563="GALV",H563="Y"),AND(E563="GALV",H563="UN"),AND(E563="GALV",H563=""),AND(F563="GALV",H563="Y"),AND(F563="GALV",H563="UN"),AND(F563="GALV",H563=""),AND(F563="GALV",I563="Y"),AND(F563="GALV",I563="UN"),AND(F563="GALV",I563=""))),"GRR",IF(AND(B563='Dropdown Answer Key'!$B$14,OR(E563="Unknown",F563="Unknown")),"Unknown SL","Non Lead")))))))))))</f>
        <v>Non Lead</v>
      </c>
      <c r="T563" s="76" t="str">
        <f>IF(OR(M563="",Q563="",S563="ERROR"),"BLANK",IF((AND(M563='Dropdown Answer Key'!$B$25,OR('Service Line Inventory'!S563="Lead",S563="Unknown SL"))),"Tier 1",IF(AND('Service Line Inventory'!M563='Dropdown Answer Key'!$B$26,OR('Service Line Inventory'!S563="Lead",S563="Unknown SL")),"Tier 2",IF(AND('Service Line Inventory'!M563='Dropdown Answer Key'!$B$27,OR('Service Line Inventory'!S563="Lead",S563="Unknown SL")),"Tier 2",IF('Service Line Inventory'!S563="GRR","Tier 3",IF((AND('Service Line Inventory'!M563='Dropdown Answer Key'!$B$25,'Service Line Inventory'!Q563='Dropdown Answer Key'!$M$25,O563='Dropdown Answer Key'!$G$27,'Service Line Inventory'!P563='Dropdown Answer Key'!$J$27,S563="Non Lead")),"Tier 4",IF((AND('Service Line Inventory'!M563='Dropdown Answer Key'!$B$25,'Service Line Inventory'!Q563='Dropdown Answer Key'!$M$25,O563='Dropdown Answer Key'!$G$27,S563="Non Lead")),"Tier 4",IF((AND('Service Line Inventory'!M563='Dropdown Answer Key'!$B$25,'Service Line Inventory'!Q563='Dropdown Answer Key'!$M$25,'Service Line Inventory'!P563='Dropdown Answer Key'!$J$27,S563="Non Lead")),"Tier 4","Tier 5"))))))))</f>
        <v>BLANK</v>
      </c>
      <c r="U563" s="101" t="str">
        <f t="shared" si="37"/>
        <v>NO</v>
      </c>
      <c r="V563" s="76" t="str">
        <f t="shared" si="38"/>
        <v>NO</v>
      </c>
      <c r="W563" s="76" t="str">
        <f t="shared" si="39"/>
        <v>NO</v>
      </c>
      <c r="X563" s="107"/>
      <c r="Y563" s="77"/>
      <c r="Z563" s="78"/>
    </row>
    <row r="564" spans="1:26" x14ac:dyDescent="0.3">
      <c r="A564" s="47">
        <v>290</v>
      </c>
      <c r="B564" s="73" t="s">
        <v>76</v>
      </c>
      <c r="C564" s="126" t="s">
        <v>694</v>
      </c>
      <c r="D564" s="74" t="s">
        <v>72</v>
      </c>
      <c r="E564" s="74" t="s">
        <v>81</v>
      </c>
      <c r="F564" s="74" t="s">
        <v>81</v>
      </c>
      <c r="G564" s="90" t="s">
        <v>1910</v>
      </c>
      <c r="H564" s="74" t="s">
        <v>72</v>
      </c>
      <c r="I564" s="74" t="s">
        <v>72</v>
      </c>
      <c r="J564" s="75" t="s">
        <v>1913</v>
      </c>
      <c r="K564" s="75" t="s">
        <v>1913</v>
      </c>
      <c r="L564" s="94" t="str">
        <f t="shared" si="36"/>
        <v>Non Lead</v>
      </c>
      <c r="M564" s="110"/>
      <c r="N564" s="74"/>
      <c r="O564" s="74"/>
      <c r="P564" s="74"/>
      <c r="Q564" s="82"/>
      <c r="R564" s="83"/>
      <c r="S564" s="113" t="str">
        <f>IF(OR(B564="",$C$3="",$G$3=""),"ERROR",IF(AND(B564='Dropdown Answer Key'!$B$12,OR(E564="Lead",E564="U, May have L",E564="COM",E564="")),"Lead",IF(AND(B564='Dropdown Answer Key'!$B$12,OR(AND(E564="GALV",H564="Y"),AND(E564="GALV",H564="UN"),AND(E564="GALV",H564=""))),"GRR",IF(AND(B564='Dropdown Answer Key'!$B$12,E564="Unknown"),"Unknown SL",IF(AND(B564='Dropdown Answer Key'!$B$13,OR(F564="Lead",F564="U, May have L",F564="COM",F564="")),"Lead",IF(AND(B564='Dropdown Answer Key'!$B$13,OR(AND(F564="GALV",H564="Y"),AND(F564="GALV",H564="UN"),AND(F564="GALV",H564=""))),"GRR",IF(AND(B564='Dropdown Answer Key'!$B$13,F564="Unknown"),"Unknown SL",IF(AND(B564='Dropdown Answer Key'!$B$14,OR(E564="Lead",E564="U, May have L",E564="COM",E564="")),"Lead",IF(AND(B564='Dropdown Answer Key'!$B$14,OR(F564="Lead",F564="U, May have L",F564="COM",F564="")),"Lead",IF(AND(B564='Dropdown Answer Key'!$B$14,OR(AND(E564="GALV",H564="Y"),AND(E564="GALV",H564="UN"),AND(E564="GALV",H564=""),AND(F564="GALV",H564="Y"),AND(F564="GALV",H564="UN"),AND(F564="GALV",H564=""),AND(F564="GALV",I564="Y"),AND(F564="GALV",I564="UN"),AND(F564="GALV",I564=""))),"GRR",IF(AND(B564='Dropdown Answer Key'!$B$14,OR(E564="Unknown",F564="Unknown")),"Unknown SL","Non Lead")))))))))))</f>
        <v>Non Lead</v>
      </c>
      <c r="T564" s="114" t="str">
        <f>IF(OR(M564="",Q564="",S564="ERROR"),"BLANK",IF((AND(M564='Dropdown Answer Key'!$B$25,OR('Service Line Inventory'!S564="Lead",S564="Unknown SL"))),"Tier 1",IF(AND('Service Line Inventory'!M564='Dropdown Answer Key'!$B$26,OR('Service Line Inventory'!S564="Lead",S564="Unknown SL")),"Tier 2",IF(AND('Service Line Inventory'!M564='Dropdown Answer Key'!$B$27,OR('Service Line Inventory'!S564="Lead",S564="Unknown SL")),"Tier 2",IF('Service Line Inventory'!S564="GRR","Tier 3",IF((AND('Service Line Inventory'!M564='Dropdown Answer Key'!$B$25,'Service Line Inventory'!Q564='Dropdown Answer Key'!$M$25,O564='Dropdown Answer Key'!$G$27,'Service Line Inventory'!P564='Dropdown Answer Key'!$J$27,S564="Non Lead")),"Tier 4",IF((AND('Service Line Inventory'!M564='Dropdown Answer Key'!$B$25,'Service Line Inventory'!Q564='Dropdown Answer Key'!$M$25,O564='Dropdown Answer Key'!$G$27,S564="Non Lead")),"Tier 4",IF((AND('Service Line Inventory'!M564='Dropdown Answer Key'!$B$25,'Service Line Inventory'!Q564='Dropdown Answer Key'!$M$25,'Service Line Inventory'!P564='Dropdown Answer Key'!$J$27,S564="Non Lead")),"Tier 4","Tier 5"))))))))</f>
        <v>BLANK</v>
      </c>
      <c r="U564" s="115" t="str">
        <f t="shared" si="37"/>
        <v>NO</v>
      </c>
      <c r="V564" s="114" t="str">
        <f t="shared" si="38"/>
        <v>NO</v>
      </c>
      <c r="W564" s="114" t="str">
        <f t="shared" si="39"/>
        <v>NO</v>
      </c>
      <c r="X564" s="108"/>
      <c r="Y564" s="97"/>
      <c r="Z564" s="78"/>
    </row>
    <row r="565" spans="1:26" x14ac:dyDescent="0.3">
      <c r="A565" s="47">
        <v>300</v>
      </c>
      <c r="B565" s="73" t="s">
        <v>76</v>
      </c>
      <c r="C565" s="126" t="s">
        <v>695</v>
      </c>
      <c r="D565" s="74" t="s">
        <v>72</v>
      </c>
      <c r="E565" s="74" t="s">
        <v>81</v>
      </c>
      <c r="F565" s="74" t="s">
        <v>81</v>
      </c>
      <c r="G565" s="90" t="s">
        <v>1910</v>
      </c>
      <c r="H565" s="74" t="s">
        <v>72</v>
      </c>
      <c r="I565" s="74" t="s">
        <v>72</v>
      </c>
      <c r="J565" s="75" t="s">
        <v>1913</v>
      </c>
      <c r="K565" s="75" t="s">
        <v>1913</v>
      </c>
      <c r="L565" s="93" t="str">
        <f t="shared" si="36"/>
        <v>Non Lead</v>
      </c>
      <c r="M565" s="109"/>
      <c r="N565" s="74"/>
      <c r="O565" s="74"/>
      <c r="P565" s="74"/>
      <c r="Q565" s="73"/>
      <c r="R565" s="74"/>
      <c r="S565" s="98" t="str">
        <f>IF(OR(B565="",$C$3="",$G$3=""),"ERROR",IF(AND(B565='Dropdown Answer Key'!$B$12,OR(E565="Lead",E565="U, May have L",E565="COM",E565="")),"Lead",IF(AND(B565='Dropdown Answer Key'!$B$12,OR(AND(E565="GALV",H565="Y"),AND(E565="GALV",H565="UN"),AND(E565="GALV",H565=""))),"GRR",IF(AND(B565='Dropdown Answer Key'!$B$12,E565="Unknown"),"Unknown SL",IF(AND(B565='Dropdown Answer Key'!$B$13,OR(F565="Lead",F565="U, May have L",F565="COM",F565="")),"Lead",IF(AND(B565='Dropdown Answer Key'!$B$13,OR(AND(F565="GALV",H565="Y"),AND(F565="GALV",H565="UN"),AND(F565="GALV",H565=""))),"GRR",IF(AND(B565='Dropdown Answer Key'!$B$13,F565="Unknown"),"Unknown SL",IF(AND(B565='Dropdown Answer Key'!$B$14,OR(E565="Lead",E565="U, May have L",E565="COM",E565="")),"Lead",IF(AND(B565='Dropdown Answer Key'!$B$14,OR(F565="Lead",F565="U, May have L",F565="COM",F565="")),"Lead",IF(AND(B565='Dropdown Answer Key'!$B$14,OR(AND(E565="GALV",H565="Y"),AND(E565="GALV",H565="UN"),AND(E565="GALV",H565=""),AND(F565="GALV",H565="Y"),AND(F565="GALV",H565="UN"),AND(F565="GALV",H565=""),AND(F565="GALV",I565="Y"),AND(F565="GALV",I565="UN"),AND(F565="GALV",I565=""))),"GRR",IF(AND(B565='Dropdown Answer Key'!$B$14,OR(E565="Unknown",F565="Unknown")),"Unknown SL","Non Lead")))))))))))</f>
        <v>Non Lead</v>
      </c>
      <c r="T565" s="76" t="str">
        <f>IF(OR(M565="",Q565="",S565="ERROR"),"BLANK",IF((AND(M565='Dropdown Answer Key'!$B$25,OR('Service Line Inventory'!S565="Lead",S565="Unknown SL"))),"Tier 1",IF(AND('Service Line Inventory'!M565='Dropdown Answer Key'!$B$26,OR('Service Line Inventory'!S565="Lead",S565="Unknown SL")),"Tier 2",IF(AND('Service Line Inventory'!M565='Dropdown Answer Key'!$B$27,OR('Service Line Inventory'!S565="Lead",S565="Unknown SL")),"Tier 2",IF('Service Line Inventory'!S565="GRR","Tier 3",IF((AND('Service Line Inventory'!M565='Dropdown Answer Key'!$B$25,'Service Line Inventory'!Q565='Dropdown Answer Key'!$M$25,O565='Dropdown Answer Key'!$G$27,'Service Line Inventory'!P565='Dropdown Answer Key'!$J$27,S565="Non Lead")),"Tier 4",IF((AND('Service Line Inventory'!M565='Dropdown Answer Key'!$B$25,'Service Line Inventory'!Q565='Dropdown Answer Key'!$M$25,O565='Dropdown Answer Key'!$G$27,S565="Non Lead")),"Tier 4",IF((AND('Service Line Inventory'!M565='Dropdown Answer Key'!$B$25,'Service Line Inventory'!Q565='Dropdown Answer Key'!$M$25,'Service Line Inventory'!P565='Dropdown Answer Key'!$J$27,S565="Non Lead")),"Tier 4","Tier 5"))))))))</f>
        <v>BLANK</v>
      </c>
      <c r="U565" s="101" t="str">
        <f t="shared" si="37"/>
        <v>NO</v>
      </c>
      <c r="V565" s="76" t="str">
        <f t="shared" si="38"/>
        <v>NO</v>
      </c>
      <c r="W565" s="76" t="str">
        <f t="shared" si="39"/>
        <v>NO</v>
      </c>
      <c r="X565" s="107"/>
      <c r="Y565" s="77"/>
      <c r="Z565" s="78"/>
    </row>
    <row r="566" spans="1:26" x14ac:dyDescent="0.3">
      <c r="A566" s="47">
        <v>310</v>
      </c>
      <c r="B566" s="73" t="s">
        <v>76</v>
      </c>
      <c r="C566" s="126" t="s">
        <v>696</v>
      </c>
      <c r="D566" s="74" t="s">
        <v>72</v>
      </c>
      <c r="E566" s="74" t="s">
        <v>81</v>
      </c>
      <c r="F566" s="74" t="s">
        <v>81</v>
      </c>
      <c r="G566" s="90" t="s">
        <v>1910</v>
      </c>
      <c r="H566" s="74" t="s">
        <v>72</v>
      </c>
      <c r="I566" s="74" t="s">
        <v>72</v>
      </c>
      <c r="J566" s="75" t="s">
        <v>1913</v>
      </c>
      <c r="K566" s="75" t="s">
        <v>1913</v>
      </c>
      <c r="L566" s="94" t="str">
        <f t="shared" si="36"/>
        <v>Non Lead</v>
      </c>
      <c r="M566" s="110"/>
      <c r="N566" s="74"/>
      <c r="O566" s="74"/>
      <c r="P566" s="74"/>
      <c r="Q566" s="82"/>
      <c r="R566" s="83"/>
      <c r="S566" s="113" t="str">
        <f>IF(OR(B566="",$C$3="",$G$3=""),"ERROR",IF(AND(B566='Dropdown Answer Key'!$B$12,OR(E566="Lead",E566="U, May have L",E566="COM",E566="")),"Lead",IF(AND(B566='Dropdown Answer Key'!$B$12,OR(AND(E566="GALV",H566="Y"),AND(E566="GALV",H566="UN"),AND(E566="GALV",H566=""))),"GRR",IF(AND(B566='Dropdown Answer Key'!$B$12,E566="Unknown"),"Unknown SL",IF(AND(B566='Dropdown Answer Key'!$B$13,OR(F566="Lead",F566="U, May have L",F566="COM",F566="")),"Lead",IF(AND(B566='Dropdown Answer Key'!$B$13,OR(AND(F566="GALV",H566="Y"),AND(F566="GALV",H566="UN"),AND(F566="GALV",H566=""))),"GRR",IF(AND(B566='Dropdown Answer Key'!$B$13,F566="Unknown"),"Unknown SL",IF(AND(B566='Dropdown Answer Key'!$B$14,OR(E566="Lead",E566="U, May have L",E566="COM",E566="")),"Lead",IF(AND(B566='Dropdown Answer Key'!$B$14,OR(F566="Lead",F566="U, May have L",F566="COM",F566="")),"Lead",IF(AND(B566='Dropdown Answer Key'!$B$14,OR(AND(E566="GALV",H566="Y"),AND(E566="GALV",H566="UN"),AND(E566="GALV",H566=""),AND(F566="GALV",H566="Y"),AND(F566="GALV",H566="UN"),AND(F566="GALV",H566=""),AND(F566="GALV",I566="Y"),AND(F566="GALV",I566="UN"),AND(F566="GALV",I566=""))),"GRR",IF(AND(B566='Dropdown Answer Key'!$B$14,OR(E566="Unknown",F566="Unknown")),"Unknown SL","Non Lead")))))))))))</f>
        <v>Non Lead</v>
      </c>
      <c r="T566" s="114" t="str">
        <f>IF(OR(M566="",Q566="",S566="ERROR"),"BLANK",IF((AND(M566='Dropdown Answer Key'!$B$25,OR('Service Line Inventory'!S566="Lead",S566="Unknown SL"))),"Tier 1",IF(AND('Service Line Inventory'!M566='Dropdown Answer Key'!$B$26,OR('Service Line Inventory'!S566="Lead",S566="Unknown SL")),"Tier 2",IF(AND('Service Line Inventory'!M566='Dropdown Answer Key'!$B$27,OR('Service Line Inventory'!S566="Lead",S566="Unknown SL")),"Tier 2",IF('Service Line Inventory'!S566="GRR","Tier 3",IF((AND('Service Line Inventory'!M566='Dropdown Answer Key'!$B$25,'Service Line Inventory'!Q566='Dropdown Answer Key'!$M$25,O566='Dropdown Answer Key'!$G$27,'Service Line Inventory'!P566='Dropdown Answer Key'!$J$27,S566="Non Lead")),"Tier 4",IF((AND('Service Line Inventory'!M566='Dropdown Answer Key'!$B$25,'Service Line Inventory'!Q566='Dropdown Answer Key'!$M$25,O566='Dropdown Answer Key'!$G$27,S566="Non Lead")),"Tier 4",IF((AND('Service Line Inventory'!M566='Dropdown Answer Key'!$B$25,'Service Line Inventory'!Q566='Dropdown Answer Key'!$M$25,'Service Line Inventory'!P566='Dropdown Answer Key'!$J$27,S566="Non Lead")),"Tier 4","Tier 5"))))))))</f>
        <v>BLANK</v>
      </c>
      <c r="U566" s="115" t="str">
        <f t="shared" si="37"/>
        <v>NO</v>
      </c>
      <c r="V566" s="114" t="str">
        <f t="shared" si="38"/>
        <v>NO</v>
      </c>
      <c r="W566" s="114" t="str">
        <f t="shared" si="39"/>
        <v>NO</v>
      </c>
      <c r="X566" s="108"/>
      <c r="Y566" s="97"/>
      <c r="Z566" s="78"/>
    </row>
    <row r="567" spans="1:26" x14ac:dyDescent="0.3">
      <c r="A567" s="47">
        <v>340</v>
      </c>
      <c r="B567" s="73" t="s">
        <v>76</v>
      </c>
      <c r="C567" s="126" t="s">
        <v>697</v>
      </c>
      <c r="D567" s="74" t="s">
        <v>72</v>
      </c>
      <c r="E567" s="74" t="s">
        <v>81</v>
      </c>
      <c r="F567" s="74" t="s">
        <v>81</v>
      </c>
      <c r="G567" s="90" t="s">
        <v>1910</v>
      </c>
      <c r="H567" s="74" t="s">
        <v>72</v>
      </c>
      <c r="I567" s="74" t="s">
        <v>72</v>
      </c>
      <c r="J567" s="75" t="s">
        <v>1913</v>
      </c>
      <c r="K567" s="75" t="s">
        <v>1913</v>
      </c>
      <c r="L567" s="93" t="str">
        <f t="shared" si="36"/>
        <v>Non Lead</v>
      </c>
      <c r="M567" s="109"/>
      <c r="N567" s="74"/>
      <c r="O567" s="74"/>
      <c r="P567" s="74"/>
      <c r="Q567" s="73"/>
      <c r="R567" s="74"/>
      <c r="S567" s="98" t="str">
        <f>IF(OR(B567="",$C$3="",$G$3=""),"ERROR",IF(AND(B567='Dropdown Answer Key'!$B$12,OR(E567="Lead",E567="U, May have L",E567="COM",E567="")),"Lead",IF(AND(B567='Dropdown Answer Key'!$B$12,OR(AND(E567="GALV",H567="Y"),AND(E567="GALV",H567="UN"),AND(E567="GALV",H567=""))),"GRR",IF(AND(B567='Dropdown Answer Key'!$B$12,E567="Unknown"),"Unknown SL",IF(AND(B567='Dropdown Answer Key'!$B$13,OR(F567="Lead",F567="U, May have L",F567="COM",F567="")),"Lead",IF(AND(B567='Dropdown Answer Key'!$B$13,OR(AND(F567="GALV",H567="Y"),AND(F567="GALV",H567="UN"),AND(F567="GALV",H567=""))),"GRR",IF(AND(B567='Dropdown Answer Key'!$B$13,F567="Unknown"),"Unknown SL",IF(AND(B567='Dropdown Answer Key'!$B$14,OR(E567="Lead",E567="U, May have L",E567="COM",E567="")),"Lead",IF(AND(B567='Dropdown Answer Key'!$B$14,OR(F567="Lead",F567="U, May have L",F567="COM",F567="")),"Lead",IF(AND(B567='Dropdown Answer Key'!$B$14,OR(AND(E567="GALV",H567="Y"),AND(E567="GALV",H567="UN"),AND(E567="GALV",H567=""),AND(F567="GALV",H567="Y"),AND(F567="GALV",H567="UN"),AND(F567="GALV",H567=""),AND(F567="GALV",I567="Y"),AND(F567="GALV",I567="UN"),AND(F567="GALV",I567=""))),"GRR",IF(AND(B567='Dropdown Answer Key'!$B$14,OR(E567="Unknown",F567="Unknown")),"Unknown SL","Non Lead")))))))))))</f>
        <v>Non Lead</v>
      </c>
      <c r="T567" s="76" t="str">
        <f>IF(OR(M567="",Q567="",S567="ERROR"),"BLANK",IF((AND(M567='Dropdown Answer Key'!$B$25,OR('Service Line Inventory'!S567="Lead",S567="Unknown SL"))),"Tier 1",IF(AND('Service Line Inventory'!M567='Dropdown Answer Key'!$B$26,OR('Service Line Inventory'!S567="Lead",S567="Unknown SL")),"Tier 2",IF(AND('Service Line Inventory'!M567='Dropdown Answer Key'!$B$27,OR('Service Line Inventory'!S567="Lead",S567="Unknown SL")),"Tier 2",IF('Service Line Inventory'!S567="GRR","Tier 3",IF((AND('Service Line Inventory'!M567='Dropdown Answer Key'!$B$25,'Service Line Inventory'!Q567='Dropdown Answer Key'!$M$25,O567='Dropdown Answer Key'!$G$27,'Service Line Inventory'!P567='Dropdown Answer Key'!$J$27,S567="Non Lead")),"Tier 4",IF((AND('Service Line Inventory'!M567='Dropdown Answer Key'!$B$25,'Service Line Inventory'!Q567='Dropdown Answer Key'!$M$25,O567='Dropdown Answer Key'!$G$27,S567="Non Lead")),"Tier 4",IF((AND('Service Line Inventory'!M567='Dropdown Answer Key'!$B$25,'Service Line Inventory'!Q567='Dropdown Answer Key'!$M$25,'Service Line Inventory'!P567='Dropdown Answer Key'!$J$27,S567="Non Lead")),"Tier 4","Tier 5"))))))))</f>
        <v>BLANK</v>
      </c>
      <c r="U567" s="101" t="str">
        <f t="shared" si="37"/>
        <v>NO</v>
      </c>
      <c r="V567" s="76" t="str">
        <f t="shared" si="38"/>
        <v>NO</v>
      </c>
      <c r="W567" s="76" t="str">
        <f t="shared" si="39"/>
        <v>NO</v>
      </c>
      <c r="X567" s="107"/>
      <c r="Y567" s="77"/>
      <c r="Z567" s="78"/>
    </row>
    <row r="568" spans="1:26" x14ac:dyDescent="0.3">
      <c r="A568" s="47">
        <v>345</v>
      </c>
      <c r="B568" s="73" t="s">
        <v>76</v>
      </c>
      <c r="C568" s="126" t="s">
        <v>698</v>
      </c>
      <c r="D568" s="74" t="s">
        <v>72</v>
      </c>
      <c r="E568" s="74" t="s">
        <v>81</v>
      </c>
      <c r="F568" s="74" t="s">
        <v>81</v>
      </c>
      <c r="G568" s="90" t="s">
        <v>1910</v>
      </c>
      <c r="H568" s="74" t="s">
        <v>72</v>
      </c>
      <c r="I568" s="74" t="s">
        <v>72</v>
      </c>
      <c r="J568" s="75" t="s">
        <v>1913</v>
      </c>
      <c r="K568" s="75" t="s">
        <v>1913</v>
      </c>
      <c r="L568" s="94" t="str">
        <f t="shared" si="36"/>
        <v>Non Lead</v>
      </c>
      <c r="M568" s="110"/>
      <c r="N568" s="74"/>
      <c r="O568" s="74"/>
      <c r="P568" s="74"/>
      <c r="Q568" s="82"/>
      <c r="R568" s="83"/>
      <c r="S568" s="113" t="str">
        <f>IF(OR(B568="",$C$3="",$G$3=""),"ERROR",IF(AND(B568='Dropdown Answer Key'!$B$12,OR(E568="Lead",E568="U, May have L",E568="COM",E568="")),"Lead",IF(AND(B568='Dropdown Answer Key'!$B$12,OR(AND(E568="GALV",H568="Y"),AND(E568="GALV",H568="UN"),AND(E568="GALV",H568=""))),"GRR",IF(AND(B568='Dropdown Answer Key'!$B$12,E568="Unknown"),"Unknown SL",IF(AND(B568='Dropdown Answer Key'!$B$13,OR(F568="Lead",F568="U, May have L",F568="COM",F568="")),"Lead",IF(AND(B568='Dropdown Answer Key'!$B$13,OR(AND(F568="GALV",H568="Y"),AND(F568="GALV",H568="UN"),AND(F568="GALV",H568=""))),"GRR",IF(AND(B568='Dropdown Answer Key'!$B$13,F568="Unknown"),"Unknown SL",IF(AND(B568='Dropdown Answer Key'!$B$14,OR(E568="Lead",E568="U, May have L",E568="COM",E568="")),"Lead",IF(AND(B568='Dropdown Answer Key'!$B$14,OR(F568="Lead",F568="U, May have L",F568="COM",F568="")),"Lead",IF(AND(B568='Dropdown Answer Key'!$B$14,OR(AND(E568="GALV",H568="Y"),AND(E568="GALV",H568="UN"),AND(E568="GALV",H568=""),AND(F568="GALV",H568="Y"),AND(F568="GALV",H568="UN"),AND(F568="GALV",H568=""),AND(F568="GALV",I568="Y"),AND(F568="GALV",I568="UN"),AND(F568="GALV",I568=""))),"GRR",IF(AND(B568='Dropdown Answer Key'!$B$14,OR(E568="Unknown",F568="Unknown")),"Unknown SL","Non Lead")))))))))))</f>
        <v>Non Lead</v>
      </c>
      <c r="T568" s="114" t="str">
        <f>IF(OR(M568="",Q568="",S568="ERROR"),"BLANK",IF((AND(M568='Dropdown Answer Key'!$B$25,OR('Service Line Inventory'!S568="Lead",S568="Unknown SL"))),"Tier 1",IF(AND('Service Line Inventory'!M568='Dropdown Answer Key'!$B$26,OR('Service Line Inventory'!S568="Lead",S568="Unknown SL")),"Tier 2",IF(AND('Service Line Inventory'!M568='Dropdown Answer Key'!$B$27,OR('Service Line Inventory'!S568="Lead",S568="Unknown SL")),"Tier 2",IF('Service Line Inventory'!S568="GRR","Tier 3",IF((AND('Service Line Inventory'!M568='Dropdown Answer Key'!$B$25,'Service Line Inventory'!Q568='Dropdown Answer Key'!$M$25,O568='Dropdown Answer Key'!$G$27,'Service Line Inventory'!P568='Dropdown Answer Key'!$J$27,S568="Non Lead")),"Tier 4",IF((AND('Service Line Inventory'!M568='Dropdown Answer Key'!$B$25,'Service Line Inventory'!Q568='Dropdown Answer Key'!$M$25,O568='Dropdown Answer Key'!$G$27,S568="Non Lead")),"Tier 4",IF((AND('Service Line Inventory'!M568='Dropdown Answer Key'!$B$25,'Service Line Inventory'!Q568='Dropdown Answer Key'!$M$25,'Service Line Inventory'!P568='Dropdown Answer Key'!$J$27,S568="Non Lead")),"Tier 4","Tier 5"))))))))</f>
        <v>BLANK</v>
      </c>
      <c r="U568" s="115" t="str">
        <f t="shared" si="37"/>
        <v>NO</v>
      </c>
      <c r="V568" s="114" t="str">
        <f t="shared" si="38"/>
        <v>NO</v>
      </c>
      <c r="W568" s="114" t="str">
        <f t="shared" si="39"/>
        <v>NO</v>
      </c>
      <c r="X568" s="108"/>
      <c r="Y568" s="97"/>
      <c r="Z568" s="78"/>
    </row>
    <row r="569" spans="1:26" x14ac:dyDescent="0.3">
      <c r="A569" s="47">
        <v>350</v>
      </c>
      <c r="B569" s="73" t="s">
        <v>76</v>
      </c>
      <c r="C569" s="126" t="s">
        <v>699</v>
      </c>
      <c r="D569" s="74" t="s">
        <v>72</v>
      </c>
      <c r="E569" s="74" t="s">
        <v>81</v>
      </c>
      <c r="F569" s="74" t="s">
        <v>81</v>
      </c>
      <c r="G569" s="90" t="s">
        <v>1910</v>
      </c>
      <c r="H569" s="74" t="s">
        <v>72</v>
      </c>
      <c r="I569" s="74" t="s">
        <v>72</v>
      </c>
      <c r="J569" s="75" t="s">
        <v>1913</v>
      </c>
      <c r="K569" s="75" t="s">
        <v>1913</v>
      </c>
      <c r="L569" s="93" t="str">
        <f t="shared" si="36"/>
        <v>Non Lead</v>
      </c>
      <c r="M569" s="109"/>
      <c r="N569" s="74"/>
      <c r="O569" s="74"/>
      <c r="P569" s="74"/>
      <c r="Q569" s="73"/>
      <c r="R569" s="74"/>
      <c r="S569" s="98" t="str">
        <f>IF(OR(B569="",$C$3="",$G$3=""),"ERROR",IF(AND(B569='Dropdown Answer Key'!$B$12,OR(E569="Lead",E569="U, May have L",E569="COM",E569="")),"Lead",IF(AND(B569='Dropdown Answer Key'!$B$12,OR(AND(E569="GALV",H569="Y"),AND(E569="GALV",H569="UN"),AND(E569="GALV",H569=""))),"GRR",IF(AND(B569='Dropdown Answer Key'!$B$12,E569="Unknown"),"Unknown SL",IF(AND(B569='Dropdown Answer Key'!$B$13,OR(F569="Lead",F569="U, May have L",F569="COM",F569="")),"Lead",IF(AND(B569='Dropdown Answer Key'!$B$13,OR(AND(F569="GALV",H569="Y"),AND(F569="GALV",H569="UN"),AND(F569="GALV",H569=""))),"GRR",IF(AND(B569='Dropdown Answer Key'!$B$13,F569="Unknown"),"Unknown SL",IF(AND(B569='Dropdown Answer Key'!$B$14,OR(E569="Lead",E569="U, May have L",E569="COM",E569="")),"Lead",IF(AND(B569='Dropdown Answer Key'!$B$14,OR(F569="Lead",F569="U, May have L",F569="COM",F569="")),"Lead",IF(AND(B569='Dropdown Answer Key'!$B$14,OR(AND(E569="GALV",H569="Y"),AND(E569="GALV",H569="UN"),AND(E569="GALV",H569=""),AND(F569="GALV",H569="Y"),AND(F569="GALV",H569="UN"),AND(F569="GALV",H569=""),AND(F569="GALV",I569="Y"),AND(F569="GALV",I569="UN"),AND(F569="GALV",I569=""))),"GRR",IF(AND(B569='Dropdown Answer Key'!$B$14,OR(E569="Unknown",F569="Unknown")),"Unknown SL","Non Lead")))))))))))</f>
        <v>Non Lead</v>
      </c>
      <c r="T569" s="76" t="str">
        <f>IF(OR(M569="",Q569="",S569="ERROR"),"BLANK",IF((AND(M569='Dropdown Answer Key'!$B$25,OR('Service Line Inventory'!S569="Lead",S569="Unknown SL"))),"Tier 1",IF(AND('Service Line Inventory'!M569='Dropdown Answer Key'!$B$26,OR('Service Line Inventory'!S569="Lead",S569="Unknown SL")),"Tier 2",IF(AND('Service Line Inventory'!M569='Dropdown Answer Key'!$B$27,OR('Service Line Inventory'!S569="Lead",S569="Unknown SL")),"Tier 2",IF('Service Line Inventory'!S569="GRR","Tier 3",IF((AND('Service Line Inventory'!M569='Dropdown Answer Key'!$B$25,'Service Line Inventory'!Q569='Dropdown Answer Key'!$M$25,O569='Dropdown Answer Key'!$G$27,'Service Line Inventory'!P569='Dropdown Answer Key'!$J$27,S569="Non Lead")),"Tier 4",IF((AND('Service Line Inventory'!M569='Dropdown Answer Key'!$B$25,'Service Line Inventory'!Q569='Dropdown Answer Key'!$M$25,O569='Dropdown Answer Key'!$G$27,S569="Non Lead")),"Tier 4",IF((AND('Service Line Inventory'!M569='Dropdown Answer Key'!$B$25,'Service Line Inventory'!Q569='Dropdown Answer Key'!$M$25,'Service Line Inventory'!P569='Dropdown Answer Key'!$J$27,S569="Non Lead")),"Tier 4","Tier 5"))))))))</f>
        <v>BLANK</v>
      </c>
      <c r="U569" s="101" t="str">
        <f t="shared" si="37"/>
        <v>NO</v>
      </c>
      <c r="V569" s="76" t="str">
        <f t="shared" si="38"/>
        <v>NO</v>
      </c>
      <c r="W569" s="76" t="str">
        <f t="shared" si="39"/>
        <v>NO</v>
      </c>
      <c r="X569" s="107"/>
      <c r="Y569" s="77"/>
      <c r="Z569" s="78"/>
    </row>
    <row r="570" spans="1:26" x14ac:dyDescent="0.3">
      <c r="A570" s="47">
        <v>370</v>
      </c>
      <c r="B570" s="73" t="s">
        <v>76</v>
      </c>
      <c r="C570" s="126" t="s">
        <v>700</v>
      </c>
      <c r="D570" s="74" t="s">
        <v>72</v>
      </c>
      <c r="E570" s="74" t="s">
        <v>81</v>
      </c>
      <c r="F570" s="74" t="s">
        <v>81</v>
      </c>
      <c r="G570" s="90" t="s">
        <v>1910</v>
      </c>
      <c r="H570" s="74" t="s">
        <v>72</v>
      </c>
      <c r="I570" s="74" t="s">
        <v>72</v>
      </c>
      <c r="J570" s="75" t="s">
        <v>1913</v>
      </c>
      <c r="K570" s="75" t="s">
        <v>1913</v>
      </c>
      <c r="L570" s="94" t="str">
        <f t="shared" si="36"/>
        <v>Non Lead</v>
      </c>
      <c r="M570" s="110"/>
      <c r="N570" s="74"/>
      <c r="O570" s="74"/>
      <c r="P570" s="74"/>
      <c r="Q570" s="82"/>
      <c r="R570" s="83"/>
      <c r="S570" s="113" t="str">
        <f>IF(OR(B570="",$C$3="",$G$3=""),"ERROR",IF(AND(B570='Dropdown Answer Key'!$B$12,OR(E570="Lead",E570="U, May have L",E570="COM",E570="")),"Lead",IF(AND(B570='Dropdown Answer Key'!$B$12,OR(AND(E570="GALV",H570="Y"),AND(E570="GALV",H570="UN"),AND(E570="GALV",H570=""))),"GRR",IF(AND(B570='Dropdown Answer Key'!$B$12,E570="Unknown"),"Unknown SL",IF(AND(B570='Dropdown Answer Key'!$B$13,OR(F570="Lead",F570="U, May have L",F570="COM",F570="")),"Lead",IF(AND(B570='Dropdown Answer Key'!$B$13,OR(AND(F570="GALV",H570="Y"),AND(F570="GALV",H570="UN"),AND(F570="GALV",H570=""))),"GRR",IF(AND(B570='Dropdown Answer Key'!$B$13,F570="Unknown"),"Unknown SL",IF(AND(B570='Dropdown Answer Key'!$B$14,OR(E570="Lead",E570="U, May have L",E570="COM",E570="")),"Lead",IF(AND(B570='Dropdown Answer Key'!$B$14,OR(F570="Lead",F570="U, May have L",F570="COM",F570="")),"Lead",IF(AND(B570='Dropdown Answer Key'!$B$14,OR(AND(E570="GALV",H570="Y"),AND(E570="GALV",H570="UN"),AND(E570="GALV",H570=""),AND(F570="GALV",H570="Y"),AND(F570="GALV",H570="UN"),AND(F570="GALV",H570=""),AND(F570="GALV",I570="Y"),AND(F570="GALV",I570="UN"),AND(F570="GALV",I570=""))),"GRR",IF(AND(B570='Dropdown Answer Key'!$B$14,OR(E570="Unknown",F570="Unknown")),"Unknown SL","Non Lead")))))))))))</f>
        <v>Non Lead</v>
      </c>
      <c r="T570" s="114" t="str">
        <f>IF(OR(M570="",Q570="",S570="ERROR"),"BLANK",IF((AND(M570='Dropdown Answer Key'!$B$25,OR('Service Line Inventory'!S570="Lead",S570="Unknown SL"))),"Tier 1",IF(AND('Service Line Inventory'!M570='Dropdown Answer Key'!$B$26,OR('Service Line Inventory'!S570="Lead",S570="Unknown SL")),"Tier 2",IF(AND('Service Line Inventory'!M570='Dropdown Answer Key'!$B$27,OR('Service Line Inventory'!S570="Lead",S570="Unknown SL")),"Tier 2",IF('Service Line Inventory'!S570="GRR","Tier 3",IF((AND('Service Line Inventory'!M570='Dropdown Answer Key'!$B$25,'Service Line Inventory'!Q570='Dropdown Answer Key'!$M$25,O570='Dropdown Answer Key'!$G$27,'Service Line Inventory'!P570='Dropdown Answer Key'!$J$27,S570="Non Lead")),"Tier 4",IF((AND('Service Line Inventory'!M570='Dropdown Answer Key'!$B$25,'Service Line Inventory'!Q570='Dropdown Answer Key'!$M$25,O570='Dropdown Answer Key'!$G$27,S570="Non Lead")),"Tier 4",IF((AND('Service Line Inventory'!M570='Dropdown Answer Key'!$B$25,'Service Line Inventory'!Q570='Dropdown Answer Key'!$M$25,'Service Line Inventory'!P570='Dropdown Answer Key'!$J$27,S570="Non Lead")),"Tier 4","Tier 5"))))))))</f>
        <v>BLANK</v>
      </c>
      <c r="U570" s="115" t="str">
        <f t="shared" si="37"/>
        <v>NO</v>
      </c>
      <c r="V570" s="114" t="str">
        <f t="shared" si="38"/>
        <v>NO</v>
      </c>
      <c r="W570" s="114" t="str">
        <f t="shared" si="39"/>
        <v>NO</v>
      </c>
      <c r="X570" s="108"/>
      <c r="Y570" s="97"/>
      <c r="Z570" s="78"/>
    </row>
    <row r="571" spans="1:26" x14ac:dyDescent="0.3">
      <c r="A571" s="47">
        <v>380</v>
      </c>
      <c r="B571" s="73" t="s">
        <v>76</v>
      </c>
      <c r="C571" s="126" t="s">
        <v>701</v>
      </c>
      <c r="D571" s="74" t="s">
        <v>72</v>
      </c>
      <c r="E571" s="74" t="s">
        <v>81</v>
      </c>
      <c r="F571" s="74" t="s">
        <v>81</v>
      </c>
      <c r="G571" s="90" t="s">
        <v>1910</v>
      </c>
      <c r="H571" s="74" t="s">
        <v>72</v>
      </c>
      <c r="I571" s="74" t="s">
        <v>72</v>
      </c>
      <c r="J571" s="75" t="s">
        <v>1913</v>
      </c>
      <c r="K571" s="75" t="s">
        <v>1913</v>
      </c>
      <c r="L571" s="93" t="str">
        <f t="shared" si="36"/>
        <v>Non Lead</v>
      </c>
      <c r="M571" s="109"/>
      <c r="N571" s="74"/>
      <c r="O571" s="74"/>
      <c r="P571" s="74"/>
      <c r="Q571" s="73"/>
      <c r="R571" s="74"/>
      <c r="S571" s="98" t="str">
        <f>IF(OR(B571="",$C$3="",$G$3=""),"ERROR",IF(AND(B571='Dropdown Answer Key'!$B$12,OR(E571="Lead",E571="U, May have L",E571="COM",E571="")),"Lead",IF(AND(B571='Dropdown Answer Key'!$B$12,OR(AND(E571="GALV",H571="Y"),AND(E571="GALV",H571="UN"),AND(E571="GALV",H571=""))),"GRR",IF(AND(B571='Dropdown Answer Key'!$B$12,E571="Unknown"),"Unknown SL",IF(AND(B571='Dropdown Answer Key'!$B$13,OR(F571="Lead",F571="U, May have L",F571="COM",F571="")),"Lead",IF(AND(B571='Dropdown Answer Key'!$B$13,OR(AND(F571="GALV",H571="Y"),AND(F571="GALV",H571="UN"),AND(F571="GALV",H571=""))),"GRR",IF(AND(B571='Dropdown Answer Key'!$B$13,F571="Unknown"),"Unknown SL",IF(AND(B571='Dropdown Answer Key'!$B$14,OR(E571="Lead",E571="U, May have L",E571="COM",E571="")),"Lead",IF(AND(B571='Dropdown Answer Key'!$B$14,OR(F571="Lead",F571="U, May have L",F571="COM",F571="")),"Lead",IF(AND(B571='Dropdown Answer Key'!$B$14,OR(AND(E571="GALV",H571="Y"),AND(E571="GALV",H571="UN"),AND(E571="GALV",H571=""),AND(F571="GALV",H571="Y"),AND(F571="GALV",H571="UN"),AND(F571="GALV",H571=""),AND(F571="GALV",I571="Y"),AND(F571="GALV",I571="UN"),AND(F571="GALV",I571=""))),"GRR",IF(AND(B571='Dropdown Answer Key'!$B$14,OR(E571="Unknown",F571="Unknown")),"Unknown SL","Non Lead")))))))))))</f>
        <v>Non Lead</v>
      </c>
      <c r="T571" s="76" t="str">
        <f>IF(OR(M571="",Q571="",S571="ERROR"),"BLANK",IF((AND(M571='Dropdown Answer Key'!$B$25,OR('Service Line Inventory'!S571="Lead",S571="Unknown SL"))),"Tier 1",IF(AND('Service Line Inventory'!M571='Dropdown Answer Key'!$B$26,OR('Service Line Inventory'!S571="Lead",S571="Unknown SL")),"Tier 2",IF(AND('Service Line Inventory'!M571='Dropdown Answer Key'!$B$27,OR('Service Line Inventory'!S571="Lead",S571="Unknown SL")),"Tier 2",IF('Service Line Inventory'!S571="GRR","Tier 3",IF((AND('Service Line Inventory'!M571='Dropdown Answer Key'!$B$25,'Service Line Inventory'!Q571='Dropdown Answer Key'!$M$25,O571='Dropdown Answer Key'!$G$27,'Service Line Inventory'!P571='Dropdown Answer Key'!$J$27,S571="Non Lead")),"Tier 4",IF((AND('Service Line Inventory'!M571='Dropdown Answer Key'!$B$25,'Service Line Inventory'!Q571='Dropdown Answer Key'!$M$25,O571='Dropdown Answer Key'!$G$27,S571="Non Lead")),"Tier 4",IF((AND('Service Line Inventory'!M571='Dropdown Answer Key'!$B$25,'Service Line Inventory'!Q571='Dropdown Answer Key'!$M$25,'Service Line Inventory'!P571='Dropdown Answer Key'!$J$27,S571="Non Lead")),"Tier 4","Tier 5"))))))))</f>
        <v>BLANK</v>
      </c>
      <c r="U571" s="101" t="str">
        <f t="shared" si="37"/>
        <v>NO</v>
      </c>
      <c r="V571" s="76" t="str">
        <f t="shared" si="38"/>
        <v>NO</v>
      </c>
      <c r="W571" s="76" t="str">
        <f t="shared" si="39"/>
        <v>NO</v>
      </c>
      <c r="X571" s="107"/>
      <c r="Y571" s="77"/>
      <c r="Z571" s="78"/>
    </row>
    <row r="572" spans="1:26" x14ac:dyDescent="0.3">
      <c r="A572" s="47">
        <v>395</v>
      </c>
      <c r="B572" s="73" t="s">
        <v>76</v>
      </c>
      <c r="C572" s="126" t="s">
        <v>702</v>
      </c>
      <c r="D572" s="74" t="s">
        <v>72</v>
      </c>
      <c r="E572" s="74" t="s">
        <v>81</v>
      </c>
      <c r="F572" s="74" t="s">
        <v>81</v>
      </c>
      <c r="G572" s="90" t="s">
        <v>1910</v>
      </c>
      <c r="H572" s="74" t="s">
        <v>72</v>
      </c>
      <c r="I572" s="74" t="s">
        <v>72</v>
      </c>
      <c r="J572" s="75" t="s">
        <v>1913</v>
      </c>
      <c r="K572" s="75" t="s">
        <v>1913</v>
      </c>
      <c r="L572" s="94" t="str">
        <f t="shared" si="36"/>
        <v>Non Lead</v>
      </c>
      <c r="M572" s="110"/>
      <c r="N572" s="74"/>
      <c r="O572" s="74"/>
      <c r="P572" s="74"/>
      <c r="Q572" s="82"/>
      <c r="R572" s="83"/>
      <c r="S572" s="113" t="str">
        <f>IF(OR(B572="",$C$3="",$G$3=""),"ERROR",IF(AND(B572='Dropdown Answer Key'!$B$12,OR(E572="Lead",E572="U, May have L",E572="COM",E572="")),"Lead",IF(AND(B572='Dropdown Answer Key'!$B$12,OR(AND(E572="GALV",H572="Y"),AND(E572="GALV",H572="UN"),AND(E572="GALV",H572=""))),"GRR",IF(AND(B572='Dropdown Answer Key'!$B$12,E572="Unknown"),"Unknown SL",IF(AND(B572='Dropdown Answer Key'!$B$13,OR(F572="Lead",F572="U, May have L",F572="COM",F572="")),"Lead",IF(AND(B572='Dropdown Answer Key'!$B$13,OR(AND(F572="GALV",H572="Y"),AND(F572="GALV",H572="UN"),AND(F572="GALV",H572=""))),"GRR",IF(AND(B572='Dropdown Answer Key'!$B$13,F572="Unknown"),"Unknown SL",IF(AND(B572='Dropdown Answer Key'!$B$14,OR(E572="Lead",E572="U, May have L",E572="COM",E572="")),"Lead",IF(AND(B572='Dropdown Answer Key'!$B$14,OR(F572="Lead",F572="U, May have L",F572="COM",F572="")),"Lead",IF(AND(B572='Dropdown Answer Key'!$B$14,OR(AND(E572="GALV",H572="Y"),AND(E572="GALV",H572="UN"),AND(E572="GALV",H572=""),AND(F572="GALV",H572="Y"),AND(F572="GALV",H572="UN"),AND(F572="GALV",H572=""),AND(F572="GALV",I572="Y"),AND(F572="GALV",I572="UN"),AND(F572="GALV",I572=""))),"GRR",IF(AND(B572='Dropdown Answer Key'!$B$14,OR(E572="Unknown",F572="Unknown")),"Unknown SL","Non Lead")))))))))))</f>
        <v>Non Lead</v>
      </c>
      <c r="T572" s="114" t="str">
        <f>IF(OR(M572="",Q572="",S572="ERROR"),"BLANK",IF((AND(M572='Dropdown Answer Key'!$B$25,OR('Service Line Inventory'!S572="Lead",S572="Unknown SL"))),"Tier 1",IF(AND('Service Line Inventory'!M572='Dropdown Answer Key'!$B$26,OR('Service Line Inventory'!S572="Lead",S572="Unknown SL")),"Tier 2",IF(AND('Service Line Inventory'!M572='Dropdown Answer Key'!$B$27,OR('Service Line Inventory'!S572="Lead",S572="Unknown SL")),"Tier 2",IF('Service Line Inventory'!S572="GRR","Tier 3",IF((AND('Service Line Inventory'!M572='Dropdown Answer Key'!$B$25,'Service Line Inventory'!Q572='Dropdown Answer Key'!$M$25,O572='Dropdown Answer Key'!$G$27,'Service Line Inventory'!P572='Dropdown Answer Key'!$J$27,S572="Non Lead")),"Tier 4",IF((AND('Service Line Inventory'!M572='Dropdown Answer Key'!$B$25,'Service Line Inventory'!Q572='Dropdown Answer Key'!$M$25,O572='Dropdown Answer Key'!$G$27,S572="Non Lead")),"Tier 4",IF((AND('Service Line Inventory'!M572='Dropdown Answer Key'!$B$25,'Service Line Inventory'!Q572='Dropdown Answer Key'!$M$25,'Service Line Inventory'!P572='Dropdown Answer Key'!$J$27,S572="Non Lead")),"Tier 4","Tier 5"))))))))</f>
        <v>BLANK</v>
      </c>
      <c r="U572" s="115" t="str">
        <f t="shared" si="37"/>
        <v>NO</v>
      </c>
      <c r="V572" s="114" t="str">
        <f t="shared" si="38"/>
        <v>NO</v>
      </c>
      <c r="W572" s="114" t="str">
        <f t="shared" si="39"/>
        <v>NO</v>
      </c>
      <c r="X572" s="108"/>
      <c r="Y572" s="97"/>
      <c r="Z572" s="78"/>
    </row>
    <row r="573" spans="1:26" x14ac:dyDescent="0.3">
      <c r="A573" s="47">
        <v>400</v>
      </c>
      <c r="B573" s="73" t="s">
        <v>76</v>
      </c>
      <c r="C573" s="126" t="s">
        <v>703</v>
      </c>
      <c r="D573" s="74" t="s">
        <v>72</v>
      </c>
      <c r="E573" s="74" t="s">
        <v>81</v>
      </c>
      <c r="F573" s="74" t="s">
        <v>81</v>
      </c>
      <c r="G573" s="90" t="s">
        <v>1910</v>
      </c>
      <c r="H573" s="74" t="s">
        <v>72</v>
      </c>
      <c r="I573" s="74" t="s">
        <v>72</v>
      </c>
      <c r="J573" s="75" t="s">
        <v>1913</v>
      </c>
      <c r="K573" s="75" t="s">
        <v>1913</v>
      </c>
      <c r="L573" s="93" t="str">
        <f t="shared" si="36"/>
        <v>Non Lead</v>
      </c>
      <c r="M573" s="109"/>
      <c r="N573" s="74"/>
      <c r="O573" s="74"/>
      <c r="P573" s="74"/>
      <c r="Q573" s="73"/>
      <c r="R573" s="74"/>
      <c r="S573" s="98" t="str">
        <f>IF(OR(B573="",$C$3="",$G$3=""),"ERROR",IF(AND(B573='Dropdown Answer Key'!$B$12,OR(E573="Lead",E573="U, May have L",E573="COM",E573="")),"Lead",IF(AND(B573='Dropdown Answer Key'!$B$12,OR(AND(E573="GALV",H573="Y"),AND(E573="GALV",H573="UN"),AND(E573="GALV",H573=""))),"GRR",IF(AND(B573='Dropdown Answer Key'!$B$12,E573="Unknown"),"Unknown SL",IF(AND(B573='Dropdown Answer Key'!$B$13,OR(F573="Lead",F573="U, May have L",F573="COM",F573="")),"Lead",IF(AND(B573='Dropdown Answer Key'!$B$13,OR(AND(F573="GALV",H573="Y"),AND(F573="GALV",H573="UN"),AND(F573="GALV",H573=""))),"GRR",IF(AND(B573='Dropdown Answer Key'!$B$13,F573="Unknown"),"Unknown SL",IF(AND(B573='Dropdown Answer Key'!$B$14,OR(E573="Lead",E573="U, May have L",E573="COM",E573="")),"Lead",IF(AND(B573='Dropdown Answer Key'!$B$14,OR(F573="Lead",F573="U, May have L",F573="COM",F573="")),"Lead",IF(AND(B573='Dropdown Answer Key'!$B$14,OR(AND(E573="GALV",H573="Y"),AND(E573="GALV",H573="UN"),AND(E573="GALV",H573=""),AND(F573="GALV",H573="Y"),AND(F573="GALV",H573="UN"),AND(F573="GALV",H573=""),AND(F573="GALV",I573="Y"),AND(F573="GALV",I573="UN"),AND(F573="GALV",I573=""))),"GRR",IF(AND(B573='Dropdown Answer Key'!$B$14,OR(E573="Unknown",F573="Unknown")),"Unknown SL","Non Lead")))))))))))</f>
        <v>Non Lead</v>
      </c>
      <c r="T573" s="76" t="str">
        <f>IF(OR(M573="",Q573="",S573="ERROR"),"BLANK",IF((AND(M573='Dropdown Answer Key'!$B$25,OR('Service Line Inventory'!S573="Lead",S573="Unknown SL"))),"Tier 1",IF(AND('Service Line Inventory'!M573='Dropdown Answer Key'!$B$26,OR('Service Line Inventory'!S573="Lead",S573="Unknown SL")),"Tier 2",IF(AND('Service Line Inventory'!M573='Dropdown Answer Key'!$B$27,OR('Service Line Inventory'!S573="Lead",S573="Unknown SL")),"Tier 2",IF('Service Line Inventory'!S573="GRR","Tier 3",IF((AND('Service Line Inventory'!M573='Dropdown Answer Key'!$B$25,'Service Line Inventory'!Q573='Dropdown Answer Key'!$M$25,O573='Dropdown Answer Key'!$G$27,'Service Line Inventory'!P573='Dropdown Answer Key'!$J$27,S573="Non Lead")),"Tier 4",IF((AND('Service Line Inventory'!M573='Dropdown Answer Key'!$B$25,'Service Line Inventory'!Q573='Dropdown Answer Key'!$M$25,O573='Dropdown Answer Key'!$G$27,S573="Non Lead")),"Tier 4",IF((AND('Service Line Inventory'!M573='Dropdown Answer Key'!$B$25,'Service Line Inventory'!Q573='Dropdown Answer Key'!$M$25,'Service Line Inventory'!P573='Dropdown Answer Key'!$J$27,S573="Non Lead")),"Tier 4","Tier 5"))))))))</f>
        <v>BLANK</v>
      </c>
      <c r="U573" s="101" t="str">
        <f t="shared" si="37"/>
        <v>NO</v>
      </c>
      <c r="V573" s="76" t="str">
        <f t="shared" si="38"/>
        <v>NO</v>
      </c>
      <c r="W573" s="76" t="str">
        <f t="shared" si="39"/>
        <v>NO</v>
      </c>
      <c r="X573" s="107"/>
      <c r="Y573" s="77"/>
      <c r="Z573" s="78"/>
    </row>
    <row r="574" spans="1:26" x14ac:dyDescent="0.3">
      <c r="A574" s="47">
        <v>402</v>
      </c>
      <c r="B574" s="73" t="s">
        <v>76</v>
      </c>
      <c r="C574" s="126" t="s">
        <v>704</v>
      </c>
      <c r="D574" s="74" t="s">
        <v>72</v>
      </c>
      <c r="E574" s="74" t="s">
        <v>81</v>
      </c>
      <c r="F574" s="74" t="s">
        <v>81</v>
      </c>
      <c r="G574" s="90" t="s">
        <v>1910</v>
      </c>
      <c r="H574" s="74" t="s">
        <v>72</v>
      </c>
      <c r="I574" s="74" t="s">
        <v>72</v>
      </c>
      <c r="J574" s="75" t="s">
        <v>1913</v>
      </c>
      <c r="K574" s="75" t="s">
        <v>1913</v>
      </c>
      <c r="L574" s="94" t="str">
        <f t="shared" si="36"/>
        <v>Non Lead</v>
      </c>
      <c r="M574" s="110"/>
      <c r="N574" s="74"/>
      <c r="O574" s="74"/>
      <c r="P574" s="74"/>
      <c r="Q574" s="82"/>
      <c r="R574" s="83"/>
      <c r="S574" s="113" t="str">
        <f>IF(OR(B574="",$C$3="",$G$3=""),"ERROR",IF(AND(B574='Dropdown Answer Key'!$B$12,OR(E574="Lead",E574="U, May have L",E574="COM",E574="")),"Lead",IF(AND(B574='Dropdown Answer Key'!$B$12,OR(AND(E574="GALV",H574="Y"),AND(E574="GALV",H574="UN"),AND(E574="GALV",H574=""))),"GRR",IF(AND(B574='Dropdown Answer Key'!$B$12,E574="Unknown"),"Unknown SL",IF(AND(B574='Dropdown Answer Key'!$B$13,OR(F574="Lead",F574="U, May have L",F574="COM",F574="")),"Lead",IF(AND(B574='Dropdown Answer Key'!$B$13,OR(AND(F574="GALV",H574="Y"),AND(F574="GALV",H574="UN"),AND(F574="GALV",H574=""))),"GRR",IF(AND(B574='Dropdown Answer Key'!$B$13,F574="Unknown"),"Unknown SL",IF(AND(B574='Dropdown Answer Key'!$B$14,OR(E574="Lead",E574="U, May have L",E574="COM",E574="")),"Lead",IF(AND(B574='Dropdown Answer Key'!$B$14,OR(F574="Lead",F574="U, May have L",F574="COM",F574="")),"Lead",IF(AND(B574='Dropdown Answer Key'!$B$14,OR(AND(E574="GALV",H574="Y"),AND(E574="GALV",H574="UN"),AND(E574="GALV",H574=""),AND(F574="GALV",H574="Y"),AND(F574="GALV",H574="UN"),AND(F574="GALV",H574=""),AND(F574="GALV",I574="Y"),AND(F574="GALV",I574="UN"),AND(F574="GALV",I574=""))),"GRR",IF(AND(B574='Dropdown Answer Key'!$B$14,OR(E574="Unknown",F574="Unknown")),"Unknown SL","Non Lead")))))))))))</f>
        <v>Non Lead</v>
      </c>
      <c r="T574" s="114" t="str">
        <f>IF(OR(M574="",Q574="",S574="ERROR"),"BLANK",IF((AND(M574='Dropdown Answer Key'!$B$25,OR('Service Line Inventory'!S574="Lead",S574="Unknown SL"))),"Tier 1",IF(AND('Service Line Inventory'!M574='Dropdown Answer Key'!$B$26,OR('Service Line Inventory'!S574="Lead",S574="Unknown SL")),"Tier 2",IF(AND('Service Line Inventory'!M574='Dropdown Answer Key'!$B$27,OR('Service Line Inventory'!S574="Lead",S574="Unknown SL")),"Tier 2",IF('Service Line Inventory'!S574="GRR","Tier 3",IF((AND('Service Line Inventory'!M574='Dropdown Answer Key'!$B$25,'Service Line Inventory'!Q574='Dropdown Answer Key'!$M$25,O574='Dropdown Answer Key'!$G$27,'Service Line Inventory'!P574='Dropdown Answer Key'!$J$27,S574="Non Lead")),"Tier 4",IF((AND('Service Line Inventory'!M574='Dropdown Answer Key'!$B$25,'Service Line Inventory'!Q574='Dropdown Answer Key'!$M$25,O574='Dropdown Answer Key'!$G$27,S574="Non Lead")),"Tier 4",IF((AND('Service Line Inventory'!M574='Dropdown Answer Key'!$B$25,'Service Line Inventory'!Q574='Dropdown Answer Key'!$M$25,'Service Line Inventory'!P574='Dropdown Answer Key'!$J$27,S574="Non Lead")),"Tier 4","Tier 5"))))))))</f>
        <v>BLANK</v>
      </c>
      <c r="U574" s="115" t="str">
        <f t="shared" si="37"/>
        <v>NO</v>
      </c>
      <c r="V574" s="114" t="str">
        <f t="shared" si="38"/>
        <v>NO</v>
      </c>
      <c r="W574" s="114" t="str">
        <f t="shared" si="39"/>
        <v>NO</v>
      </c>
      <c r="X574" s="108"/>
      <c r="Y574" s="97"/>
      <c r="Z574" s="78"/>
    </row>
    <row r="575" spans="1:26" x14ac:dyDescent="0.3">
      <c r="A575" s="47">
        <v>404</v>
      </c>
      <c r="B575" s="73" t="s">
        <v>76</v>
      </c>
      <c r="C575" s="126" t="s">
        <v>705</v>
      </c>
      <c r="D575" s="74" t="s">
        <v>72</v>
      </c>
      <c r="E575" s="74" t="s">
        <v>81</v>
      </c>
      <c r="F575" s="74" t="s">
        <v>81</v>
      </c>
      <c r="G575" s="90" t="s">
        <v>1910</v>
      </c>
      <c r="H575" s="74" t="s">
        <v>72</v>
      </c>
      <c r="I575" s="74" t="s">
        <v>72</v>
      </c>
      <c r="J575" s="75" t="s">
        <v>1913</v>
      </c>
      <c r="K575" s="75" t="s">
        <v>1913</v>
      </c>
      <c r="L575" s="93" t="str">
        <f t="shared" si="36"/>
        <v>Non Lead</v>
      </c>
      <c r="M575" s="109"/>
      <c r="N575" s="74"/>
      <c r="O575" s="74"/>
      <c r="P575" s="74"/>
      <c r="Q575" s="73"/>
      <c r="R575" s="74"/>
      <c r="S575" s="98" t="str">
        <f>IF(OR(B575="",$C$3="",$G$3=""),"ERROR",IF(AND(B575='Dropdown Answer Key'!$B$12,OR(E575="Lead",E575="U, May have L",E575="COM",E575="")),"Lead",IF(AND(B575='Dropdown Answer Key'!$B$12,OR(AND(E575="GALV",H575="Y"),AND(E575="GALV",H575="UN"),AND(E575="GALV",H575=""))),"GRR",IF(AND(B575='Dropdown Answer Key'!$B$12,E575="Unknown"),"Unknown SL",IF(AND(B575='Dropdown Answer Key'!$B$13,OR(F575="Lead",F575="U, May have L",F575="COM",F575="")),"Lead",IF(AND(B575='Dropdown Answer Key'!$B$13,OR(AND(F575="GALV",H575="Y"),AND(F575="GALV",H575="UN"),AND(F575="GALV",H575=""))),"GRR",IF(AND(B575='Dropdown Answer Key'!$B$13,F575="Unknown"),"Unknown SL",IF(AND(B575='Dropdown Answer Key'!$B$14,OR(E575="Lead",E575="U, May have L",E575="COM",E575="")),"Lead",IF(AND(B575='Dropdown Answer Key'!$B$14,OR(F575="Lead",F575="U, May have L",F575="COM",F575="")),"Lead",IF(AND(B575='Dropdown Answer Key'!$B$14,OR(AND(E575="GALV",H575="Y"),AND(E575="GALV",H575="UN"),AND(E575="GALV",H575=""),AND(F575="GALV",H575="Y"),AND(F575="GALV",H575="UN"),AND(F575="GALV",H575=""),AND(F575="GALV",I575="Y"),AND(F575="GALV",I575="UN"),AND(F575="GALV",I575=""))),"GRR",IF(AND(B575='Dropdown Answer Key'!$B$14,OR(E575="Unknown",F575="Unknown")),"Unknown SL","Non Lead")))))))))))</f>
        <v>Non Lead</v>
      </c>
      <c r="T575" s="76" t="str">
        <f>IF(OR(M575="",Q575="",S575="ERROR"),"BLANK",IF((AND(M575='Dropdown Answer Key'!$B$25,OR('Service Line Inventory'!S575="Lead",S575="Unknown SL"))),"Tier 1",IF(AND('Service Line Inventory'!M575='Dropdown Answer Key'!$B$26,OR('Service Line Inventory'!S575="Lead",S575="Unknown SL")),"Tier 2",IF(AND('Service Line Inventory'!M575='Dropdown Answer Key'!$B$27,OR('Service Line Inventory'!S575="Lead",S575="Unknown SL")),"Tier 2",IF('Service Line Inventory'!S575="GRR","Tier 3",IF((AND('Service Line Inventory'!M575='Dropdown Answer Key'!$B$25,'Service Line Inventory'!Q575='Dropdown Answer Key'!$M$25,O575='Dropdown Answer Key'!$G$27,'Service Line Inventory'!P575='Dropdown Answer Key'!$J$27,S575="Non Lead")),"Tier 4",IF((AND('Service Line Inventory'!M575='Dropdown Answer Key'!$B$25,'Service Line Inventory'!Q575='Dropdown Answer Key'!$M$25,O575='Dropdown Answer Key'!$G$27,S575="Non Lead")),"Tier 4",IF((AND('Service Line Inventory'!M575='Dropdown Answer Key'!$B$25,'Service Line Inventory'!Q575='Dropdown Answer Key'!$M$25,'Service Line Inventory'!P575='Dropdown Answer Key'!$J$27,S575="Non Lead")),"Tier 4","Tier 5"))))))))</f>
        <v>BLANK</v>
      </c>
      <c r="U575" s="101" t="str">
        <f t="shared" si="37"/>
        <v>NO</v>
      </c>
      <c r="V575" s="76" t="str">
        <f t="shared" si="38"/>
        <v>NO</v>
      </c>
      <c r="W575" s="76" t="str">
        <f t="shared" si="39"/>
        <v>NO</v>
      </c>
      <c r="X575" s="107"/>
      <c r="Y575" s="77"/>
      <c r="Z575" s="78"/>
    </row>
    <row r="576" spans="1:26" x14ac:dyDescent="0.3">
      <c r="A576" s="47">
        <v>407</v>
      </c>
      <c r="B576" s="73" t="s">
        <v>76</v>
      </c>
      <c r="C576" s="126" t="s">
        <v>706</v>
      </c>
      <c r="D576" s="74" t="s">
        <v>72</v>
      </c>
      <c r="E576" s="74" t="s">
        <v>81</v>
      </c>
      <c r="F576" s="74" t="s">
        <v>81</v>
      </c>
      <c r="G576" s="90" t="s">
        <v>1910</v>
      </c>
      <c r="H576" s="74" t="s">
        <v>72</v>
      </c>
      <c r="I576" s="74" t="s">
        <v>72</v>
      </c>
      <c r="J576" s="75" t="s">
        <v>1913</v>
      </c>
      <c r="K576" s="75" t="s">
        <v>1913</v>
      </c>
      <c r="L576" s="94" t="str">
        <f t="shared" si="36"/>
        <v>Non Lead</v>
      </c>
      <c r="M576" s="110"/>
      <c r="N576" s="74"/>
      <c r="O576" s="74"/>
      <c r="P576" s="74"/>
      <c r="Q576" s="82"/>
      <c r="R576" s="83"/>
      <c r="S576" s="113" t="str">
        <f>IF(OR(B576="",$C$3="",$G$3=""),"ERROR",IF(AND(B576='Dropdown Answer Key'!$B$12,OR(E576="Lead",E576="U, May have L",E576="COM",E576="")),"Lead",IF(AND(B576='Dropdown Answer Key'!$B$12,OR(AND(E576="GALV",H576="Y"),AND(E576="GALV",H576="UN"),AND(E576="GALV",H576=""))),"GRR",IF(AND(B576='Dropdown Answer Key'!$B$12,E576="Unknown"),"Unknown SL",IF(AND(B576='Dropdown Answer Key'!$B$13,OR(F576="Lead",F576="U, May have L",F576="COM",F576="")),"Lead",IF(AND(B576='Dropdown Answer Key'!$B$13,OR(AND(F576="GALV",H576="Y"),AND(F576="GALV",H576="UN"),AND(F576="GALV",H576=""))),"GRR",IF(AND(B576='Dropdown Answer Key'!$B$13,F576="Unknown"),"Unknown SL",IF(AND(B576='Dropdown Answer Key'!$B$14,OR(E576="Lead",E576="U, May have L",E576="COM",E576="")),"Lead",IF(AND(B576='Dropdown Answer Key'!$B$14,OR(F576="Lead",F576="U, May have L",F576="COM",F576="")),"Lead",IF(AND(B576='Dropdown Answer Key'!$B$14,OR(AND(E576="GALV",H576="Y"),AND(E576="GALV",H576="UN"),AND(E576="GALV",H576=""),AND(F576="GALV",H576="Y"),AND(F576="GALV",H576="UN"),AND(F576="GALV",H576=""),AND(F576="GALV",I576="Y"),AND(F576="GALV",I576="UN"),AND(F576="GALV",I576=""))),"GRR",IF(AND(B576='Dropdown Answer Key'!$B$14,OR(E576="Unknown",F576="Unknown")),"Unknown SL","Non Lead")))))))))))</f>
        <v>Non Lead</v>
      </c>
      <c r="T576" s="114" t="str">
        <f>IF(OR(M576="",Q576="",S576="ERROR"),"BLANK",IF((AND(M576='Dropdown Answer Key'!$B$25,OR('Service Line Inventory'!S576="Lead",S576="Unknown SL"))),"Tier 1",IF(AND('Service Line Inventory'!M576='Dropdown Answer Key'!$B$26,OR('Service Line Inventory'!S576="Lead",S576="Unknown SL")),"Tier 2",IF(AND('Service Line Inventory'!M576='Dropdown Answer Key'!$B$27,OR('Service Line Inventory'!S576="Lead",S576="Unknown SL")),"Tier 2",IF('Service Line Inventory'!S576="GRR","Tier 3",IF((AND('Service Line Inventory'!M576='Dropdown Answer Key'!$B$25,'Service Line Inventory'!Q576='Dropdown Answer Key'!$M$25,O576='Dropdown Answer Key'!$G$27,'Service Line Inventory'!P576='Dropdown Answer Key'!$J$27,S576="Non Lead")),"Tier 4",IF((AND('Service Line Inventory'!M576='Dropdown Answer Key'!$B$25,'Service Line Inventory'!Q576='Dropdown Answer Key'!$M$25,O576='Dropdown Answer Key'!$G$27,S576="Non Lead")),"Tier 4",IF((AND('Service Line Inventory'!M576='Dropdown Answer Key'!$B$25,'Service Line Inventory'!Q576='Dropdown Answer Key'!$M$25,'Service Line Inventory'!P576='Dropdown Answer Key'!$J$27,S576="Non Lead")),"Tier 4","Tier 5"))))))))</f>
        <v>BLANK</v>
      </c>
      <c r="U576" s="115" t="str">
        <f t="shared" si="37"/>
        <v>NO</v>
      </c>
      <c r="V576" s="114" t="str">
        <f t="shared" si="38"/>
        <v>NO</v>
      </c>
      <c r="W576" s="114" t="str">
        <f t="shared" si="39"/>
        <v>NO</v>
      </c>
      <c r="X576" s="108"/>
      <c r="Y576" s="97"/>
      <c r="Z576" s="78"/>
    </row>
    <row r="577" spans="1:26" x14ac:dyDescent="0.3">
      <c r="A577" s="47">
        <v>410</v>
      </c>
      <c r="B577" s="73" t="s">
        <v>76</v>
      </c>
      <c r="C577" s="126" t="s">
        <v>707</v>
      </c>
      <c r="D577" s="74" t="s">
        <v>72</v>
      </c>
      <c r="E577" s="74" t="s">
        <v>81</v>
      </c>
      <c r="F577" s="74" t="s">
        <v>81</v>
      </c>
      <c r="G577" s="90" t="s">
        <v>1910</v>
      </c>
      <c r="H577" s="74" t="s">
        <v>72</v>
      </c>
      <c r="I577" s="74" t="s">
        <v>72</v>
      </c>
      <c r="J577" s="75" t="s">
        <v>1913</v>
      </c>
      <c r="K577" s="75" t="s">
        <v>1913</v>
      </c>
      <c r="L577" s="93" t="str">
        <f t="shared" ref="L577:L637" si="40">S577</f>
        <v>Non Lead</v>
      </c>
      <c r="M577" s="109"/>
      <c r="N577" s="74"/>
      <c r="O577" s="74"/>
      <c r="P577" s="74"/>
      <c r="Q577" s="73"/>
      <c r="R577" s="74"/>
      <c r="S577" s="98" t="str">
        <f>IF(OR(B577="",$C$3="",$G$3=""),"ERROR",IF(AND(B577='Dropdown Answer Key'!$B$12,OR(E577="Lead",E577="U, May have L",E577="COM",E577="")),"Lead",IF(AND(B577='Dropdown Answer Key'!$B$12,OR(AND(E577="GALV",H577="Y"),AND(E577="GALV",H577="UN"),AND(E577="GALV",H577=""))),"GRR",IF(AND(B577='Dropdown Answer Key'!$B$12,E577="Unknown"),"Unknown SL",IF(AND(B577='Dropdown Answer Key'!$B$13,OR(F577="Lead",F577="U, May have L",F577="COM",F577="")),"Lead",IF(AND(B577='Dropdown Answer Key'!$B$13,OR(AND(F577="GALV",H577="Y"),AND(F577="GALV",H577="UN"),AND(F577="GALV",H577=""))),"GRR",IF(AND(B577='Dropdown Answer Key'!$B$13,F577="Unknown"),"Unknown SL",IF(AND(B577='Dropdown Answer Key'!$B$14,OR(E577="Lead",E577="U, May have L",E577="COM",E577="")),"Lead",IF(AND(B577='Dropdown Answer Key'!$B$14,OR(F577="Lead",F577="U, May have L",F577="COM",F577="")),"Lead",IF(AND(B577='Dropdown Answer Key'!$B$14,OR(AND(E577="GALV",H577="Y"),AND(E577="GALV",H577="UN"),AND(E577="GALV",H577=""),AND(F577="GALV",H577="Y"),AND(F577="GALV",H577="UN"),AND(F577="GALV",H577=""),AND(F577="GALV",I577="Y"),AND(F577="GALV",I577="UN"),AND(F577="GALV",I577=""))),"GRR",IF(AND(B577='Dropdown Answer Key'!$B$14,OR(E577="Unknown",F577="Unknown")),"Unknown SL","Non Lead")))))))))))</f>
        <v>Non Lead</v>
      </c>
      <c r="T577" s="76" t="str">
        <f>IF(OR(M577="",Q577="",S577="ERROR"),"BLANK",IF((AND(M577='Dropdown Answer Key'!$B$25,OR('Service Line Inventory'!S577="Lead",S577="Unknown SL"))),"Tier 1",IF(AND('Service Line Inventory'!M577='Dropdown Answer Key'!$B$26,OR('Service Line Inventory'!S577="Lead",S577="Unknown SL")),"Tier 2",IF(AND('Service Line Inventory'!M577='Dropdown Answer Key'!$B$27,OR('Service Line Inventory'!S577="Lead",S577="Unknown SL")),"Tier 2",IF('Service Line Inventory'!S577="GRR","Tier 3",IF((AND('Service Line Inventory'!M577='Dropdown Answer Key'!$B$25,'Service Line Inventory'!Q577='Dropdown Answer Key'!$M$25,O577='Dropdown Answer Key'!$G$27,'Service Line Inventory'!P577='Dropdown Answer Key'!$J$27,S577="Non Lead")),"Tier 4",IF((AND('Service Line Inventory'!M577='Dropdown Answer Key'!$B$25,'Service Line Inventory'!Q577='Dropdown Answer Key'!$M$25,O577='Dropdown Answer Key'!$G$27,S577="Non Lead")),"Tier 4",IF((AND('Service Line Inventory'!M577='Dropdown Answer Key'!$B$25,'Service Line Inventory'!Q577='Dropdown Answer Key'!$M$25,'Service Line Inventory'!P577='Dropdown Answer Key'!$J$27,S577="Non Lead")),"Tier 4","Tier 5"))))))))</f>
        <v>BLANK</v>
      </c>
      <c r="U577" s="101" t="str">
        <f t="shared" si="37"/>
        <v>NO</v>
      </c>
      <c r="V577" s="76" t="str">
        <f t="shared" si="38"/>
        <v>NO</v>
      </c>
      <c r="W577" s="76" t="str">
        <f t="shared" si="39"/>
        <v>NO</v>
      </c>
      <c r="X577" s="107"/>
      <c r="Y577" s="77"/>
      <c r="Z577" s="78"/>
    </row>
    <row r="578" spans="1:26" x14ac:dyDescent="0.3">
      <c r="A578" s="47">
        <v>415</v>
      </c>
      <c r="B578" s="73" t="s">
        <v>76</v>
      </c>
      <c r="C578" s="126" t="s">
        <v>708</v>
      </c>
      <c r="D578" s="74" t="s">
        <v>72</v>
      </c>
      <c r="E578" s="74" t="s">
        <v>81</v>
      </c>
      <c r="F578" s="74" t="s">
        <v>81</v>
      </c>
      <c r="G578" s="90" t="s">
        <v>1910</v>
      </c>
      <c r="H578" s="74" t="s">
        <v>72</v>
      </c>
      <c r="I578" s="74" t="s">
        <v>72</v>
      </c>
      <c r="J578" s="75" t="s">
        <v>1913</v>
      </c>
      <c r="K578" s="75" t="s">
        <v>1913</v>
      </c>
      <c r="L578" s="94" t="str">
        <f t="shared" si="40"/>
        <v>Non Lead</v>
      </c>
      <c r="M578" s="110"/>
      <c r="N578" s="74"/>
      <c r="O578" s="74"/>
      <c r="P578" s="74"/>
      <c r="Q578" s="82"/>
      <c r="R578" s="83"/>
      <c r="S578" s="113" t="str">
        <f>IF(OR(B578="",$C$3="",$G$3=""),"ERROR",IF(AND(B578='Dropdown Answer Key'!$B$12,OR(E578="Lead",E578="U, May have L",E578="COM",E578="")),"Lead",IF(AND(B578='Dropdown Answer Key'!$B$12,OR(AND(E578="GALV",H578="Y"),AND(E578="GALV",H578="UN"),AND(E578="GALV",H578=""))),"GRR",IF(AND(B578='Dropdown Answer Key'!$B$12,E578="Unknown"),"Unknown SL",IF(AND(B578='Dropdown Answer Key'!$B$13,OR(F578="Lead",F578="U, May have L",F578="COM",F578="")),"Lead",IF(AND(B578='Dropdown Answer Key'!$B$13,OR(AND(F578="GALV",H578="Y"),AND(F578="GALV",H578="UN"),AND(F578="GALV",H578=""))),"GRR",IF(AND(B578='Dropdown Answer Key'!$B$13,F578="Unknown"),"Unknown SL",IF(AND(B578='Dropdown Answer Key'!$B$14,OR(E578="Lead",E578="U, May have L",E578="COM",E578="")),"Lead",IF(AND(B578='Dropdown Answer Key'!$B$14,OR(F578="Lead",F578="U, May have L",F578="COM",F578="")),"Lead",IF(AND(B578='Dropdown Answer Key'!$B$14,OR(AND(E578="GALV",H578="Y"),AND(E578="GALV",H578="UN"),AND(E578="GALV",H578=""),AND(F578="GALV",H578="Y"),AND(F578="GALV",H578="UN"),AND(F578="GALV",H578=""),AND(F578="GALV",I578="Y"),AND(F578="GALV",I578="UN"),AND(F578="GALV",I578=""))),"GRR",IF(AND(B578='Dropdown Answer Key'!$B$14,OR(E578="Unknown",F578="Unknown")),"Unknown SL","Non Lead")))))))))))</f>
        <v>Non Lead</v>
      </c>
      <c r="T578" s="114" t="str">
        <f>IF(OR(M578="",Q578="",S578="ERROR"),"BLANK",IF((AND(M578='Dropdown Answer Key'!$B$25,OR('Service Line Inventory'!S578="Lead",S578="Unknown SL"))),"Tier 1",IF(AND('Service Line Inventory'!M578='Dropdown Answer Key'!$B$26,OR('Service Line Inventory'!S578="Lead",S578="Unknown SL")),"Tier 2",IF(AND('Service Line Inventory'!M578='Dropdown Answer Key'!$B$27,OR('Service Line Inventory'!S578="Lead",S578="Unknown SL")),"Tier 2",IF('Service Line Inventory'!S578="GRR","Tier 3",IF((AND('Service Line Inventory'!M578='Dropdown Answer Key'!$B$25,'Service Line Inventory'!Q578='Dropdown Answer Key'!$M$25,O578='Dropdown Answer Key'!$G$27,'Service Line Inventory'!P578='Dropdown Answer Key'!$J$27,S578="Non Lead")),"Tier 4",IF((AND('Service Line Inventory'!M578='Dropdown Answer Key'!$B$25,'Service Line Inventory'!Q578='Dropdown Answer Key'!$M$25,O578='Dropdown Answer Key'!$G$27,S578="Non Lead")),"Tier 4",IF((AND('Service Line Inventory'!M578='Dropdown Answer Key'!$B$25,'Service Line Inventory'!Q578='Dropdown Answer Key'!$M$25,'Service Line Inventory'!P578='Dropdown Answer Key'!$J$27,S578="Non Lead")),"Tier 4","Tier 5"))))))))</f>
        <v>BLANK</v>
      </c>
      <c r="U578" s="115" t="str">
        <f t="shared" ref="U578:U638" si="41">IF(OR(S578="LEAD",S578="GRR",S578="Unknown SL"),"YES",IF(S578="ERROR","ERROR","NO"))</f>
        <v>NO</v>
      </c>
      <c r="V578" s="114" t="str">
        <f t="shared" ref="V578:V638" si="42">IF((OR(S578="LEAD",S578="GRR",S578="Unknown SL")),"YES",IF(S578="ERROR","ERROR","NO"))</f>
        <v>NO</v>
      </c>
      <c r="W578" s="114" t="str">
        <f t="shared" ref="W578:W638" si="43">IF(V578="YES","YES","NO")</f>
        <v>NO</v>
      </c>
      <c r="X578" s="108"/>
      <c r="Y578" s="97"/>
      <c r="Z578" s="78"/>
    </row>
    <row r="579" spans="1:26" x14ac:dyDescent="0.3">
      <c r="A579" s="47">
        <v>420</v>
      </c>
      <c r="B579" s="73" t="s">
        <v>76</v>
      </c>
      <c r="C579" s="126" t="s">
        <v>709</v>
      </c>
      <c r="D579" s="74" t="s">
        <v>72</v>
      </c>
      <c r="E579" s="74" t="s">
        <v>81</v>
      </c>
      <c r="F579" s="74" t="s">
        <v>81</v>
      </c>
      <c r="G579" s="90" t="s">
        <v>1910</v>
      </c>
      <c r="H579" s="74" t="s">
        <v>72</v>
      </c>
      <c r="I579" s="74" t="s">
        <v>72</v>
      </c>
      <c r="J579" s="75" t="s">
        <v>1913</v>
      </c>
      <c r="K579" s="75" t="s">
        <v>1913</v>
      </c>
      <c r="L579" s="93" t="str">
        <f t="shared" si="40"/>
        <v>Non Lead</v>
      </c>
      <c r="M579" s="109"/>
      <c r="N579" s="74"/>
      <c r="O579" s="74"/>
      <c r="P579" s="74"/>
      <c r="Q579" s="73"/>
      <c r="R579" s="74"/>
      <c r="S579" s="98" t="str">
        <f>IF(OR(B579="",$C$3="",$G$3=""),"ERROR",IF(AND(B579='Dropdown Answer Key'!$B$12,OR(E579="Lead",E579="U, May have L",E579="COM",E579="")),"Lead",IF(AND(B579='Dropdown Answer Key'!$B$12,OR(AND(E579="GALV",H579="Y"),AND(E579="GALV",H579="UN"),AND(E579="GALV",H579=""))),"GRR",IF(AND(B579='Dropdown Answer Key'!$B$12,E579="Unknown"),"Unknown SL",IF(AND(B579='Dropdown Answer Key'!$B$13,OR(F579="Lead",F579="U, May have L",F579="COM",F579="")),"Lead",IF(AND(B579='Dropdown Answer Key'!$B$13,OR(AND(F579="GALV",H579="Y"),AND(F579="GALV",H579="UN"),AND(F579="GALV",H579=""))),"GRR",IF(AND(B579='Dropdown Answer Key'!$B$13,F579="Unknown"),"Unknown SL",IF(AND(B579='Dropdown Answer Key'!$B$14,OR(E579="Lead",E579="U, May have L",E579="COM",E579="")),"Lead",IF(AND(B579='Dropdown Answer Key'!$B$14,OR(F579="Lead",F579="U, May have L",F579="COM",F579="")),"Lead",IF(AND(B579='Dropdown Answer Key'!$B$14,OR(AND(E579="GALV",H579="Y"),AND(E579="GALV",H579="UN"),AND(E579="GALV",H579=""),AND(F579="GALV",H579="Y"),AND(F579="GALV",H579="UN"),AND(F579="GALV",H579=""),AND(F579="GALV",I579="Y"),AND(F579="GALV",I579="UN"),AND(F579="GALV",I579=""))),"GRR",IF(AND(B579='Dropdown Answer Key'!$B$14,OR(E579="Unknown",F579="Unknown")),"Unknown SL","Non Lead")))))))))))</f>
        <v>Non Lead</v>
      </c>
      <c r="T579" s="76" t="str">
        <f>IF(OR(M579="",Q579="",S579="ERROR"),"BLANK",IF((AND(M579='Dropdown Answer Key'!$B$25,OR('Service Line Inventory'!S579="Lead",S579="Unknown SL"))),"Tier 1",IF(AND('Service Line Inventory'!M579='Dropdown Answer Key'!$B$26,OR('Service Line Inventory'!S579="Lead",S579="Unknown SL")),"Tier 2",IF(AND('Service Line Inventory'!M579='Dropdown Answer Key'!$B$27,OR('Service Line Inventory'!S579="Lead",S579="Unknown SL")),"Tier 2",IF('Service Line Inventory'!S579="GRR","Tier 3",IF((AND('Service Line Inventory'!M579='Dropdown Answer Key'!$B$25,'Service Line Inventory'!Q579='Dropdown Answer Key'!$M$25,O579='Dropdown Answer Key'!$G$27,'Service Line Inventory'!P579='Dropdown Answer Key'!$J$27,S579="Non Lead")),"Tier 4",IF((AND('Service Line Inventory'!M579='Dropdown Answer Key'!$B$25,'Service Line Inventory'!Q579='Dropdown Answer Key'!$M$25,O579='Dropdown Answer Key'!$G$27,S579="Non Lead")),"Tier 4",IF((AND('Service Line Inventory'!M579='Dropdown Answer Key'!$B$25,'Service Line Inventory'!Q579='Dropdown Answer Key'!$M$25,'Service Line Inventory'!P579='Dropdown Answer Key'!$J$27,S579="Non Lead")),"Tier 4","Tier 5"))))))))</f>
        <v>BLANK</v>
      </c>
      <c r="U579" s="101" t="str">
        <f t="shared" si="41"/>
        <v>NO</v>
      </c>
      <c r="V579" s="76" t="str">
        <f t="shared" si="42"/>
        <v>NO</v>
      </c>
      <c r="W579" s="76" t="str">
        <f t="shared" si="43"/>
        <v>NO</v>
      </c>
      <c r="X579" s="107"/>
      <c r="Y579" s="77"/>
      <c r="Z579" s="78"/>
    </row>
    <row r="580" spans="1:26" x14ac:dyDescent="0.3">
      <c r="A580" s="47">
        <v>430</v>
      </c>
      <c r="B580" s="73" t="s">
        <v>76</v>
      </c>
      <c r="C580" s="126" t="s">
        <v>710</v>
      </c>
      <c r="D580" s="74" t="s">
        <v>72</v>
      </c>
      <c r="E580" s="74" t="s">
        <v>81</v>
      </c>
      <c r="F580" s="74" t="s">
        <v>81</v>
      </c>
      <c r="G580" s="90" t="s">
        <v>1910</v>
      </c>
      <c r="H580" s="74" t="s">
        <v>72</v>
      </c>
      <c r="I580" s="74" t="s">
        <v>72</v>
      </c>
      <c r="J580" s="75" t="s">
        <v>1913</v>
      </c>
      <c r="K580" s="75" t="s">
        <v>1913</v>
      </c>
      <c r="L580" s="94" t="str">
        <f t="shared" si="40"/>
        <v>Non Lead</v>
      </c>
      <c r="M580" s="110"/>
      <c r="N580" s="74"/>
      <c r="O580" s="74"/>
      <c r="P580" s="74"/>
      <c r="Q580" s="82"/>
      <c r="R580" s="83"/>
      <c r="S580" s="113" t="str">
        <f>IF(OR(B580="",$C$3="",$G$3=""),"ERROR",IF(AND(B580='Dropdown Answer Key'!$B$12,OR(E580="Lead",E580="U, May have L",E580="COM",E580="")),"Lead",IF(AND(B580='Dropdown Answer Key'!$B$12,OR(AND(E580="GALV",H580="Y"),AND(E580="GALV",H580="UN"),AND(E580="GALV",H580=""))),"GRR",IF(AND(B580='Dropdown Answer Key'!$B$12,E580="Unknown"),"Unknown SL",IF(AND(B580='Dropdown Answer Key'!$B$13,OR(F580="Lead",F580="U, May have L",F580="COM",F580="")),"Lead",IF(AND(B580='Dropdown Answer Key'!$B$13,OR(AND(F580="GALV",H580="Y"),AND(F580="GALV",H580="UN"),AND(F580="GALV",H580=""))),"GRR",IF(AND(B580='Dropdown Answer Key'!$B$13,F580="Unknown"),"Unknown SL",IF(AND(B580='Dropdown Answer Key'!$B$14,OR(E580="Lead",E580="U, May have L",E580="COM",E580="")),"Lead",IF(AND(B580='Dropdown Answer Key'!$B$14,OR(F580="Lead",F580="U, May have L",F580="COM",F580="")),"Lead",IF(AND(B580='Dropdown Answer Key'!$B$14,OR(AND(E580="GALV",H580="Y"),AND(E580="GALV",H580="UN"),AND(E580="GALV",H580=""),AND(F580="GALV",H580="Y"),AND(F580="GALV",H580="UN"),AND(F580="GALV",H580=""),AND(F580="GALV",I580="Y"),AND(F580="GALV",I580="UN"),AND(F580="GALV",I580=""))),"GRR",IF(AND(B580='Dropdown Answer Key'!$B$14,OR(E580="Unknown",F580="Unknown")),"Unknown SL","Non Lead")))))))))))</f>
        <v>Non Lead</v>
      </c>
      <c r="T580" s="114" t="str">
        <f>IF(OR(M580="",Q580="",S580="ERROR"),"BLANK",IF((AND(M580='Dropdown Answer Key'!$B$25,OR('Service Line Inventory'!S580="Lead",S580="Unknown SL"))),"Tier 1",IF(AND('Service Line Inventory'!M580='Dropdown Answer Key'!$B$26,OR('Service Line Inventory'!S580="Lead",S580="Unknown SL")),"Tier 2",IF(AND('Service Line Inventory'!M580='Dropdown Answer Key'!$B$27,OR('Service Line Inventory'!S580="Lead",S580="Unknown SL")),"Tier 2",IF('Service Line Inventory'!S580="GRR","Tier 3",IF((AND('Service Line Inventory'!M580='Dropdown Answer Key'!$B$25,'Service Line Inventory'!Q580='Dropdown Answer Key'!$M$25,O580='Dropdown Answer Key'!$G$27,'Service Line Inventory'!P580='Dropdown Answer Key'!$J$27,S580="Non Lead")),"Tier 4",IF((AND('Service Line Inventory'!M580='Dropdown Answer Key'!$B$25,'Service Line Inventory'!Q580='Dropdown Answer Key'!$M$25,O580='Dropdown Answer Key'!$G$27,S580="Non Lead")),"Tier 4",IF((AND('Service Line Inventory'!M580='Dropdown Answer Key'!$B$25,'Service Line Inventory'!Q580='Dropdown Answer Key'!$M$25,'Service Line Inventory'!P580='Dropdown Answer Key'!$J$27,S580="Non Lead")),"Tier 4","Tier 5"))))))))</f>
        <v>BLANK</v>
      </c>
      <c r="U580" s="115" t="str">
        <f t="shared" si="41"/>
        <v>NO</v>
      </c>
      <c r="V580" s="114" t="str">
        <f t="shared" si="42"/>
        <v>NO</v>
      </c>
      <c r="W580" s="114" t="str">
        <f t="shared" si="43"/>
        <v>NO</v>
      </c>
      <c r="X580" s="108"/>
      <c r="Y580" s="97"/>
      <c r="Z580" s="78"/>
    </row>
    <row r="581" spans="1:26" x14ac:dyDescent="0.3">
      <c r="A581" s="47">
        <v>435</v>
      </c>
      <c r="B581" s="73" t="s">
        <v>76</v>
      </c>
      <c r="C581" s="126" t="s">
        <v>711</v>
      </c>
      <c r="D581" s="74" t="s">
        <v>72</v>
      </c>
      <c r="E581" s="74" t="s">
        <v>81</v>
      </c>
      <c r="F581" s="74" t="s">
        <v>81</v>
      </c>
      <c r="G581" s="90" t="s">
        <v>1910</v>
      </c>
      <c r="H581" s="74" t="s">
        <v>72</v>
      </c>
      <c r="I581" s="74" t="s">
        <v>72</v>
      </c>
      <c r="J581" s="75" t="s">
        <v>1913</v>
      </c>
      <c r="K581" s="75" t="s">
        <v>1913</v>
      </c>
      <c r="L581" s="93" t="str">
        <f t="shared" si="40"/>
        <v>Non Lead</v>
      </c>
      <c r="M581" s="109"/>
      <c r="N581" s="74"/>
      <c r="O581" s="74"/>
      <c r="P581" s="74"/>
      <c r="Q581" s="73"/>
      <c r="R581" s="74"/>
      <c r="S581" s="98" t="str">
        <f>IF(OR(B581="",$C$3="",$G$3=""),"ERROR",IF(AND(B581='Dropdown Answer Key'!$B$12,OR(E581="Lead",E581="U, May have L",E581="COM",E581="")),"Lead",IF(AND(B581='Dropdown Answer Key'!$B$12,OR(AND(E581="GALV",H581="Y"),AND(E581="GALV",H581="UN"),AND(E581="GALV",H581=""))),"GRR",IF(AND(B581='Dropdown Answer Key'!$B$12,E581="Unknown"),"Unknown SL",IF(AND(B581='Dropdown Answer Key'!$B$13,OR(F581="Lead",F581="U, May have L",F581="COM",F581="")),"Lead",IF(AND(B581='Dropdown Answer Key'!$B$13,OR(AND(F581="GALV",H581="Y"),AND(F581="GALV",H581="UN"),AND(F581="GALV",H581=""))),"GRR",IF(AND(B581='Dropdown Answer Key'!$B$13,F581="Unknown"),"Unknown SL",IF(AND(B581='Dropdown Answer Key'!$B$14,OR(E581="Lead",E581="U, May have L",E581="COM",E581="")),"Lead",IF(AND(B581='Dropdown Answer Key'!$B$14,OR(F581="Lead",F581="U, May have L",F581="COM",F581="")),"Lead",IF(AND(B581='Dropdown Answer Key'!$B$14,OR(AND(E581="GALV",H581="Y"),AND(E581="GALV",H581="UN"),AND(E581="GALV",H581=""),AND(F581="GALV",H581="Y"),AND(F581="GALV",H581="UN"),AND(F581="GALV",H581=""),AND(F581="GALV",I581="Y"),AND(F581="GALV",I581="UN"),AND(F581="GALV",I581=""))),"GRR",IF(AND(B581='Dropdown Answer Key'!$B$14,OR(E581="Unknown",F581="Unknown")),"Unknown SL","Non Lead")))))))))))</f>
        <v>Non Lead</v>
      </c>
      <c r="T581" s="76" t="str">
        <f>IF(OR(M581="",Q581="",S581="ERROR"),"BLANK",IF((AND(M581='Dropdown Answer Key'!$B$25,OR('Service Line Inventory'!S581="Lead",S581="Unknown SL"))),"Tier 1",IF(AND('Service Line Inventory'!M581='Dropdown Answer Key'!$B$26,OR('Service Line Inventory'!S581="Lead",S581="Unknown SL")),"Tier 2",IF(AND('Service Line Inventory'!M581='Dropdown Answer Key'!$B$27,OR('Service Line Inventory'!S581="Lead",S581="Unknown SL")),"Tier 2",IF('Service Line Inventory'!S581="GRR","Tier 3",IF((AND('Service Line Inventory'!M581='Dropdown Answer Key'!$B$25,'Service Line Inventory'!Q581='Dropdown Answer Key'!$M$25,O581='Dropdown Answer Key'!$G$27,'Service Line Inventory'!P581='Dropdown Answer Key'!$J$27,S581="Non Lead")),"Tier 4",IF((AND('Service Line Inventory'!M581='Dropdown Answer Key'!$B$25,'Service Line Inventory'!Q581='Dropdown Answer Key'!$M$25,O581='Dropdown Answer Key'!$G$27,S581="Non Lead")),"Tier 4",IF((AND('Service Line Inventory'!M581='Dropdown Answer Key'!$B$25,'Service Line Inventory'!Q581='Dropdown Answer Key'!$M$25,'Service Line Inventory'!P581='Dropdown Answer Key'!$J$27,S581="Non Lead")),"Tier 4","Tier 5"))))))))</f>
        <v>BLANK</v>
      </c>
      <c r="U581" s="101" t="str">
        <f t="shared" si="41"/>
        <v>NO</v>
      </c>
      <c r="V581" s="76" t="str">
        <f t="shared" si="42"/>
        <v>NO</v>
      </c>
      <c r="W581" s="76" t="str">
        <f t="shared" si="43"/>
        <v>NO</v>
      </c>
      <c r="X581" s="107"/>
      <c r="Y581" s="77"/>
      <c r="Z581" s="78"/>
    </row>
    <row r="582" spans="1:26" x14ac:dyDescent="0.3">
      <c r="A582" s="47">
        <v>440</v>
      </c>
      <c r="B582" s="73" t="s">
        <v>76</v>
      </c>
      <c r="C582" s="126" t="s">
        <v>712</v>
      </c>
      <c r="D582" s="74" t="s">
        <v>72</v>
      </c>
      <c r="E582" s="74" t="s">
        <v>81</v>
      </c>
      <c r="F582" s="74" t="s">
        <v>81</v>
      </c>
      <c r="G582" s="90" t="s">
        <v>1910</v>
      </c>
      <c r="H582" s="74" t="s">
        <v>72</v>
      </c>
      <c r="I582" s="74" t="s">
        <v>72</v>
      </c>
      <c r="J582" s="75" t="s">
        <v>1913</v>
      </c>
      <c r="K582" s="75" t="s">
        <v>1913</v>
      </c>
      <c r="L582" s="94" t="str">
        <f t="shared" si="40"/>
        <v>Non Lead</v>
      </c>
      <c r="M582" s="110"/>
      <c r="N582" s="74"/>
      <c r="O582" s="74"/>
      <c r="P582" s="74"/>
      <c r="Q582" s="82"/>
      <c r="R582" s="83"/>
      <c r="S582" s="113" t="str">
        <f>IF(OR(B582="",$C$3="",$G$3=""),"ERROR",IF(AND(B582='Dropdown Answer Key'!$B$12,OR(E582="Lead",E582="U, May have L",E582="COM",E582="")),"Lead",IF(AND(B582='Dropdown Answer Key'!$B$12,OR(AND(E582="GALV",H582="Y"),AND(E582="GALV",H582="UN"),AND(E582="GALV",H582=""))),"GRR",IF(AND(B582='Dropdown Answer Key'!$B$12,E582="Unknown"),"Unknown SL",IF(AND(B582='Dropdown Answer Key'!$B$13,OR(F582="Lead",F582="U, May have L",F582="COM",F582="")),"Lead",IF(AND(B582='Dropdown Answer Key'!$B$13,OR(AND(F582="GALV",H582="Y"),AND(F582="GALV",H582="UN"),AND(F582="GALV",H582=""))),"GRR",IF(AND(B582='Dropdown Answer Key'!$B$13,F582="Unknown"),"Unknown SL",IF(AND(B582='Dropdown Answer Key'!$B$14,OR(E582="Lead",E582="U, May have L",E582="COM",E582="")),"Lead",IF(AND(B582='Dropdown Answer Key'!$B$14,OR(F582="Lead",F582="U, May have L",F582="COM",F582="")),"Lead",IF(AND(B582='Dropdown Answer Key'!$B$14,OR(AND(E582="GALV",H582="Y"),AND(E582="GALV",H582="UN"),AND(E582="GALV",H582=""),AND(F582="GALV",H582="Y"),AND(F582="GALV",H582="UN"),AND(F582="GALV",H582=""),AND(F582="GALV",I582="Y"),AND(F582="GALV",I582="UN"),AND(F582="GALV",I582=""))),"GRR",IF(AND(B582='Dropdown Answer Key'!$B$14,OR(E582="Unknown",F582="Unknown")),"Unknown SL","Non Lead")))))))))))</f>
        <v>Non Lead</v>
      </c>
      <c r="T582" s="114" t="str">
        <f>IF(OR(M582="",Q582="",S582="ERROR"),"BLANK",IF((AND(M582='Dropdown Answer Key'!$B$25,OR('Service Line Inventory'!S582="Lead",S582="Unknown SL"))),"Tier 1",IF(AND('Service Line Inventory'!M582='Dropdown Answer Key'!$B$26,OR('Service Line Inventory'!S582="Lead",S582="Unknown SL")),"Tier 2",IF(AND('Service Line Inventory'!M582='Dropdown Answer Key'!$B$27,OR('Service Line Inventory'!S582="Lead",S582="Unknown SL")),"Tier 2",IF('Service Line Inventory'!S582="GRR","Tier 3",IF((AND('Service Line Inventory'!M582='Dropdown Answer Key'!$B$25,'Service Line Inventory'!Q582='Dropdown Answer Key'!$M$25,O582='Dropdown Answer Key'!$G$27,'Service Line Inventory'!P582='Dropdown Answer Key'!$J$27,S582="Non Lead")),"Tier 4",IF((AND('Service Line Inventory'!M582='Dropdown Answer Key'!$B$25,'Service Line Inventory'!Q582='Dropdown Answer Key'!$M$25,O582='Dropdown Answer Key'!$G$27,S582="Non Lead")),"Tier 4",IF((AND('Service Line Inventory'!M582='Dropdown Answer Key'!$B$25,'Service Line Inventory'!Q582='Dropdown Answer Key'!$M$25,'Service Line Inventory'!P582='Dropdown Answer Key'!$J$27,S582="Non Lead")),"Tier 4","Tier 5"))))))))</f>
        <v>BLANK</v>
      </c>
      <c r="U582" s="115" t="str">
        <f t="shared" si="41"/>
        <v>NO</v>
      </c>
      <c r="V582" s="114" t="str">
        <f t="shared" si="42"/>
        <v>NO</v>
      </c>
      <c r="W582" s="114" t="str">
        <f t="shared" si="43"/>
        <v>NO</v>
      </c>
      <c r="X582" s="108"/>
      <c r="Y582" s="97"/>
      <c r="Z582" s="78"/>
    </row>
    <row r="583" spans="1:26" x14ac:dyDescent="0.3">
      <c r="A583" s="47">
        <v>473</v>
      </c>
      <c r="B583" s="73" t="s">
        <v>76</v>
      </c>
      <c r="C583" s="126" t="s">
        <v>713</v>
      </c>
      <c r="D583" s="74" t="s">
        <v>72</v>
      </c>
      <c r="E583" s="74" t="s">
        <v>81</v>
      </c>
      <c r="F583" s="74" t="s">
        <v>81</v>
      </c>
      <c r="G583" s="90" t="s">
        <v>1910</v>
      </c>
      <c r="H583" s="74" t="s">
        <v>72</v>
      </c>
      <c r="I583" s="74" t="s">
        <v>72</v>
      </c>
      <c r="J583" s="75" t="s">
        <v>1913</v>
      </c>
      <c r="K583" s="75" t="s">
        <v>1913</v>
      </c>
      <c r="L583" s="93" t="str">
        <f t="shared" si="40"/>
        <v>Non Lead</v>
      </c>
      <c r="M583" s="109"/>
      <c r="N583" s="74"/>
      <c r="O583" s="74"/>
      <c r="P583" s="74"/>
      <c r="Q583" s="73"/>
      <c r="R583" s="74"/>
      <c r="S583" s="98" t="str">
        <f>IF(OR(B583="",$C$3="",$G$3=""),"ERROR",IF(AND(B583='Dropdown Answer Key'!$B$12,OR(E583="Lead",E583="U, May have L",E583="COM",E583="")),"Lead",IF(AND(B583='Dropdown Answer Key'!$B$12,OR(AND(E583="GALV",H583="Y"),AND(E583="GALV",H583="UN"),AND(E583="GALV",H583=""))),"GRR",IF(AND(B583='Dropdown Answer Key'!$B$12,E583="Unknown"),"Unknown SL",IF(AND(B583='Dropdown Answer Key'!$B$13,OR(F583="Lead",F583="U, May have L",F583="COM",F583="")),"Lead",IF(AND(B583='Dropdown Answer Key'!$B$13,OR(AND(F583="GALV",H583="Y"),AND(F583="GALV",H583="UN"),AND(F583="GALV",H583=""))),"GRR",IF(AND(B583='Dropdown Answer Key'!$B$13,F583="Unknown"),"Unknown SL",IF(AND(B583='Dropdown Answer Key'!$B$14,OR(E583="Lead",E583="U, May have L",E583="COM",E583="")),"Lead",IF(AND(B583='Dropdown Answer Key'!$B$14,OR(F583="Lead",F583="U, May have L",F583="COM",F583="")),"Lead",IF(AND(B583='Dropdown Answer Key'!$B$14,OR(AND(E583="GALV",H583="Y"),AND(E583="GALV",H583="UN"),AND(E583="GALV",H583=""),AND(F583="GALV",H583="Y"),AND(F583="GALV",H583="UN"),AND(F583="GALV",H583=""),AND(F583="GALV",I583="Y"),AND(F583="GALV",I583="UN"),AND(F583="GALV",I583=""))),"GRR",IF(AND(B583='Dropdown Answer Key'!$B$14,OR(E583="Unknown",F583="Unknown")),"Unknown SL","Non Lead")))))))))))</f>
        <v>Non Lead</v>
      </c>
      <c r="T583" s="76" t="str">
        <f>IF(OR(M583="",Q583="",S583="ERROR"),"BLANK",IF((AND(M583='Dropdown Answer Key'!$B$25,OR('Service Line Inventory'!S583="Lead",S583="Unknown SL"))),"Tier 1",IF(AND('Service Line Inventory'!M583='Dropdown Answer Key'!$B$26,OR('Service Line Inventory'!S583="Lead",S583="Unknown SL")),"Tier 2",IF(AND('Service Line Inventory'!M583='Dropdown Answer Key'!$B$27,OR('Service Line Inventory'!S583="Lead",S583="Unknown SL")),"Tier 2",IF('Service Line Inventory'!S583="GRR","Tier 3",IF((AND('Service Line Inventory'!M583='Dropdown Answer Key'!$B$25,'Service Line Inventory'!Q583='Dropdown Answer Key'!$M$25,O583='Dropdown Answer Key'!$G$27,'Service Line Inventory'!P583='Dropdown Answer Key'!$J$27,S583="Non Lead")),"Tier 4",IF((AND('Service Line Inventory'!M583='Dropdown Answer Key'!$B$25,'Service Line Inventory'!Q583='Dropdown Answer Key'!$M$25,O583='Dropdown Answer Key'!$G$27,S583="Non Lead")),"Tier 4",IF((AND('Service Line Inventory'!M583='Dropdown Answer Key'!$B$25,'Service Line Inventory'!Q583='Dropdown Answer Key'!$M$25,'Service Line Inventory'!P583='Dropdown Answer Key'!$J$27,S583="Non Lead")),"Tier 4","Tier 5"))))))))</f>
        <v>BLANK</v>
      </c>
      <c r="U583" s="101" t="str">
        <f t="shared" si="41"/>
        <v>NO</v>
      </c>
      <c r="V583" s="76" t="str">
        <f t="shared" si="42"/>
        <v>NO</v>
      </c>
      <c r="W583" s="76" t="str">
        <f t="shared" si="43"/>
        <v>NO</v>
      </c>
      <c r="X583" s="107"/>
      <c r="Y583" s="77"/>
      <c r="Z583" s="78"/>
    </row>
    <row r="584" spans="1:26" x14ac:dyDescent="0.3">
      <c r="A584" s="47">
        <v>475</v>
      </c>
      <c r="B584" s="73" t="s">
        <v>76</v>
      </c>
      <c r="C584" s="126" t="s">
        <v>714</v>
      </c>
      <c r="D584" s="74" t="s">
        <v>72</v>
      </c>
      <c r="E584" s="74" t="s">
        <v>81</v>
      </c>
      <c r="F584" s="74" t="s">
        <v>81</v>
      </c>
      <c r="G584" s="90" t="s">
        <v>1910</v>
      </c>
      <c r="H584" s="74" t="s">
        <v>72</v>
      </c>
      <c r="I584" s="74" t="s">
        <v>72</v>
      </c>
      <c r="J584" s="75" t="s">
        <v>1913</v>
      </c>
      <c r="K584" s="75" t="s">
        <v>1913</v>
      </c>
      <c r="L584" s="94" t="str">
        <f t="shared" si="40"/>
        <v>Non Lead</v>
      </c>
      <c r="M584" s="110"/>
      <c r="N584" s="74"/>
      <c r="O584" s="74"/>
      <c r="P584" s="74"/>
      <c r="Q584" s="82"/>
      <c r="R584" s="83"/>
      <c r="S584" s="113" t="str">
        <f>IF(OR(B584="",$C$3="",$G$3=""),"ERROR",IF(AND(B584='Dropdown Answer Key'!$B$12,OR(E584="Lead",E584="U, May have L",E584="COM",E584="")),"Lead",IF(AND(B584='Dropdown Answer Key'!$B$12,OR(AND(E584="GALV",H584="Y"),AND(E584="GALV",H584="UN"),AND(E584="GALV",H584=""))),"GRR",IF(AND(B584='Dropdown Answer Key'!$B$12,E584="Unknown"),"Unknown SL",IF(AND(B584='Dropdown Answer Key'!$B$13,OR(F584="Lead",F584="U, May have L",F584="COM",F584="")),"Lead",IF(AND(B584='Dropdown Answer Key'!$B$13,OR(AND(F584="GALV",H584="Y"),AND(F584="GALV",H584="UN"),AND(F584="GALV",H584=""))),"GRR",IF(AND(B584='Dropdown Answer Key'!$B$13,F584="Unknown"),"Unknown SL",IF(AND(B584='Dropdown Answer Key'!$B$14,OR(E584="Lead",E584="U, May have L",E584="COM",E584="")),"Lead",IF(AND(B584='Dropdown Answer Key'!$B$14,OR(F584="Lead",F584="U, May have L",F584="COM",F584="")),"Lead",IF(AND(B584='Dropdown Answer Key'!$B$14,OR(AND(E584="GALV",H584="Y"),AND(E584="GALV",H584="UN"),AND(E584="GALV",H584=""),AND(F584="GALV",H584="Y"),AND(F584="GALV",H584="UN"),AND(F584="GALV",H584=""),AND(F584="GALV",I584="Y"),AND(F584="GALV",I584="UN"),AND(F584="GALV",I584=""))),"GRR",IF(AND(B584='Dropdown Answer Key'!$B$14,OR(E584="Unknown",F584="Unknown")),"Unknown SL","Non Lead")))))))))))</f>
        <v>Non Lead</v>
      </c>
      <c r="T584" s="114" t="str">
        <f>IF(OR(M584="",Q584="",S584="ERROR"),"BLANK",IF((AND(M584='Dropdown Answer Key'!$B$25,OR('Service Line Inventory'!S584="Lead",S584="Unknown SL"))),"Tier 1",IF(AND('Service Line Inventory'!M584='Dropdown Answer Key'!$B$26,OR('Service Line Inventory'!S584="Lead",S584="Unknown SL")),"Tier 2",IF(AND('Service Line Inventory'!M584='Dropdown Answer Key'!$B$27,OR('Service Line Inventory'!S584="Lead",S584="Unknown SL")),"Tier 2",IF('Service Line Inventory'!S584="GRR","Tier 3",IF((AND('Service Line Inventory'!M584='Dropdown Answer Key'!$B$25,'Service Line Inventory'!Q584='Dropdown Answer Key'!$M$25,O584='Dropdown Answer Key'!$G$27,'Service Line Inventory'!P584='Dropdown Answer Key'!$J$27,S584="Non Lead")),"Tier 4",IF((AND('Service Line Inventory'!M584='Dropdown Answer Key'!$B$25,'Service Line Inventory'!Q584='Dropdown Answer Key'!$M$25,O584='Dropdown Answer Key'!$G$27,S584="Non Lead")),"Tier 4",IF((AND('Service Line Inventory'!M584='Dropdown Answer Key'!$B$25,'Service Line Inventory'!Q584='Dropdown Answer Key'!$M$25,'Service Line Inventory'!P584='Dropdown Answer Key'!$J$27,S584="Non Lead")),"Tier 4","Tier 5"))))))))</f>
        <v>BLANK</v>
      </c>
      <c r="U584" s="115" t="str">
        <f t="shared" si="41"/>
        <v>NO</v>
      </c>
      <c r="V584" s="114" t="str">
        <f t="shared" si="42"/>
        <v>NO</v>
      </c>
      <c r="W584" s="114" t="str">
        <f t="shared" si="43"/>
        <v>NO</v>
      </c>
      <c r="X584" s="108"/>
      <c r="Y584" s="97"/>
      <c r="Z584" s="78"/>
    </row>
    <row r="585" spans="1:26" x14ac:dyDescent="0.3">
      <c r="A585" s="47">
        <v>480</v>
      </c>
      <c r="B585" s="73" t="s">
        <v>76</v>
      </c>
      <c r="C585" s="126" t="s">
        <v>715</v>
      </c>
      <c r="D585" s="74" t="s">
        <v>72</v>
      </c>
      <c r="E585" s="74" t="s">
        <v>81</v>
      </c>
      <c r="F585" s="74" t="s">
        <v>81</v>
      </c>
      <c r="G585" s="90" t="s">
        <v>1910</v>
      </c>
      <c r="H585" s="74" t="s">
        <v>72</v>
      </c>
      <c r="I585" s="74" t="s">
        <v>72</v>
      </c>
      <c r="J585" s="75" t="s">
        <v>1913</v>
      </c>
      <c r="K585" s="75" t="s">
        <v>1913</v>
      </c>
      <c r="L585" s="93" t="str">
        <f t="shared" si="40"/>
        <v>Non Lead</v>
      </c>
      <c r="M585" s="109"/>
      <c r="N585" s="74"/>
      <c r="O585" s="74"/>
      <c r="P585" s="74"/>
      <c r="Q585" s="73"/>
      <c r="R585" s="74"/>
      <c r="S585" s="98" t="str">
        <f>IF(OR(B585="",$C$3="",$G$3=""),"ERROR",IF(AND(B585='Dropdown Answer Key'!$B$12,OR(E585="Lead",E585="U, May have L",E585="COM",E585="")),"Lead",IF(AND(B585='Dropdown Answer Key'!$B$12,OR(AND(E585="GALV",H585="Y"),AND(E585="GALV",H585="UN"),AND(E585="GALV",H585=""))),"GRR",IF(AND(B585='Dropdown Answer Key'!$B$12,E585="Unknown"),"Unknown SL",IF(AND(B585='Dropdown Answer Key'!$B$13,OR(F585="Lead",F585="U, May have L",F585="COM",F585="")),"Lead",IF(AND(B585='Dropdown Answer Key'!$B$13,OR(AND(F585="GALV",H585="Y"),AND(F585="GALV",H585="UN"),AND(F585="GALV",H585=""))),"GRR",IF(AND(B585='Dropdown Answer Key'!$B$13,F585="Unknown"),"Unknown SL",IF(AND(B585='Dropdown Answer Key'!$B$14,OR(E585="Lead",E585="U, May have L",E585="COM",E585="")),"Lead",IF(AND(B585='Dropdown Answer Key'!$B$14,OR(F585="Lead",F585="U, May have L",F585="COM",F585="")),"Lead",IF(AND(B585='Dropdown Answer Key'!$B$14,OR(AND(E585="GALV",H585="Y"),AND(E585="GALV",H585="UN"),AND(E585="GALV",H585=""),AND(F585="GALV",H585="Y"),AND(F585="GALV",H585="UN"),AND(F585="GALV",H585=""),AND(F585="GALV",I585="Y"),AND(F585="GALV",I585="UN"),AND(F585="GALV",I585=""))),"GRR",IF(AND(B585='Dropdown Answer Key'!$B$14,OR(E585="Unknown",F585="Unknown")),"Unknown SL","Non Lead")))))))))))</f>
        <v>Non Lead</v>
      </c>
      <c r="T585" s="76" t="str">
        <f>IF(OR(M585="",Q585="",S585="ERROR"),"BLANK",IF((AND(M585='Dropdown Answer Key'!$B$25,OR('Service Line Inventory'!S585="Lead",S585="Unknown SL"))),"Tier 1",IF(AND('Service Line Inventory'!M585='Dropdown Answer Key'!$B$26,OR('Service Line Inventory'!S585="Lead",S585="Unknown SL")),"Tier 2",IF(AND('Service Line Inventory'!M585='Dropdown Answer Key'!$B$27,OR('Service Line Inventory'!S585="Lead",S585="Unknown SL")),"Tier 2",IF('Service Line Inventory'!S585="GRR","Tier 3",IF((AND('Service Line Inventory'!M585='Dropdown Answer Key'!$B$25,'Service Line Inventory'!Q585='Dropdown Answer Key'!$M$25,O585='Dropdown Answer Key'!$G$27,'Service Line Inventory'!P585='Dropdown Answer Key'!$J$27,S585="Non Lead")),"Tier 4",IF((AND('Service Line Inventory'!M585='Dropdown Answer Key'!$B$25,'Service Line Inventory'!Q585='Dropdown Answer Key'!$M$25,O585='Dropdown Answer Key'!$G$27,S585="Non Lead")),"Tier 4",IF((AND('Service Line Inventory'!M585='Dropdown Answer Key'!$B$25,'Service Line Inventory'!Q585='Dropdown Answer Key'!$M$25,'Service Line Inventory'!P585='Dropdown Answer Key'!$J$27,S585="Non Lead")),"Tier 4","Tier 5"))))))))</f>
        <v>BLANK</v>
      </c>
      <c r="U585" s="101" t="str">
        <f t="shared" si="41"/>
        <v>NO</v>
      </c>
      <c r="V585" s="76" t="str">
        <f t="shared" si="42"/>
        <v>NO</v>
      </c>
      <c r="W585" s="76" t="str">
        <f t="shared" si="43"/>
        <v>NO</v>
      </c>
      <c r="X585" s="107"/>
      <c r="Y585" s="77"/>
      <c r="Z585" s="78"/>
    </row>
    <row r="586" spans="1:26" x14ac:dyDescent="0.3">
      <c r="A586" s="47">
        <v>500</v>
      </c>
      <c r="B586" s="73" t="s">
        <v>76</v>
      </c>
      <c r="C586" s="126" t="s">
        <v>716</v>
      </c>
      <c r="D586" s="74" t="s">
        <v>72</v>
      </c>
      <c r="E586" s="74" t="s">
        <v>81</v>
      </c>
      <c r="F586" s="74" t="s">
        <v>81</v>
      </c>
      <c r="G586" s="90" t="s">
        <v>1910</v>
      </c>
      <c r="H586" s="74" t="s">
        <v>72</v>
      </c>
      <c r="I586" s="74" t="s">
        <v>72</v>
      </c>
      <c r="J586" s="75" t="s">
        <v>1913</v>
      </c>
      <c r="K586" s="75" t="s">
        <v>1913</v>
      </c>
      <c r="L586" s="94" t="str">
        <f t="shared" si="40"/>
        <v>Non Lead</v>
      </c>
      <c r="M586" s="110"/>
      <c r="N586" s="74"/>
      <c r="O586" s="74"/>
      <c r="P586" s="74"/>
      <c r="Q586" s="82"/>
      <c r="R586" s="83"/>
      <c r="S586" s="113" t="str">
        <f>IF(OR(B586="",$C$3="",$G$3=""),"ERROR",IF(AND(B586='Dropdown Answer Key'!$B$12,OR(E586="Lead",E586="U, May have L",E586="COM",E586="")),"Lead",IF(AND(B586='Dropdown Answer Key'!$B$12,OR(AND(E586="GALV",H586="Y"),AND(E586="GALV",H586="UN"),AND(E586="GALV",H586=""))),"GRR",IF(AND(B586='Dropdown Answer Key'!$B$12,E586="Unknown"),"Unknown SL",IF(AND(B586='Dropdown Answer Key'!$B$13,OR(F586="Lead",F586="U, May have L",F586="COM",F586="")),"Lead",IF(AND(B586='Dropdown Answer Key'!$B$13,OR(AND(F586="GALV",H586="Y"),AND(F586="GALV",H586="UN"),AND(F586="GALV",H586=""))),"GRR",IF(AND(B586='Dropdown Answer Key'!$B$13,F586="Unknown"),"Unknown SL",IF(AND(B586='Dropdown Answer Key'!$B$14,OR(E586="Lead",E586="U, May have L",E586="COM",E586="")),"Lead",IF(AND(B586='Dropdown Answer Key'!$B$14,OR(F586="Lead",F586="U, May have L",F586="COM",F586="")),"Lead",IF(AND(B586='Dropdown Answer Key'!$B$14,OR(AND(E586="GALV",H586="Y"),AND(E586="GALV",H586="UN"),AND(E586="GALV",H586=""),AND(F586="GALV",H586="Y"),AND(F586="GALV",H586="UN"),AND(F586="GALV",H586=""),AND(F586="GALV",I586="Y"),AND(F586="GALV",I586="UN"),AND(F586="GALV",I586=""))),"GRR",IF(AND(B586='Dropdown Answer Key'!$B$14,OR(E586="Unknown",F586="Unknown")),"Unknown SL","Non Lead")))))))))))</f>
        <v>Non Lead</v>
      </c>
      <c r="T586" s="114" t="str">
        <f>IF(OR(M586="",Q586="",S586="ERROR"),"BLANK",IF((AND(M586='Dropdown Answer Key'!$B$25,OR('Service Line Inventory'!S586="Lead",S586="Unknown SL"))),"Tier 1",IF(AND('Service Line Inventory'!M586='Dropdown Answer Key'!$B$26,OR('Service Line Inventory'!S586="Lead",S586="Unknown SL")),"Tier 2",IF(AND('Service Line Inventory'!M586='Dropdown Answer Key'!$B$27,OR('Service Line Inventory'!S586="Lead",S586="Unknown SL")),"Tier 2",IF('Service Line Inventory'!S586="GRR","Tier 3",IF((AND('Service Line Inventory'!M586='Dropdown Answer Key'!$B$25,'Service Line Inventory'!Q586='Dropdown Answer Key'!$M$25,O586='Dropdown Answer Key'!$G$27,'Service Line Inventory'!P586='Dropdown Answer Key'!$J$27,S586="Non Lead")),"Tier 4",IF((AND('Service Line Inventory'!M586='Dropdown Answer Key'!$B$25,'Service Line Inventory'!Q586='Dropdown Answer Key'!$M$25,O586='Dropdown Answer Key'!$G$27,S586="Non Lead")),"Tier 4",IF((AND('Service Line Inventory'!M586='Dropdown Answer Key'!$B$25,'Service Line Inventory'!Q586='Dropdown Answer Key'!$M$25,'Service Line Inventory'!P586='Dropdown Answer Key'!$J$27,S586="Non Lead")),"Tier 4","Tier 5"))))))))</f>
        <v>BLANK</v>
      </c>
      <c r="U586" s="115" t="str">
        <f t="shared" si="41"/>
        <v>NO</v>
      </c>
      <c r="V586" s="114" t="str">
        <f t="shared" si="42"/>
        <v>NO</v>
      </c>
      <c r="W586" s="114" t="str">
        <f t="shared" si="43"/>
        <v>NO</v>
      </c>
      <c r="X586" s="108"/>
      <c r="Y586" s="97"/>
      <c r="Z586" s="78"/>
    </row>
    <row r="587" spans="1:26" x14ac:dyDescent="0.3">
      <c r="A587" s="47">
        <v>520</v>
      </c>
      <c r="B587" s="73" t="s">
        <v>76</v>
      </c>
      <c r="C587" s="126" t="s">
        <v>717</v>
      </c>
      <c r="D587" s="74" t="s">
        <v>72</v>
      </c>
      <c r="E587" s="74" t="s">
        <v>81</v>
      </c>
      <c r="F587" s="74" t="s">
        <v>81</v>
      </c>
      <c r="G587" s="90" t="s">
        <v>1910</v>
      </c>
      <c r="H587" s="74" t="s">
        <v>72</v>
      </c>
      <c r="I587" s="74" t="s">
        <v>72</v>
      </c>
      <c r="J587" s="75" t="s">
        <v>1913</v>
      </c>
      <c r="K587" s="75" t="s">
        <v>1913</v>
      </c>
      <c r="L587" s="93" t="str">
        <f t="shared" si="40"/>
        <v>Non Lead</v>
      </c>
      <c r="M587" s="109"/>
      <c r="N587" s="74"/>
      <c r="O587" s="74"/>
      <c r="P587" s="74"/>
      <c r="Q587" s="73"/>
      <c r="R587" s="74"/>
      <c r="S587" s="98" t="str">
        <f>IF(OR(B587="",$C$3="",$G$3=""),"ERROR",IF(AND(B587='Dropdown Answer Key'!$B$12,OR(E587="Lead",E587="U, May have L",E587="COM",E587="")),"Lead",IF(AND(B587='Dropdown Answer Key'!$B$12,OR(AND(E587="GALV",H587="Y"),AND(E587="GALV",H587="UN"),AND(E587="GALV",H587=""))),"GRR",IF(AND(B587='Dropdown Answer Key'!$B$12,E587="Unknown"),"Unknown SL",IF(AND(B587='Dropdown Answer Key'!$B$13,OR(F587="Lead",F587="U, May have L",F587="COM",F587="")),"Lead",IF(AND(B587='Dropdown Answer Key'!$B$13,OR(AND(F587="GALV",H587="Y"),AND(F587="GALV",H587="UN"),AND(F587="GALV",H587=""))),"GRR",IF(AND(B587='Dropdown Answer Key'!$B$13,F587="Unknown"),"Unknown SL",IF(AND(B587='Dropdown Answer Key'!$B$14,OR(E587="Lead",E587="U, May have L",E587="COM",E587="")),"Lead",IF(AND(B587='Dropdown Answer Key'!$B$14,OR(F587="Lead",F587="U, May have L",F587="COM",F587="")),"Lead",IF(AND(B587='Dropdown Answer Key'!$B$14,OR(AND(E587="GALV",H587="Y"),AND(E587="GALV",H587="UN"),AND(E587="GALV",H587=""),AND(F587="GALV",H587="Y"),AND(F587="GALV",H587="UN"),AND(F587="GALV",H587=""),AND(F587="GALV",I587="Y"),AND(F587="GALV",I587="UN"),AND(F587="GALV",I587=""))),"GRR",IF(AND(B587='Dropdown Answer Key'!$B$14,OR(E587="Unknown",F587="Unknown")),"Unknown SL","Non Lead")))))))))))</f>
        <v>Non Lead</v>
      </c>
      <c r="T587" s="76" t="str">
        <f>IF(OR(M587="",Q587="",S587="ERROR"),"BLANK",IF((AND(M587='Dropdown Answer Key'!$B$25,OR('Service Line Inventory'!S587="Lead",S587="Unknown SL"))),"Tier 1",IF(AND('Service Line Inventory'!M587='Dropdown Answer Key'!$B$26,OR('Service Line Inventory'!S587="Lead",S587="Unknown SL")),"Tier 2",IF(AND('Service Line Inventory'!M587='Dropdown Answer Key'!$B$27,OR('Service Line Inventory'!S587="Lead",S587="Unknown SL")),"Tier 2",IF('Service Line Inventory'!S587="GRR","Tier 3",IF((AND('Service Line Inventory'!M587='Dropdown Answer Key'!$B$25,'Service Line Inventory'!Q587='Dropdown Answer Key'!$M$25,O587='Dropdown Answer Key'!$G$27,'Service Line Inventory'!P587='Dropdown Answer Key'!$J$27,S587="Non Lead")),"Tier 4",IF((AND('Service Line Inventory'!M587='Dropdown Answer Key'!$B$25,'Service Line Inventory'!Q587='Dropdown Answer Key'!$M$25,O587='Dropdown Answer Key'!$G$27,S587="Non Lead")),"Tier 4",IF((AND('Service Line Inventory'!M587='Dropdown Answer Key'!$B$25,'Service Line Inventory'!Q587='Dropdown Answer Key'!$M$25,'Service Line Inventory'!P587='Dropdown Answer Key'!$J$27,S587="Non Lead")),"Tier 4","Tier 5"))))))))</f>
        <v>BLANK</v>
      </c>
      <c r="U587" s="101" t="str">
        <f t="shared" si="41"/>
        <v>NO</v>
      </c>
      <c r="V587" s="76" t="str">
        <f t="shared" si="42"/>
        <v>NO</v>
      </c>
      <c r="W587" s="76" t="str">
        <f t="shared" si="43"/>
        <v>NO</v>
      </c>
      <c r="X587" s="107"/>
      <c r="Y587" s="77"/>
      <c r="Z587" s="78"/>
    </row>
    <row r="588" spans="1:26" x14ac:dyDescent="0.3">
      <c r="A588" s="47">
        <v>525</v>
      </c>
      <c r="B588" s="73" t="s">
        <v>76</v>
      </c>
      <c r="C588" s="126" t="s">
        <v>718</v>
      </c>
      <c r="D588" s="74" t="s">
        <v>72</v>
      </c>
      <c r="E588" s="74" t="s">
        <v>81</v>
      </c>
      <c r="F588" s="74" t="s">
        <v>81</v>
      </c>
      <c r="G588" s="90" t="s">
        <v>1910</v>
      </c>
      <c r="H588" s="74" t="s">
        <v>72</v>
      </c>
      <c r="I588" s="74" t="s">
        <v>72</v>
      </c>
      <c r="J588" s="75" t="s">
        <v>1913</v>
      </c>
      <c r="K588" s="75" t="s">
        <v>1913</v>
      </c>
      <c r="L588" s="94" t="str">
        <f t="shared" si="40"/>
        <v>Non Lead</v>
      </c>
      <c r="M588" s="110"/>
      <c r="N588" s="74"/>
      <c r="O588" s="74"/>
      <c r="P588" s="74"/>
      <c r="Q588" s="82"/>
      <c r="R588" s="83"/>
      <c r="S588" s="113" t="str">
        <f>IF(OR(B588="",$C$3="",$G$3=""),"ERROR",IF(AND(B588='Dropdown Answer Key'!$B$12,OR(E588="Lead",E588="U, May have L",E588="COM",E588="")),"Lead",IF(AND(B588='Dropdown Answer Key'!$B$12,OR(AND(E588="GALV",H588="Y"),AND(E588="GALV",H588="UN"),AND(E588="GALV",H588=""))),"GRR",IF(AND(B588='Dropdown Answer Key'!$B$12,E588="Unknown"),"Unknown SL",IF(AND(B588='Dropdown Answer Key'!$B$13,OR(F588="Lead",F588="U, May have L",F588="COM",F588="")),"Lead",IF(AND(B588='Dropdown Answer Key'!$B$13,OR(AND(F588="GALV",H588="Y"),AND(F588="GALV",H588="UN"),AND(F588="GALV",H588=""))),"GRR",IF(AND(B588='Dropdown Answer Key'!$B$13,F588="Unknown"),"Unknown SL",IF(AND(B588='Dropdown Answer Key'!$B$14,OR(E588="Lead",E588="U, May have L",E588="COM",E588="")),"Lead",IF(AND(B588='Dropdown Answer Key'!$B$14,OR(F588="Lead",F588="U, May have L",F588="COM",F588="")),"Lead",IF(AND(B588='Dropdown Answer Key'!$B$14,OR(AND(E588="GALV",H588="Y"),AND(E588="GALV",H588="UN"),AND(E588="GALV",H588=""),AND(F588="GALV",H588="Y"),AND(F588="GALV",H588="UN"),AND(F588="GALV",H588=""),AND(F588="GALV",I588="Y"),AND(F588="GALV",I588="UN"),AND(F588="GALV",I588=""))),"GRR",IF(AND(B588='Dropdown Answer Key'!$B$14,OR(E588="Unknown",F588="Unknown")),"Unknown SL","Non Lead")))))))))))</f>
        <v>Non Lead</v>
      </c>
      <c r="T588" s="114" t="str">
        <f>IF(OR(M588="",Q588="",S588="ERROR"),"BLANK",IF((AND(M588='Dropdown Answer Key'!$B$25,OR('Service Line Inventory'!S588="Lead",S588="Unknown SL"))),"Tier 1",IF(AND('Service Line Inventory'!M588='Dropdown Answer Key'!$B$26,OR('Service Line Inventory'!S588="Lead",S588="Unknown SL")),"Tier 2",IF(AND('Service Line Inventory'!M588='Dropdown Answer Key'!$B$27,OR('Service Line Inventory'!S588="Lead",S588="Unknown SL")),"Tier 2",IF('Service Line Inventory'!S588="GRR","Tier 3",IF((AND('Service Line Inventory'!M588='Dropdown Answer Key'!$B$25,'Service Line Inventory'!Q588='Dropdown Answer Key'!$M$25,O588='Dropdown Answer Key'!$G$27,'Service Line Inventory'!P588='Dropdown Answer Key'!$J$27,S588="Non Lead")),"Tier 4",IF((AND('Service Line Inventory'!M588='Dropdown Answer Key'!$B$25,'Service Line Inventory'!Q588='Dropdown Answer Key'!$M$25,O588='Dropdown Answer Key'!$G$27,S588="Non Lead")),"Tier 4",IF((AND('Service Line Inventory'!M588='Dropdown Answer Key'!$B$25,'Service Line Inventory'!Q588='Dropdown Answer Key'!$M$25,'Service Line Inventory'!P588='Dropdown Answer Key'!$J$27,S588="Non Lead")),"Tier 4","Tier 5"))))))))</f>
        <v>BLANK</v>
      </c>
      <c r="U588" s="115" t="str">
        <f t="shared" si="41"/>
        <v>NO</v>
      </c>
      <c r="V588" s="114" t="str">
        <f t="shared" si="42"/>
        <v>NO</v>
      </c>
      <c r="W588" s="114" t="str">
        <f t="shared" si="43"/>
        <v>NO</v>
      </c>
      <c r="X588" s="108"/>
      <c r="Y588" s="97"/>
      <c r="Z588" s="78"/>
    </row>
    <row r="589" spans="1:26" x14ac:dyDescent="0.3">
      <c r="A589" s="47">
        <v>530</v>
      </c>
      <c r="B589" s="73" t="s">
        <v>76</v>
      </c>
      <c r="C589" s="126" t="s">
        <v>719</v>
      </c>
      <c r="D589" s="74" t="s">
        <v>72</v>
      </c>
      <c r="E589" s="74" t="s">
        <v>81</v>
      </c>
      <c r="F589" s="74" t="s">
        <v>81</v>
      </c>
      <c r="G589" s="90" t="s">
        <v>1910</v>
      </c>
      <c r="H589" s="74" t="s">
        <v>72</v>
      </c>
      <c r="I589" s="74" t="s">
        <v>72</v>
      </c>
      <c r="J589" s="75" t="s">
        <v>1913</v>
      </c>
      <c r="K589" s="75" t="s">
        <v>1913</v>
      </c>
      <c r="L589" s="93" t="str">
        <f t="shared" si="40"/>
        <v>Non Lead</v>
      </c>
      <c r="M589" s="109"/>
      <c r="N589" s="74"/>
      <c r="O589" s="74"/>
      <c r="P589" s="74"/>
      <c r="Q589" s="73"/>
      <c r="R589" s="74"/>
      <c r="S589" s="98" t="str">
        <f>IF(OR(B589="",$C$3="",$G$3=""),"ERROR",IF(AND(B589='Dropdown Answer Key'!$B$12,OR(E589="Lead",E589="U, May have L",E589="COM",E589="")),"Lead",IF(AND(B589='Dropdown Answer Key'!$B$12,OR(AND(E589="GALV",H589="Y"),AND(E589="GALV",H589="UN"),AND(E589="GALV",H589=""))),"GRR",IF(AND(B589='Dropdown Answer Key'!$B$12,E589="Unknown"),"Unknown SL",IF(AND(B589='Dropdown Answer Key'!$B$13,OR(F589="Lead",F589="U, May have L",F589="COM",F589="")),"Lead",IF(AND(B589='Dropdown Answer Key'!$B$13,OR(AND(F589="GALV",H589="Y"),AND(F589="GALV",H589="UN"),AND(F589="GALV",H589=""))),"GRR",IF(AND(B589='Dropdown Answer Key'!$B$13,F589="Unknown"),"Unknown SL",IF(AND(B589='Dropdown Answer Key'!$B$14,OR(E589="Lead",E589="U, May have L",E589="COM",E589="")),"Lead",IF(AND(B589='Dropdown Answer Key'!$B$14,OR(F589="Lead",F589="U, May have L",F589="COM",F589="")),"Lead",IF(AND(B589='Dropdown Answer Key'!$B$14,OR(AND(E589="GALV",H589="Y"),AND(E589="GALV",H589="UN"),AND(E589="GALV",H589=""),AND(F589="GALV",H589="Y"),AND(F589="GALV",H589="UN"),AND(F589="GALV",H589=""),AND(F589="GALV",I589="Y"),AND(F589="GALV",I589="UN"),AND(F589="GALV",I589=""))),"GRR",IF(AND(B589='Dropdown Answer Key'!$B$14,OR(E589="Unknown",F589="Unknown")),"Unknown SL","Non Lead")))))))))))</f>
        <v>Non Lead</v>
      </c>
      <c r="T589" s="76" t="str">
        <f>IF(OR(M589="",Q589="",S589="ERROR"),"BLANK",IF((AND(M589='Dropdown Answer Key'!$B$25,OR('Service Line Inventory'!S589="Lead",S589="Unknown SL"))),"Tier 1",IF(AND('Service Line Inventory'!M589='Dropdown Answer Key'!$B$26,OR('Service Line Inventory'!S589="Lead",S589="Unknown SL")),"Tier 2",IF(AND('Service Line Inventory'!M589='Dropdown Answer Key'!$B$27,OR('Service Line Inventory'!S589="Lead",S589="Unknown SL")),"Tier 2",IF('Service Line Inventory'!S589="GRR","Tier 3",IF((AND('Service Line Inventory'!M589='Dropdown Answer Key'!$B$25,'Service Line Inventory'!Q589='Dropdown Answer Key'!$M$25,O589='Dropdown Answer Key'!$G$27,'Service Line Inventory'!P589='Dropdown Answer Key'!$J$27,S589="Non Lead")),"Tier 4",IF((AND('Service Line Inventory'!M589='Dropdown Answer Key'!$B$25,'Service Line Inventory'!Q589='Dropdown Answer Key'!$M$25,O589='Dropdown Answer Key'!$G$27,S589="Non Lead")),"Tier 4",IF((AND('Service Line Inventory'!M589='Dropdown Answer Key'!$B$25,'Service Line Inventory'!Q589='Dropdown Answer Key'!$M$25,'Service Line Inventory'!P589='Dropdown Answer Key'!$J$27,S589="Non Lead")),"Tier 4","Tier 5"))))))))</f>
        <v>BLANK</v>
      </c>
      <c r="U589" s="101" t="str">
        <f t="shared" si="41"/>
        <v>NO</v>
      </c>
      <c r="V589" s="76" t="str">
        <f t="shared" si="42"/>
        <v>NO</v>
      </c>
      <c r="W589" s="76" t="str">
        <f t="shared" si="43"/>
        <v>NO</v>
      </c>
      <c r="X589" s="107"/>
      <c r="Y589" s="77"/>
      <c r="Z589" s="78"/>
    </row>
    <row r="590" spans="1:26" x14ac:dyDescent="0.3">
      <c r="A590" s="47">
        <v>550</v>
      </c>
      <c r="B590" s="73" t="s">
        <v>76</v>
      </c>
      <c r="C590" s="126" t="s">
        <v>720</v>
      </c>
      <c r="D590" s="74" t="s">
        <v>72</v>
      </c>
      <c r="E590" s="74" t="s">
        <v>81</v>
      </c>
      <c r="F590" s="74" t="s">
        <v>81</v>
      </c>
      <c r="G590" s="90" t="s">
        <v>1910</v>
      </c>
      <c r="H590" s="74" t="s">
        <v>72</v>
      </c>
      <c r="I590" s="74" t="s">
        <v>72</v>
      </c>
      <c r="J590" s="75" t="s">
        <v>1913</v>
      </c>
      <c r="K590" s="75" t="s">
        <v>1913</v>
      </c>
      <c r="L590" s="94" t="str">
        <f t="shared" si="40"/>
        <v>Non Lead</v>
      </c>
      <c r="M590" s="110"/>
      <c r="N590" s="74"/>
      <c r="O590" s="74"/>
      <c r="P590" s="74"/>
      <c r="Q590" s="82"/>
      <c r="R590" s="83"/>
      <c r="S590" s="113" t="str">
        <f>IF(OR(B590="",$C$3="",$G$3=""),"ERROR",IF(AND(B590='Dropdown Answer Key'!$B$12,OR(E590="Lead",E590="U, May have L",E590="COM",E590="")),"Lead",IF(AND(B590='Dropdown Answer Key'!$B$12,OR(AND(E590="GALV",H590="Y"),AND(E590="GALV",H590="UN"),AND(E590="GALV",H590=""))),"GRR",IF(AND(B590='Dropdown Answer Key'!$B$12,E590="Unknown"),"Unknown SL",IF(AND(B590='Dropdown Answer Key'!$B$13,OR(F590="Lead",F590="U, May have L",F590="COM",F590="")),"Lead",IF(AND(B590='Dropdown Answer Key'!$B$13,OR(AND(F590="GALV",H590="Y"),AND(F590="GALV",H590="UN"),AND(F590="GALV",H590=""))),"GRR",IF(AND(B590='Dropdown Answer Key'!$B$13,F590="Unknown"),"Unknown SL",IF(AND(B590='Dropdown Answer Key'!$B$14,OR(E590="Lead",E590="U, May have L",E590="COM",E590="")),"Lead",IF(AND(B590='Dropdown Answer Key'!$B$14,OR(F590="Lead",F590="U, May have L",F590="COM",F590="")),"Lead",IF(AND(B590='Dropdown Answer Key'!$B$14,OR(AND(E590="GALV",H590="Y"),AND(E590="GALV",H590="UN"),AND(E590="GALV",H590=""),AND(F590="GALV",H590="Y"),AND(F590="GALV",H590="UN"),AND(F590="GALV",H590=""),AND(F590="GALV",I590="Y"),AND(F590="GALV",I590="UN"),AND(F590="GALV",I590=""))),"GRR",IF(AND(B590='Dropdown Answer Key'!$B$14,OR(E590="Unknown",F590="Unknown")),"Unknown SL","Non Lead")))))))))))</f>
        <v>Non Lead</v>
      </c>
      <c r="T590" s="114" t="str">
        <f>IF(OR(M590="",Q590="",S590="ERROR"),"BLANK",IF((AND(M590='Dropdown Answer Key'!$B$25,OR('Service Line Inventory'!S590="Lead",S590="Unknown SL"))),"Tier 1",IF(AND('Service Line Inventory'!M590='Dropdown Answer Key'!$B$26,OR('Service Line Inventory'!S590="Lead",S590="Unknown SL")),"Tier 2",IF(AND('Service Line Inventory'!M590='Dropdown Answer Key'!$B$27,OR('Service Line Inventory'!S590="Lead",S590="Unknown SL")),"Tier 2",IF('Service Line Inventory'!S590="GRR","Tier 3",IF((AND('Service Line Inventory'!M590='Dropdown Answer Key'!$B$25,'Service Line Inventory'!Q590='Dropdown Answer Key'!$M$25,O590='Dropdown Answer Key'!$G$27,'Service Line Inventory'!P590='Dropdown Answer Key'!$J$27,S590="Non Lead")),"Tier 4",IF((AND('Service Line Inventory'!M590='Dropdown Answer Key'!$B$25,'Service Line Inventory'!Q590='Dropdown Answer Key'!$M$25,O590='Dropdown Answer Key'!$G$27,S590="Non Lead")),"Tier 4",IF((AND('Service Line Inventory'!M590='Dropdown Answer Key'!$B$25,'Service Line Inventory'!Q590='Dropdown Answer Key'!$M$25,'Service Line Inventory'!P590='Dropdown Answer Key'!$J$27,S590="Non Lead")),"Tier 4","Tier 5"))))))))</f>
        <v>BLANK</v>
      </c>
      <c r="U590" s="115" t="str">
        <f t="shared" si="41"/>
        <v>NO</v>
      </c>
      <c r="V590" s="114" t="str">
        <f t="shared" si="42"/>
        <v>NO</v>
      </c>
      <c r="W590" s="114" t="str">
        <f t="shared" si="43"/>
        <v>NO</v>
      </c>
      <c r="X590" s="108"/>
      <c r="Y590" s="97"/>
      <c r="Z590" s="78"/>
    </row>
    <row r="591" spans="1:26" x14ac:dyDescent="0.3">
      <c r="A591" s="47">
        <v>570</v>
      </c>
      <c r="B591" s="73" t="s">
        <v>76</v>
      </c>
      <c r="C591" s="126" t="s">
        <v>721</v>
      </c>
      <c r="D591" s="74" t="s">
        <v>72</v>
      </c>
      <c r="E591" s="74" t="s">
        <v>81</v>
      </c>
      <c r="F591" s="74" t="s">
        <v>81</v>
      </c>
      <c r="G591" s="90" t="s">
        <v>1910</v>
      </c>
      <c r="H591" s="74" t="s">
        <v>72</v>
      </c>
      <c r="I591" s="74" t="s">
        <v>72</v>
      </c>
      <c r="J591" s="75" t="s">
        <v>1913</v>
      </c>
      <c r="K591" s="75" t="s">
        <v>1913</v>
      </c>
      <c r="L591" s="93" t="str">
        <f t="shared" si="40"/>
        <v>Non Lead</v>
      </c>
      <c r="M591" s="109"/>
      <c r="N591" s="74"/>
      <c r="O591" s="74"/>
      <c r="P591" s="74"/>
      <c r="Q591" s="73"/>
      <c r="R591" s="74"/>
      <c r="S591" s="98" t="str">
        <f>IF(OR(B591="",$C$3="",$G$3=""),"ERROR",IF(AND(B591='Dropdown Answer Key'!$B$12,OR(E591="Lead",E591="U, May have L",E591="COM",E591="")),"Lead",IF(AND(B591='Dropdown Answer Key'!$B$12,OR(AND(E591="GALV",H591="Y"),AND(E591="GALV",H591="UN"),AND(E591="GALV",H591=""))),"GRR",IF(AND(B591='Dropdown Answer Key'!$B$12,E591="Unknown"),"Unknown SL",IF(AND(B591='Dropdown Answer Key'!$B$13,OR(F591="Lead",F591="U, May have L",F591="COM",F591="")),"Lead",IF(AND(B591='Dropdown Answer Key'!$B$13,OR(AND(F591="GALV",H591="Y"),AND(F591="GALV",H591="UN"),AND(F591="GALV",H591=""))),"GRR",IF(AND(B591='Dropdown Answer Key'!$B$13,F591="Unknown"),"Unknown SL",IF(AND(B591='Dropdown Answer Key'!$B$14,OR(E591="Lead",E591="U, May have L",E591="COM",E591="")),"Lead",IF(AND(B591='Dropdown Answer Key'!$B$14,OR(F591="Lead",F591="U, May have L",F591="COM",F591="")),"Lead",IF(AND(B591='Dropdown Answer Key'!$B$14,OR(AND(E591="GALV",H591="Y"),AND(E591="GALV",H591="UN"),AND(E591="GALV",H591=""),AND(F591="GALV",H591="Y"),AND(F591="GALV",H591="UN"),AND(F591="GALV",H591=""),AND(F591="GALV",I591="Y"),AND(F591="GALV",I591="UN"),AND(F591="GALV",I591=""))),"GRR",IF(AND(B591='Dropdown Answer Key'!$B$14,OR(E591="Unknown",F591="Unknown")),"Unknown SL","Non Lead")))))))))))</f>
        <v>Non Lead</v>
      </c>
      <c r="T591" s="76" t="str">
        <f>IF(OR(M591="",Q591="",S591="ERROR"),"BLANK",IF((AND(M591='Dropdown Answer Key'!$B$25,OR('Service Line Inventory'!S591="Lead",S591="Unknown SL"))),"Tier 1",IF(AND('Service Line Inventory'!M591='Dropdown Answer Key'!$B$26,OR('Service Line Inventory'!S591="Lead",S591="Unknown SL")),"Tier 2",IF(AND('Service Line Inventory'!M591='Dropdown Answer Key'!$B$27,OR('Service Line Inventory'!S591="Lead",S591="Unknown SL")),"Tier 2",IF('Service Line Inventory'!S591="GRR","Tier 3",IF((AND('Service Line Inventory'!M591='Dropdown Answer Key'!$B$25,'Service Line Inventory'!Q591='Dropdown Answer Key'!$M$25,O591='Dropdown Answer Key'!$G$27,'Service Line Inventory'!P591='Dropdown Answer Key'!$J$27,S591="Non Lead")),"Tier 4",IF((AND('Service Line Inventory'!M591='Dropdown Answer Key'!$B$25,'Service Line Inventory'!Q591='Dropdown Answer Key'!$M$25,O591='Dropdown Answer Key'!$G$27,S591="Non Lead")),"Tier 4",IF((AND('Service Line Inventory'!M591='Dropdown Answer Key'!$B$25,'Service Line Inventory'!Q591='Dropdown Answer Key'!$M$25,'Service Line Inventory'!P591='Dropdown Answer Key'!$J$27,S591="Non Lead")),"Tier 4","Tier 5"))))))))</f>
        <v>BLANK</v>
      </c>
      <c r="U591" s="101" t="str">
        <f t="shared" si="41"/>
        <v>NO</v>
      </c>
      <c r="V591" s="76" t="str">
        <f t="shared" si="42"/>
        <v>NO</v>
      </c>
      <c r="W591" s="76" t="str">
        <f t="shared" si="43"/>
        <v>NO</v>
      </c>
      <c r="X591" s="107"/>
      <c r="Y591" s="77"/>
      <c r="Z591" s="78"/>
    </row>
    <row r="592" spans="1:26" x14ac:dyDescent="0.3">
      <c r="A592" s="47">
        <v>580</v>
      </c>
      <c r="B592" s="73" t="s">
        <v>76</v>
      </c>
      <c r="C592" s="126" t="s">
        <v>722</v>
      </c>
      <c r="D592" s="74" t="s">
        <v>72</v>
      </c>
      <c r="E592" s="74" t="s">
        <v>81</v>
      </c>
      <c r="F592" s="74" t="s">
        <v>81</v>
      </c>
      <c r="G592" s="90" t="s">
        <v>1910</v>
      </c>
      <c r="H592" s="74" t="s">
        <v>72</v>
      </c>
      <c r="I592" s="74" t="s">
        <v>72</v>
      </c>
      <c r="J592" s="75" t="s">
        <v>1913</v>
      </c>
      <c r="K592" s="75" t="s">
        <v>1913</v>
      </c>
      <c r="L592" s="94" t="str">
        <f t="shared" si="40"/>
        <v>Non Lead</v>
      </c>
      <c r="M592" s="110"/>
      <c r="N592" s="74"/>
      <c r="O592" s="74"/>
      <c r="P592" s="74"/>
      <c r="Q592" s="82"/>
      <c r="R592" s="83"/>
      <c r="S592" s="113" t="str">
        <f>IF(OR(B592="",$C$3="",$G$3=""),"ERROR",IF(AND(B592='Dropdown Answer Key'!$B$12,OR(E592="Lead",E592="U, May have L",E592="COM",E592="")),"Lead",IF(AND(B592='Dropdown Answer Key'!$B$12,OR(AND(E592="GALV",H592="Y"),AND(E592="GALV",H592="UN"),AND(E592="GALV",H592=""))),"GRR",IF(AND(B592='Dropdown Answer Key'!$B$12,E592="Unknown"),"Unknown SL",IF(AND(B592='Dropdown Answer Key'!$B$13,OR(F592="Lead",F592="U, May have L",F592="COM",F592="")),"Lead",IF(AND(B592='Dropdown Answer Key'!$B$13,OR(AND(F592="GALV",H592="Y"),AND(F592="GALV",H592="UN"),AND(F592="GALV",H592=""))),"GRR",IF(AND(B592='Dropdown Answer Key'!$B$13,F592="Unknown"),"Unknown SL",IF(AND(B592='Dropdown Answer Key'!$B$14,OR(E592="Lead",E592="U, May have L",E592="COM",E592="")),"Lead",IF(AND(B592='Dropdown Answer Key'!$B$14,OR(F592="Lead",F592="U, May have L",F592="COM",F592="")),"Lead",IF(AND(B592='Dropdown Answer Key'!$B$14,OR(AND(E592="GALV",H592="Y"),AND(E592="GALV",H592="UN"),AND(E592="GALV",H592=""),AND(F592="GALV",H592="Y"),AND(F592="GALV",H592="UN"),AND(F592="GALV",H592=""),AND(F592="GALV",I592="Y"),AND(F592="GALV",I592="UN"),AND(F592="GALV",I592=""))),"GRR",IF(AND(B592='Dropdown Answer Key'!$B$14,OR(E592="Unknown",F592="Unknown")),"Unknown SL","Non Lead")))))))))))</f>
        <v>Non Lead</v>
      </c>
      <c r="T592" s="114" t="str">
        <f>IF(OR(M592="",Q592="",S592="ERROR"),"BLANK",IF((AND(M592='Dropdown Answer Key'!$B$25,OR('Service Line Inventory'!S592="Lead",S592="Unknown SL"))),"Tier 1",IF(AND('Service Line Inventory'!M592='Dropdown Answer Key'!$B$26,OR('Service Line Inventory'!S592="Lead",S592="Unknown SL")),"Tier 2",IF(AND('Service Line Inventory'!M592='Dropdown Answer Key'!$B$27,OR('Service Line Inventory'!S592="Lead",S592="Unknown SL")),"Tier 2",IF('Service Line Inventory'!S592="GRR","Tier 3",IF((AND('Service Line Inventory'!M592='Dropdown Answer Key'!$B$25,'Service Line Inventory'!Q592='Dropdown Answer Key'!$M$25,O592='Dropdown Answer Key'!$G$27,'Service Line Inventory'!P592='Dropdown Answer Key'!$J$27,S592="Non Lead")),"Tier 4",IF((AND('Service Line Inventory'!M592='Dropdown Answer Key'!$B$25,'Service Line Inventory'!Q592='Dropdown Answer Key'!$M$25,O592='Dropdown Answer Key'!$G$27,S592="Non Lead")),"Tier 4",IF((AND('Service Line Inventory'!M592='Dropdown Answer Key'!$B$25,'Service Line Inventory'!Q592='Dropdown Answer Key'!$M$25,'Service Line Inventory'!P592='Dropdown Answer Key'!$J$27,S592="Non Lead")),"Tier 4","Tier 5"))))))))</f>
        <v>BLANK</v>
      </c>
      <c r="U592" s="115" t="str">
        <f t="shared" si="41"/>
        <v>NO</v>
      </c>
      <c r="V592" s="114" t="str">
        <f t="shared" si="42"/>
        <v>NO</v>
      </c>
      <c r="W592" s="114" t="str">
        <f t="shared" si="43"/>
        <v>NO</v>
      </c>
      <c r="X592" s="108"/>
      <c r="Y592" s="97"/>
      <c r="Z592" s="78"/>
    </row>
    <row r="593" spans="1:26" x14ac:dyDescent="0.3">
      <c r="A593" s="47">
        <v>590</v>
      </c>
      <c r="B593" s="73" t="s">
        <v>76</v>
      </c>
      <c r="C593" s="126" t="s">
        <v>723</v>
      </c>
      <c r="D593" s="74" t="s">
        <v>72</v>
      </c>
      <c r="E593" s="74" t="s">
        <v>81</v>
      </c>
      <c r="F593" s="74" t="s">
        <v>81</v>
      </c>
      <c r="G593" s="90" t="s">
        <v>1910</v>
      </c>
      <c r="H593" s="74" t="s">
        <v>72</v>
      </c>
      <c r="I593" s="74" t="s">
        <v>72</v>
      </c>
      <c r="J593" s="75" t="s">
        <v>1913</v>
      </c>
      <c r="K593" s="75" t="s">
        <v>1913</v>
      </c>
      <c r="L593" s="93" t="str">
        <f t="shared" si="40"/>
        <v>Non Lead</v>
      </c>
      <c r="M593" s="109"/>
      <c r="N593" s="74"/>
      <c r="O593" s="74"/>
      <c r="P593" s="74"/>
      <c r="Q593" s="73"/>
      <c r="R593" s="74"/>
      <c r="S593" s="98" t="str">
        <f>IF(OR(B593="",$C$3="",$G$3=""),"ERROR",IF(AND(B593='Dropdown Answer Key'!$B$12,OR(E593="Lead",E593="U, May have L",E593="COM",E593="")),"Lead",IF(AND(B593='Dropdown Answer Key'!$B$12,OR(AND(E593="GALV",H593="Y"),AND(E593="GALV",H593="UN"),AND(E593="GALV",H593=""))),"GRR",IF(AND(B593='Dropdown Answer Key'!$B$12,E593="Unknown"),"Unknown SL",IF(AND(B593='Dropdown Answer Key'!$B$13,OR(F593="Lead",F593="U, May have L",F593="COM",F593="")),"Lead",IF(AND(B593='Dropdown Answer Key'!$B$13,OR(AND(F593="GALV",H593="Y"),AND(F593="GALV",H593="UN"),AND(F593="GALV",H593=""))),"GRR",IF(AND(B593='Dropdown Answer Key'!$B$13,F593="Unknown"),"Unknown SL",IF(AND(B593='Dropdown Answer Key'!$B$14,OR(E593="Lead",E593="U, May have L",E593="COM",E593="")),"Lead",IF(AND(B593='Dropdown Answer Key'!$B$14,OR(F593="Lead",F593="U, May have L",F593="COM",F593="")),"Lead",IF(AND(B593='Dropdown Answer Key'!$B$14,OR(AND(E593="GALV",H593="Y"),AND(E593="GALV",H593="UN"),AND(E593="GALV",H593=""),AND(F593="GALV",H593="Y"),AND(F593="GALV",H593="UN"),AND(F593="GALV",H593=""),AND(F593="GALV",I593="Y"),AND(F593="GALV",I593="UN"),AND(F593="GALV",I593=""))),"GRR",IF(AND(B593='Dropdown Answer Key'!$B$14,OR(E593="Unknown",F593="Unknown")),"Unknown SL","Non Lead")))))))))))</f>
        <v>Non Lead</v>
      </c>
      <c r="T593" s="76" t="str">
        <f>IF(OR(M593="",Q593="",S593="ERROR"),"BLANK",IF((AND(M593='Dropdown Answer Key'!$B$25,OR('Service Line Inventory'!S593="Lead",S593="Unknown SL"))),"Tier 1",IF(AND('Service Line Inventory'!M593='Dropdown Answer Key'!$B$26,OR('Service Line Inventory'!S593="Lead",S593="Unknown SL")),"Tier 2",IF(AND('Service Line Inventory'!M593='Dropdown Answer Key'!$B$27,OR('Service Line Inventory'!S593="Lead",S593="Unknown SL")),"Tier 2",IF('Service Line Inventory'!S593="GRR","Tier 3",IF((AND('Service Line Inventory'!M593='Dropdown Answer Key'!$B$25,'Service Line Inventory'!Q593='Dropdown Answer Key'!$M$25,O593='Dropdown Answer Key'!$G$27,'Service Line Inventory'!P593='Dropdown Answer Key'!$J$27,S593="Non Lead")),"Tier 4",IF((AND('Service Line Inventory'!M593='Dropdown Answer Key'!$B$25,'Service Line Inventory'!Q593='Dropdown Answer Key'!$M$25,O593='Dropdown Answer Key'!$G$27,S593="Non Lead")),"Tier 4",IF((AND('Service Line Inventory'!M593='Dropdown Answer Key'!$B$25,'Service Line Inventory'!Q593='Dropdown Answer Key'!$M$25,'Service Line Inventory'!P593='Dropdown Answer Key'!$J$27,S593="Non Lead")),"Tier 4","Tier 5"))))))))</f>
        <v>BLANK</v>
      </c>
      <c r="U593" s="101" t="str">
        <f t="shared" si="41"/>
        <v>NO</v>
      </c>
      <c r="V593" s="76" t="str">
        <f t="shared" si="42"/>
        <v>NO</v>
      </c>
      <c r="W593" s="76" t="str">
        <f t="shared" si="43"/>
        <v>NO</v>
      </c>
      <c r="X593" s="107"/>
      <c r="Y593" s="77"/>
      <c r="Z593" s="78"/>
    </row>
    <row r="594" spans="1:26" x14ac:dyDescent="0.3">
      <c r="A594" s="47">
        <v>600</v>
      </c>
      <c r="B594" s="73" t="s">
        <v>76</v>
      </c>
      <c r="C594" s="126" t="s">
        <v>724</v>
      </c>
      <c r="D594" s="74" t="s">
        <v>72</v>
      </c>
      <c r="E594" s="74" t="s">
        <v>81</v>
      </c>
      <c r="F594" s="74" t="s">
        <v>81</v>
      </c>
      <c r="G594" s="90" t="s">
        <v>1910</v>
      </c>
      <c r="H594" s="74" t="s">
        <v>72</v>
      </c>
      <c r="I594" s="74" t="s">
        <v>72</v>
      </c>
      <c r="J594" s="75" t="s">
        <v>1913</v>
      </c>
      <c r="K594" s="75" t="s">
        <v>1913</v>
      </c>
      <c r="L594" s="94" t="str">
        <f t="shared" si="40"/>
        <v>Non Lead</v>
      </c>
      <c r="M594" s="110"/>
      <c r="N594" s="74"/>
      <c r="O594" s="74"/>
      <c r="P594" s="74"/>
      <c r="Q594" s="82"/>
      <c r="R594" s="83"/>
      <c r="S594" s="113" t="str">
        <f>IF(OR(B594="",$C$3="",$G$3=""),"ERROR",IF(AND(B594='Dropdown Answer Key'!$B$12,OR(E594="Lead",E594="U, May have L",E594="COM",E594="")),"Lead",IF(AND(B594='Dropdown Answer Key'!$B$12,OR(AND(E594="GALV",H594="Y"),AND(E594="GALV",H594="UN"),AND(E594="GALV",H594=""))),"GRR",IF(AND(B594='Dropdown Answer Key'!$B$12,E594="Unknown"),"Unknown SL",IF(AND(B594='Dropdown Answer Key'!$B$13,OR(F594="Lead",F594="U, May have L",F594="COM",F594="")),"Lead",IF(AND(B594='Dropdown Answer Key'!$B$13,OR(AND(F594="GALV",H594="Y"),AND(F594="GALV",H594="UN"),AND(F594="GALV",H594=""))),"GRR",IF(AND(B594='Dropdown Answer Key'!$B$13,F594="Unknown"),"Unknown SL",IF(AND(B594='Dropdown Answer Key'!$B$14,OR(E594="Lead",E594="U, May have L",E594="COM",E594="")),"Lead",IF(AND(B594='Dropdown Answer Key'!$B$14,OR(F594="Lead",F594="U, May have L",F594="COM",F594="")),"Lead",IF(AND(B594='Dropdown Answer Key'!$B$14,OR(AND(E594="GALV",H594="Y"),AND(E594="GALV",H594="UN"),AND(E594="GALV",H594=""),AND(F594="GALV",H594="Y"),AND(F594="GALV",H594="UN"),AND(F594="GALV",H594=""),AND(F594="GALV",I594="Y"),AND(F594="GALV",I594="UN"),AND(F594="GALV",I594=""))),"GRR",IF(AND(B594='Dropdown Answer Key'!$B$14,OR(E594="Unknown",F594="Unknown")),"Unknown SL","Non Lead")))))))))))</f>
        <v>Non Lead</v>
      </c>
      <c r="T594" s="114" t="str">
        <f>IF(OR(M594="",Q594="",S594="ERROR"),"BLANK",IF((AND(M594='Dropdown Answer Key'!$B$25,OR('Service Line Inventory'!S594="Lead",S594="Unknown SL"))),"Tier 1",IF(AND('Service Line Inventory'!M594='Dropdown Answer Key'!$B$26,OR('Service Line Inventory'!S594="Lead",S594="Unknown SL")),"Tier 2",IF(AND('Service Line Inventory'!M594='Dropdown Answer Key'!$B$27,OR('Service Line Inventory'!S594="Lead",S594="Unknown SL")),"Tier 2",IF('Service Line Inventory'!S594="GRR","Tier 3",IF((AND('Service Line Inventory'!M594='Dropdown Answer Key'!$B$25,'Service Line Inventory'!Q594='Dropdown Answer Key'!$M$25,O594='Dropdown Answer Key'!$G$27,'Service Line Inventory'!P594='Dropdown Answer Key'!$J$27,S594="Non Lead")),"Tier 4",IF((AND('Service Line Inventory'!M594='Dropdown Answer Key'!$B$25,'Service Line Inventory'!Q594='Dropdown Answer Key'!$M$25,O594='Dropdown Answer Key'!$G$27,S594="Non Lead")),"Tier 4",IF((AND('Service Line Inventory'!M594='Dropdown Answer Key'!$B$25,'Service Line Inventory'!Q594='Dropdown Answer Key'!$M$25,'Service Line Inventory'!P594='Dropdown Answer Key'!$J$27,S594="Non Lead")),"Tier 4","Tier 5"))))))))</f>
        <v>BLANK</v>
      </c>
      <c r="U594" s="115" t="str">
        <f t="shared" si="41"/>
        <v>NO</v>
      </c>
      <c r="V594" s="114" t="str">
        <f t="shared" si="42"/>
        <v>NO</v>
      </c>
      <c r="W594" s="114" t="str">
        <f t="shared" si="43"/>
        <v>NO</v>
      </c>
      <c r="X594" s="108"/>
      <c r="Y594" s="97"/>
      <c r="Z594" s="78"/>
    </row>
    <row r="595" spans="1:26" x14ac:dyDescent="0.3">
      <c r="A595" s="47">
        <v>601</v>
      </c>
      <c r="B595" s="73" t="s">
        <v>76</v>
      </c>
      <c r="C595" s="126" t="s">
        <v>725</v>
      </c>
      <c r="D595" s="74" t="s">
        <v>72</v>
      </c>
      <c r="E595" s="74" t="s">
        <v>81</v>
      </c>
      <c r="F595" s="74" t="s">
        <v>81</v>
      </c>
      <c r="G595" s="90" t="s">
        <v>1910</v>
      </c>
      <c r="H595" s="74" t="s">
        <v>72</v>
      </c>
      <c r="I595" s="74" t="s">
        <v>72</v>
      </c>
      <c r="J595" s="75" t="s">
        <v>1913</v>
      </c>
      <c r="K595" s="75" t="s">
        <v>1913</v>
      </c>
      <c r="L595" s="93" t="str">
        <f t="shared" si="40"/>
        <v>Non Lead</v>
      </c>
      <c r="M595" s="109"/>
      <c r="N595" s="74"/>
      <c r="O595" s="74"/>
      <c r="P595" s="74"/>
      <c r="Q595" s="73"/>
      <c r="R595" s="74"/>
      <c r="S595" s="98" t="str">
        <f>IF(OR(B595="",$C$3="",$G$3=""),"ERROR",IF(AND(B595='Dropdown Answer Key'!$B$12,OR(E595="Lead",E595="U, May have L",E595="COM",E595="")),"Lead",IF(AND(B595='Dropdown Answer Key'!$B$12,OR(AND(E595="GALV",H595="Y"),AND(E595="GALV",H595="UN"),AND(E595="GALV",H595=""))),"GRR",IF(AND(B595='Dropdown Answer Key'!$B$12,E595="Unknown"),"Unknown SL",IF(AND(B595='Dropdown Answer Key'!$B$13,OR(F595="Lead",F595="U, May have L",F595="COM",F595="")),"Lead",IF(AND(B595='Dropdown Answer Key'!$B$13,OR(AND(F595="GALV",H595="Y"),AND(F595="GALV",H595="UN"),AND(F595="GALV",H595=""))),"GRR",IF(AND(B595='Dropdown Answer Key'!$B$13,F595="Unknown"),"Unknown SL",IF(AND(B595='Dropdown Answer Key'!$B$14,OR(E595="Lead",E595="U, May have L",E595="COM",E595="")),"Lead",IF(AND(B595='Dropdown Answer Key'!$B$14,OR(F595="Lead",F595="U, May have L",F595="COM",F595="")),"Lead",IF(AND(B595='Dropdown Answer Key'!$B$14,OR(AND(E595="GALV",H595="Y"),AND(E595="GALV",H595="UN"),AND(E595="GALV",H595=""),AND(F595="GALV",H595="Y"),AND(F595="GALV",H595="UN"),AND(F595="GALV",H595=""),AND(F595="GALV",I595="Y"),AND(F595="GALV",I595="UN"),AND(F595="GALV",I595=""))),"GRR",IF(AND(B595='Dropdown Answer Key'!$B$14,OR(E595="Unknown",F595="Unknown")),"Unknown SL","Non Lead")))))))))))</f>
        <v>Non Lead</v>
      </c>
      <c r="T595" s="76" t="str">
        <f>IF(OR(M595="",Q595="",S595="ERROR"),"BLANK",IF((AND(M595='Dropdown Answer Key'!$B$25,OR('Service Line Inventory'!S595="Lead",S595="Unknown SL"))),"Tier 1",IF(AND('Service Line Inventory'!M595='Dropdown Answer Key'!$B$26,OR('Service Line Inventory'!S595="Lead",S595="Unknown SL")),"Tier 2",IF(AND('Service Line Inventory'!M595='Dropdown Answer Key'!$B$27,OR('Service Line Inventory'!S595="Lead",S595="Unknown SL")),"Tier 2",IF('Service Line Inventory'!S595="GRR","Tier 3",IF((AND('Service Line Inventory'!M595='Dropdown Answer Key'!$B$25,'Service Line Inventory'!Q595='Dropdown Answer Key'!$M$25,O595='Dropdown Answer Key'!$G$27,'Service Line Inventory'!P595='Dropdown Answer Key'!$J$27,S595="Non Lead")),"Tier 4",IF((AND('Service Line Inventory'!M595='Dropdown Answer Key'!$B$25,'Service Line Inventory'!Q595='Dropdown Answer Key'!$M$25,O595='Dropdown Answer Key'!$G$27,S595="Non Lead")),"Tier 4",IF((AND('Service Line Inventory'!M595='Dropdown Answer Key'!$B$25,'Service Line Inventory'!Q595='Dropdown Answer Key'!$M$25,'Service Line Inventory'!P595='Dropdown Answer Key'!$J$27,S595="Non Lead")),"Tier 4","Tier 5"))))))))</f>
        <v>BLANK</v>
      </c>
      <c r="U595" s="101" t="str">
        <f t="shared" si="41"/>
        <v>NO</v>
      </c>
      <c r="V595" s="76" t="str">
        <f t="shared" si="42"/>
        <v>NO</v>
      </c>
      <c r="W595" s="76" t="str">
        <f t="shared" si="43"/>
        <v>NO</v>
      </c>
      <c r="X595" s="107"/>
      <c r="Y595" s="77"/>
      <c r="Z595" s="78"/>
    </row>
    <row r="596" spans="1:26" x14ac:dyDescent="0.3">
      <c r="A596" s="47">
        <v>602</v>
      </c>
      <c r="B596" s="73" t="s">
        <v>76</v>
      </c>
      <c r="C596" s="126" t="s">
        <v>726</v>
      </c>
      <c r="D596" s="74" t="s">
        <v>72</v>
      </c>
      <c r="E596" s="74" t="s">
        <v>81</v>
      </c>
      <c r="F596" s="74" t="s">
        <v>81</v>
      </c>
      <c r="G596" s="90" t="s">
        <v>1910</v>
      </c>
      <c r="H596" s="74" t="s">
        <v>72</v>
      </c>
      <c r="I596" s="74" t="s">
        <v>72</v>
      </c>
      <c r="J596" s="75" t="s">
        <v>1913</v>
      </c>
      <c r="K596" s="75" t="s">
        <v>1913</v>
      </c>
      <c r="L596" s="94" t="str">
        <f t="shared" si="40"/>
        <v>Non Lead</v>
      </c>
      <c r="M596" s="110"/>
      <c r="N596" s="74"/>
      <c r="O596" s="74"/>
      <c r="P596" s="74"/>
      <c r="Q596" s="82"/>
      <c r="R596" s="83"/>
      <c r="S596" s="113" t="str">
        <f>IF(OR(B596="",$C$3="",$G$3=""),"ERROR",IF(AND(B596='Dropdown Answer Key'!$B$12,OR(E596="Lead",E596="U, May have L",E596="COM",E596="")),"Lead",IF(AND(B596='Dropdown Answer Key'!$B$12,OR(AND(E596="GALV",H596="Y"),AND(E596="GALV",H596="UN"),AND(E596="GALV",H596=""))),"GRR",IF(AND(B596='Dropdown Answer Key'!$B$12,E596="Unknown"),"Unknown SL",IF(AND(B596='Dropdown Answer Key'!$B$13,OR(F596="Lead",F596="U, May have L",F596="COM",F596="")),"Lead",IF(AND(B596='Dropdown Answer Key'!$B$13,OR(AND(F596="GALV",H596="Y"),AND(F596="GALV",H596="UN"),AND(F596="GALV",H596=""))),"GRR",IF(AND(B596='Dropdown Answer Key'!$B$13,F596="Unknown"),"Unknown SL",IF(AND(B596='Dropdown Answer Key'!$B$14,OR(E596="Lead",E596="U, May have L",E596="COM",E596="")),"Lead",IF(AND(B596='Dropdown Answer Key'!$B$14,OR(F596="Lead",F596="U, May have L",F596="COM",F596="")),"Lead",IF(AND(B596='Dropdown Answer Key'!$B$14,OR(AND(E596="GALV",H596="Y"),AND(E596="GALV",H596="UN"),AND(E596="GALV",H596=""),AND(F596="GALV",H596="Y"),AND(F596="GALV",H596="UN"),AND(F596="GALV",H596=""),AND(F596="GALV",I596="Y"),AND(F596="GALV",I596="UN"),AND(F596="GALV",I596=""))),"GRR",IF(AND(B596='Dropdown Answer Key'!$B$14,OR(E596="Unknown",F596="Unknown")),"Unknown SL","Non Lead")))))))))))</f>
        <v>Non Lead</v>
      </c>
      <c r="T596" s="114" t="str">
        <f>IF(OR(M596="",Q596="",S596="ERROR"),"BLANK",IF((AND(M596='Dropdown Answer Key'!$B$25,OR('Service Line Inventory'!S596="Lead",S596="Unknown SL"))),"Tier 1",IF(AND('Service Line Inventory'!M596='Dropdown Answer Key'!$B$26,OR('Service Line Inventory'!S596="Lead",S596="Unknown SL")),"Tier 2",IF(AND('Service Line Inventory'!M596='Dropdown Answer Key'!$B$27,OR('Service Line Inventory'!S596="Lead",S596="Unknown SL")),"Tier 2",IF('Service Line Inventory'!S596="GRR","Tier 3",IF((AND('Service Line Inventory'!M596='Dropdown Answer Key'!$B$25,'Service Line Inventory'!Q596='Dropdown Answer Key'!$M$25,O596='Dropdown Answer Key'!$G$27,'Service Line Inventory'!P596='Dropdown Answer Key'!$J$27,S596="Non Lead")),"Tier 4",IF((AND('Service Line Inventory'!M596='Dropdown Answer Key'!$B$25,'Service Line Inventory'!Q596='Dropdown Answer Key'!$M$25,O596='Dropdown Answer Key'!$G$27,S596="Non Lead")),"Tier 4",IF((AND('Service Line Inventory'!M596='Dropdown Answer Key'!$B$25,'Service Line Inventory'!Q596='Dropdown Answer Key'!$M$25,'Service Line Inventory'!P596='Dropdown Answer Key'!$J$27,S596="Non Lead")),"Tier 4","Tier 5"))))))))</f>
        <v>BLANK</v>
      </c>
      <c r="U596" s="115" t="str">
        <f t="shared" si="41"/>
        <v>NO</v>
      </c>
      <c r="V596" s="114" t="str">
        <f t="shared" si="42"/>
        <v>NO</v>
      </c>
      <c r="W596" s="114" t="str">
        <f t="shared" si="43"/>
        <v>NO</v>
      </c>
      <c r="X596" s="108"/>
      <c r="Y596" s="97"/>
      <c r="Z596" s="78"/>
    </row>
    <row r="597" spans="1:26" x14ac:dyDescent="0.3">
      <c r="A597" s="47">
        <v>603</v>
      </c>
      <c r="B597" s="73" t="s">
        <v>76</v>
      </c>
      <c r="C597" s="126" t="s">
        <v>727</v>
      </c>
      <c r="D597" s="74" t="s">
        <v>72</v>
      </c>
      <c r="E597" s="74" t="s">
        <v>81</v>
      </c>
      <c r="F597" s="74" t="s">
        <v>81</v>
      </c>
      <c r="G597" s="90" t="s">
        <v>1910</v>
      </c>
      <c r="H597" s="74" t="s">
        <v>72</v>
      </c>
      <c r="I597" s="74" t="s">
        <v>72</v>
      </c>
      <c r="J597" s="75" t="s">
        <v>1913</v>
      </c>
      <c r="K597" s="75" t="s">
        <v>1913</v>
      </c>
      <c r="L597" s="93" t="str">
        <f t="shared" si="40"/>
        <v>Non Lead</v>
      </c>
      <c r="M597" s="109"/>
      <c r="N597" s="74"/>
      <c r="O597" s="74"/>
      <c r="P597" s="74"/>
      <c r="Q597" s="73"/>
      <c r="R597" s="74"/>
      <c r="S597" s="98" t="str">
        <f>IF(OR(B597="",$C$3="",$G$3=""),"ERROR",IF(AND(B597='Dropdown Answer Key'!$B$12,OR(E597="Lead",E597="U, May have L",E597="COM",E597="")),"Lead",IF(AND(B597='Dropdown Answer Key'!$B$12,OR(AND(E597="GALV",H597="Y"),AND(E597="GALV",H597="UN"),AND(E597="GALV",H597=""))),"GRR",IF(AND(B597='Dropdown Answer Key'!$B$12,E597="Unknown"),"Unknown SL",IF(AND(B597='Dropdown Answer Key'!$B$13,OR(F597="Lead",F597="U, May have L",F597="COM",F597="")),"Lead",IF(AND(B597='Dropdown Answer Key'!$B$13,OR(AND(F597="GALV",H597="Y"),AND(F597="GALV",H597="UN"),AND(F597="GALV",H597=""))),"GRR",IF(AND(B597='Dropdown Answer Key'!$B$13,F597="Unknown"),"Unknown SL",IF(AND(B597='Dropdown Answer Key'!$B$14,OR(E597="Lead",E597="U, May have L",E597="COM",E597="")),"Lead",IF(AND(B597='Dropdown Answer Key'!$B$14,OR(F597="Lead",F597="U, May have L",F597="COM",F597="")),"Lead",IF(AND(B597='Dropdown Answer Key'!$B$14,OR(AND(E597="GALV",H597="Y"),AND(E597="GALV",H597="UN"),AND(E597="GALV",H597=""),AND(F597="GALV",H597="Y"),AND(F597="GALV",H597="UN"),AND(F597="GALV",H597=""),AND(F597="GALV",I597="Y"),AND(F597="GALV",I597="UN"),AND(F597="GALV",I597=""))),"GRR",IF(AND(B597='Dropdown Answer Key'!$B$14,OR(E597="Unknown",F597="Unknown")),"Unknown SL","Non Lead")))))))))))</f>
        <v>Non Lead</v>
      </c>
      <c r="T597" s="76" t="str">
        <f>IF(OR(M597="",Q597="",S597="ERROR"),"BLANK",IF((AND(M597='Dropdown Answer Key'!$B$25,OR('Service Line Inventory'!S597="Lead",S597="Unknown SL"))),"Tier 1",IF(AND('Service Line Inventory'!M597='Dropdown Answer Key'!$B$26,OR('Service Line Inventory'!S597="Lead",S597="Unknown SL")),"Tier 2",IF(AND('Service Line Inventory'!M597='Dropdown Answer Key'!$B$27,OR('Service Line Inventory'!S597="Lead",S597="Unknown SL")),"Tier 2",IF('Service Line Inventory'!S597="GRR","Tier 3",IF((AND('Service Line Inventory'!M597='Dropdown Answer Key'!$B$25,'Service Line Inventory'!Q597='Dropdown Answer Key'!$M$25,O597='Dropdown Answer Key'!$G$27,'Service Line Inventory'!P597='Dropdown Answer Key'!$J$27,S597="Non Lead")),"Tier 4",IF((AND('Service Line Inventory'!M597='Dropdown Answer Key'!$B$25,'Service Line Inventory'!Q597='Dropdown Answer Key'!$M$25,O597='Dropdown Answer Key'!$G$27,S597="Non Lead")),"Tier 4",IF((AND('Service Line Inventory'!M597='Dropdown Answer Key'!$B$25,'Service Line Inventory'!Q597='Dropdown Answer Key'!$M$25,'Service Line Inventory'!P597='Dropdown Answer Key'!$J$27,S597="Non Lead")),"Tier 4","Tier 5"))))))))</f>
        <v>BLANK</v>
      </c>
      <c r="U597" s="101" t="str">
        <f t="shared" si="41"/>
        <v>NO</v>
      </c>
      <c r="V597" s="76" t="str">
        <f t="shared" si="42"/>
        <v>NO</v>
      </c>
      <c r="W597" s="76" t="str">
        <f t="shared" si="43"/>
        <v>NO</v>
      </c>
      <c r="X597" s="107"/>
      <c r="Y597" s="77"/>
      <c r="Z597" s="78"/>
    </row>
    <row r="598" spans="1:26" x14ac:dyDescent="0.3">
      <c r="A598" s="47">
        <v>604</v>
      </c>
      <c r="B598" s="73" t="s">
        <v>76</v>
      </c>
      <c r="C598" s="126" t="s">
        <v>728</v>
      </c>
      <c r="D598" s="74" t="s">
        <v>72</v>
      </c>
      <c r="E598" s="74" t="s">
        <v>81</v>
      </c>
      <c r="F598" s="74" t="s">
        <v>81</v>
      </c>
      <c r="G598" s="90" t="s">
        <v>1910</v>
      </c>
      <c r="H598" s="74" t="s">
        <v>72</v>
      </c>
      <c r="I598" s="74" t="s">
        <v>72</v>
      </c>
      <c r="J598" s="75" t="s">
        <v>1913</v>
      </c>
      <c r="K598" s="75" t="s">
        <v>1913</v>
      </c>
      <c r="L598" s="94" t="str">
        <f t="shared" si="40"/>
        <v>Non Lead</v>
      </c>
      <c r="M598" s="110"/>
      <c r="N598" s="74"/>
      <c r="O598" s="74"/>
      <c r="P598" s="74"/>
      <c r="Q598" s="82"/>
      <c r="R598" s="83"/>
      <c r="S598" s="113" t="str">
        <f>IF(OR(B598="",$C$3="",$G$3=""),"ERROR",IF(AND(B598='Dropdown Answer Key'!$B$12,OR(E598="Lead",E598="U, May have L",E598="COM",E598="")),"Lead",IF(AND(B598='Dropdown Answer Key'!$B$12,OR(AND(E598="GALV",H598="Y"),AND(E598="GALV",H598="UN"),AND(E598="GALV",H598=""))),"GRR",IF(AND(B598='Dropdown Answer Key'!$B$12,E598="Unknown"),"Unknown SL",IF(AND(B598='Dropdown Answer Key'!$B$13,OR(F598="Lead",F598="U, May have L",F598="COM",F598="")),"Lead",IF(AND(B598='Dropdown Answer Key'!$B$13,OR(AND(F598="GALV",H598="Y"),AND(F598="GALV",H598="UN"),AND(F598="GALV",H598=""))),"GRR",IF(AND(B598='Dropdown Answer Key'!$B$13,F598="Unknown"),"Unknown SL",IF(AND(B598='Dropdown Answer Key'!$B$14,OR(E598="Lead",E598="U, May have L",E598="COM",E598="")),"Lead",IF(AND(B598='Dropdown Answer Key'!$B$14,OR(F598="Lead",F598="U, May have L",F598="COM",F598="")),"Lead",IF(AND(B598='Dropdown Answer Key'!$B$14,OR(AND(E598="GALV",H598="Y"),AND(E598="GALV",H598="UN"),AND(E598="GALV",H598=""),AND(F598="GALV",H598="Y"),AND(F598="GALV",H598="UN"),AND(F598="GALV",H598=""),AND(F598="GALV",I598="Y"),AND(F598="GALV",I598="UN"),AND(F598="GALV",I598=""))),"GRR",IF(AND(B598='Dropdown Answer Key'!$B$14,OR(E598="Unknown",F598="Unknown")),"Unknown SL","Non Lead")))))))))))</f>
        <v>Non Lead</v>
      </c>
      <c r="T598" s="114" t="str">
        <f>IF(OR(M598="",Q598="",S598="ERROR"),"BLANK",IF((AND(M598='Dropdown Answer Key'!$B$25,OR('Service Line Inventory'!S598="Lead",S598="Unknown SL"))),"Tier 1",IF(AND('Service Line Inventory'!M598='Dropdown Answer Key'!$B$26,OR('Service Line Inventory'!S598="Lead",S598="Unknown SL")),"Tier 2",IF(AND('Service Line Inventory'!M598='Dropdown Answer Key'!$B$27,OR('Service Line Inventory'!S598="Lead",S598="Unknown SL")),"Tier 2",IF('Service Line Inventory'!S598="GRR","Tier 3",IF((AND('Service Line Inventory'!M598='Dropdown Answer Key'!$B$25,'Service Line Inventory'!Q598='Dropdown Answer Key'!$M$25,O598='Dropdown Answer Key'!$G$27,'Service Line Inventory'!P598='Dropdown Answer Key'!$J$27,S598="Non Lead")),"Tier 4",IF((AND('Service Line Inventory'!M598='Dropdown Answer Key'!$B$25,'Service Line Inventory'!Q598='Dropdown Answer Key'!$M$25,O598='Dropdown Answer Key'!$G$27,S598="Non Lead")),"Tier 4",IF((AND('Service Line Inventory'!M598='Dropdown Answer Key'!$B$25,'Service Line Inventory'!Q598='Dropdown Answer Key'!$M$25,'Service Line Inventory'!P598='Dropdown Answer Key'!$J$27,S598="Non Lead")),"Tier 4","Tier 5"))))))))</f>
        <v>BLANK</v>
      </c>
      <c r="U598" s="115" t="str">
        <f t="shared" si="41"/>
        <v>NO</v>
      </c>
      <c r="V598" s="114" t="str">
        <f t="shared" si="42"/>
        <v>NO</v>
      </c>
      <c r="W598" s="114" t="str">
        <f t="shared" si="43"/>
        <v>NO</v>
      </c>
      <c r="X598" s="108"/>
      <c r="Y598" s="97"/>
      <c r="Z598" s="78"/>
    </row>
    <row r="599" spans="1:26" x14ac:dyDescent="0.3">
      <c r="A599" s="47">
        <v>605</v>
      </c>
      <c r="B599" s="73" t="s">
        <v>76</v>
      </c>
      <c r="C599" s="126" t="s">
        <v>1931</v>
      </c>
      <c r="D599" s="74" t="s">
        <v>72</v>
      </c>
      <c r="E599" s="74" t="s">
        <v>81</v>
      </c>
      <c r="F599" s="74" t="s">
        <v>81</v>
      </c>
      <c r="G599" s="90" t="s">
        <v>1910</v>
      </c>
      <c r="H599" s="74" t="s">
        <v>72</v>
      </c>
      <c r="I599" s="74" t="s">
        <v>72</v>
      </c>
      <c r="J599" s="75" t="s">
        <v>1913</v>
      </c>
      <c r="K599" s="75" t="s">
        <v>1913</v>
      </c>
      <c r="L599" s="93" t="str">
        <f t="shared" si="40"/>
        <v>Non Lead</v>
      </c>
      <c r="M599" s="109"/>
      <c r="N599" s="74"/>
      <c r="O599" s="74"/>
      <c r="P599" s="74"/>
      <c r="Q599" s="73"/>
      <c r="R599" s="74"/>
      <c r="S599" s="98" t="str">
        <f>IF(OR(B599="",$C$3="",$G$3=""),"ERROR",IF(AND(B599='Dropdown Answer Key'!$B$12,OR(E599="Lead",E599="U, May have L",E599="COM",E599="")),"Lead",IF(AND(B599='Dropdown Answer Key'!$B$12,OR(AND(E599="GALV",H599="Y"),AND(E599="GALV",H599="UN"),AND(E599="GALV",H599=""))),"GRR",IF(AND(B599='Dropdown Answer Key'!$B$12,E599="Unknown"),"Unknown SL",IF(AND(B599='Dropdown Answer Key'!$B$13,OR(F599="Lead",F599="U, May have L",F599="COM",F599="")),"Lead",IF(AND(B599='Dropdown Answer Key'!$B$13,OR(AND(F599="GALV",H599="Y"),AND(F599="GALV",H599="UN"),AND(F599="GALV",H599=""))),"GRR",IF(AND(B599='Dropdown Answer Key'!$B$13,F599="Unknown"),"Unknown SL",IF(AND(B599='Dropdown Answer Key'!$B$14,OR(E599="Lead",E599="U, May have L",E599="COM",E599="")),"Lead",IF(AND(B599='Dropdown Answer Key'!$B$14,OR(F599="Lead",F599="U, May have L",F599="COM",F599="")),"Lead",IF(AND(B599='Dropdown Answer Key'!$B$14,OR(AND(E599="GALV",H599="Y"),AND(E599="GALV",H599="UN"),AND(E599="GALV",H599=""),AND(F599="GALV",H599="Y"),AND(F599="GALV",H599="UN"),AND(F599="GALV",H599=""),AND(F599="GALV",I599="Y"),AND(F599="GALV",I599="UN"),AND(F599="GALV",I599=""))),"GRR",IF(AND(B599='Dropdown Answer Key'!$B$14,OR(E599="Unknown",F599="Unknown")),"Unknown SL","Non Lead")))))))))))</f>
        <v>Non Lead</v>
      </c>
      <c r="T599" s="76" t="str">
        <f>IF(OR(M599="",Q599="",S599="ERROR"),"BLANK",IF((AND(M599='Dropdown Answer Key'!$B$25,OR('Service Line Inventory'!S599="Lead",S599="Unknown SL"))),"Tier 1",IF(AND('Service Line Inventory'!M599='Dropdown Answer Key'!$B$26,OR('Service Line Inventory'!S599="Lead",S599="Unknown SL")),"Tier 2",IF(AND('Service Line Inventory'!M599='Dropdown Answer Key'!$B$27,OR('Service Line Inventory'!S599="Lead",S599="Unknown SL")),"Tier 2",IF('Service Line Inventory'!S599="GRR","Tier 3",IF((AND('Service Line Inventory'!M599='Dropdown Answer Key'!$B$25,'Service Line Inventory'!Q599='Dropdown Answer Key'!$M$25,O599='Dropdown Answer Key'!$G$27,'Service Line Inventory'!P599='Dropdown Answer Key'!$J$27,S599="Non Lead")),"Tier 4",IF((AND('Service Line Inventory'!M599='Dropdown Answer Key'!$B$25,'Service Line Inventory'!Q599='Dropdown Answer Key'!$M$25,O599='Dropdown Answer Key'!$G$27,S599="Non Lead")),"Tier 4",IF((AND('Service Line Inventory'!M599='Dropdown Answer Key'!$B$25,'Service Line Inventory'!Q599='Dropdown Answer Key'!$M$25,'Service Line Inventory'!P599='Dropdown Answer Key'!$J$27,S599="Non Lead")),"Tier 4","Tier 5"))))))))</f>
        <v>BLANK</v>
      </c>
      <c r="U599" s="101" t="str">
        <f t="shared" si="41"/>
        <v>NO</v>
      </c>
      <c r="V599" s="76" t="str">
        <f t="shared" si="42"/>
        <v>NO</v>
      </c>
      <c r="W599" s="76" t="str">
        <f t="shared" si="43"/>
        <v>NO</v>
      </c>
      <c r="X599" s="107"/>
      <c r="Y599" s="77"/>
      <c r="Z599" s="78"/>
    </row>
    <row r="600" spans="1:26" x14ac:dyDescent="0.3">
      <c r="A600" s="47">
        <v>606</v>
      </c>
      <c r="B600" s="73" t="s">
        <v>76</v>
      </c>
      <c r="C600" s="126" t="s">
        <v>729</v>
      </c>
      <c r="D600" s="74" t="s">
        <v>72</v>
      </c>
      <c r="E600" s="74" t="s">
        <v>81</v>
      </c>
      <c r="F600" s="74" t="s">
        <v>81</v>
      </c>
      <c r="G600" s="90" t="s">
        <v>1910</v>
      </c>
      <c r="H600" s="74" t="s">
        <v>72</v>
      </c>
      <c r="I600" s="74" t="s">
        <v>72</v>
      </c>
      <c r="J600" s="75" t="s">
        <v>1913</v>
      </c>
      <c r="K600" s="75" t="s">
        <v>1913</v>
      </c>
      <c r="L600" s="94" t="str">
        <f t="shared" si="40"/>
        <v>Non Lead</v>
      </c>
      <c r="M600" s="110"/>
      <c r="N600" s="74"/>
      <c r="O600" s="74"/>
      <c r="P600" s="74"/>
      <c r="Q600" s="82"/>
      <c r="R600" s="83"/>
      <c r="S600" s="113" t="str">
        <f>IF(OR(B600="",$C$3="",$G$3=""),"ERROR",IF(AND(B600='Dropdown Answer Key'!$B$12,OR(E600="Lead",E600="U, May have L",E600="COM",E600="")),"Lead",IF(AND(B600='Dropdown Answer Key'!$B$12,OR(AND(E600="GALV",H600="Y"),AND(E600="GALV",H600="UN"),AND(E600="GALV",H600=""))),"GRR",IF(AND(B600='Dropdown Answer Key'!$B$12,E600="Unknown"),"Unknown SL",IF(AND(B600='Dropdown Answer Key'!$B$13,OR(F600="Lead",F600="U, May have L",F600="COM",F600="")),"Lead",IF(AND(B600='Dropdown Answer Key'!$B$13,OR(AND(F600="GALV",H600="Y"),AND(F600="GALV",H600="UN"),AND(F600="GALV",H600=""))),"GRR",IF(AND(B600='Dropdown Answer Key'!$B$13,F600="Unknown"),"Unknown SL",IF(AND(B600='Dropdown Answer Key'!$B$14,OR(E600="Lead",E600="U, May have L",E600="COM",E600="")),"Lead",IF(AND(B600='Dropdown Answer Key'!$B$14,OR(F600="Lead",F600="U, May have L",F600="COM",F600="")),"Lead",IF(AND(B600='Dropdown Answer Key'!$B$14,OR(AND(E600="GALV",H600="Y"),AND(E600="GALV",H600="UN"),AND(E600="GALV",H600=""),AND(F600="GALV",H600="Y"),AND(F600="GALV",H600="UN"),AND(F600="GALV",H600=""),AND(F600="GALV",I600="Y"),AND(F600="GALV",I600="UN"),AND(F600="GALV",I600=""))),"GRR",IF(AND(B600='Dropdown Answer Key'!$B$14,OR(E600="Unknown",F600="Unknown")),"Unknown SL","Non Lead")))))))))))</f>
        <v>Non Lead</v>
      </c>
      <c r="T600" s="114" t="str">
        <f>IF(OR(M600="",Q600="",S600="ERROR"),"BLANK",IF((AND(M600='Dropdown Answer Key'!$B$25,OR('Service Line Inventory'!S600="Lead",S600="Unknown SL"))),"Tier 1",IF(AND('Service Line Inventory'!M600='Dropdown Answer Key'!$B$26,OR('Service Line Inventory'!S600="Lead",S600="Unknown SL")),"Tier 2",IF(AND('Service Line Inventory'!M600='Dropdown Answer Key'!$B$27,OR('Service Line Inventory'!S600="Lead",S600="Unknown SL")),"Tier 2",IF('Service Line Inventory'!S600="GRR","Tier 3",IF((AND('Service Line Inventory'!M600='Dropdown Answer Key'!$B$25,'Service Line Inventory'!Q600='Dropdown Answer Key'!$M$25,O600='Dropdown Answer Key'!$G$27,'Service Line Inventory'!P600='Dropdown Answer Key'!$J$27,S600="Non Lead")),"Tier 4",IF((AND('Service Line Inventory'!M600='Dropdown Answer Key'!$B$25,'Service Line Inventory'!Q600='Dropdown Answer Key'!$M$25,O600='Dropdown Answer Key'!$G$27,S600="Non Lead")),"Tier 4",IF((AND('Service Line Inventory'!M600='Dropdown Answer Key'!$B$25,'Service Line Inventory'!Q600='Dropdown Answer Key'!$M$25,'Service Line Inventory'!P600='Dropdown Answer Key'!$J$27,S600="Non Lead")),"Tier 4","Tier 5"))))))))</f>
        <v>BLANK</v>
      </c>
      <c r="U600" s="115" t="str">
        <f t="shared" si="41"/>
        <v>NO</v>
      </c>
      <c r="V600" s="114" t="str">
        <f t="shared" si="42"/>
        <v>NO</v>
      </c>
      <c r="W600" s="114" t="str">
        <f t="shared" si="43"/>
        <v>NO</v>
      </c>
      <c r="X600" s="108"/>
      <c r="Y600" s="97"/>
      <c r="Z600" s="78"/>
    </row>
    <row r="601" spans="1:26" x14ac:dyDescent="0.3">
      <c r="A601" s="47">
        <v>607</v>
      </c>
      <c r="B601" s="73" t="s">
        <v>76</v>
      </c>
      <c r="C601" s="126" t="s">
        <v>730</v>
      </c>
      <c r="D601" s="74" t="s">
        <v>72</v>
      </c>
      <c r="E601" s="74" t="s">
        <v>81</v>
      </c>
      <c r="F601" s="74" t="s">
        <v>81</v>
      </c>
      <c r="G601" s="90" t="s">
        <v>1910</v>
      </c>
      <c r="H601" s="74" t="s">
        <v>72</v>
      </c>
      <c r="I601" s="74" t="s">
        <v>72</v>
      </c>
      <c r="J601" s="75" t="s">
        <v>1913</v>
      </c>
      <c r="K601" s="75" t="s">
        <v>1913</v>
      </c>
      <c r="L601" s="93" t="str">
        <f t="shared" si="40"/>
        <v>Non Lead</v>
      </c>
      <c r="M601" s="109"/>
      <c r="N601" s="74"/>
      <c r="O601" s="74"/>
      <c r="P601" s="74"/>
      <c r="Q601" s="73"/>
      <c r="R601" s="74"/>
      <c r="S601" s="98" t="str">
        <f>IF(OR(B601="",$C$3="",$G$3=""),"ERROR",IF(AND(B601='Dropdown Answer Key'!$B$12,OR(E601="Lead",E601="U, May have L",E601="COM",E601="")),"Lead",IF(AND(B601='Dropdown Answer Key'!$B$12,OR(AND(E601="GALV",H601="Y"),AND(E601="GALV",H601="UN"),AND(E601="GALV",H601=""))),"GRR",IF(AND(B601='Dropdown Answer Key'!$B$12,E601="Unknown"),"Unknown SL",IF(AND(B601='Dropdown Answer Key'!$B$13,OR(F601="Lead",F601="U, May have L",F601="COM",F601="")),"Lead",IF(AND(B601='Dropdown Answer Key'!$B$13,OR(AND(F601="GALV",H601="Y"),AND(F601="GALV",H601="UN"),AND(F601="GALV",H601=""))),"GRR",IF(AND(B601='Dropdown Answer Key'!$B$13,F601="Unknown"),"Unknown SL",IF(AND(B601='Dropdown Answer Key'!$B$14,OR(E601="Lead",E601="U, May have L",E601="COM",E601="")),"Lead",IF(AND(B601='Dropdown Answer Key'!$B$14,OR(F601="Lead",F601="U, May have L",F601="COM",F601="")),"Lead",IF(AND(B601='Dropdown Answer Key'!$B$14,OR(AND(E601="GALV",H601="Y"),AND(E601="GALV",H601="UN"),AND(E601="GALV",H601=""),AND(F601="GALV",H601="Y"),AND(F601="GALV",H601="UN"),AND(F601="GALV",H601=""),AND(F601="GALV",I601="Y"),AND(F601="GALV",I601="UN"),AND(F601="GALV",I601=""))),"GRR",IF(AND(B601='Dropdown Answer Key'!$B$14,OR(E601="Unknown",F601="Unknown")),"Unknown SL","Non Lead")))))))))))</f>
        <v>Non Lead</v>
      </c>
      <c r="T601" s="76" t="str">
        <f>IF(OR(M601="",Q601="",S601="ERROR"),"BLANK",IF((AND(M601='Dropdown Answer Key'!$B$25,OR('Service Line Inventory'!S601="Lead",S601="Unknown SL"))),"Tier 1",IF(AND('Service Line Inventory'!M601='Dropdown Answer Key'!$B$26,OR('Service Line Inventory'!S601="Lead",S601="Unknown SL")),"Tier 2",IF(AND('Service Line Inventory'!M601='Dropdown Answer Key'!$B$27,OR('Service Line Inventory'!S601="Lead",S601="Unknown SL")),"Tier 2",IF('Service Line Inventory'!S601="GRR","Tier 3",IF((AND('Service Line Inventory'!M601='Dropdown Answer Key'!$B$25,'Service Line Inventory'!Q601='Dropdown Answer Key'!$M$25,O601='Dropdown Answer Key'!$G$27,'Service Line Inventory'!P601='Dropdown Answer Key'!$J$27,S601="Non Lead")),"Tier 4",IF((AND('Service Line Inventory'!M601='Dropdown Answer Key'!$B$25,'Service Line Inventory'!Q601='Dropdown Answer Key'!$M$25,O601='Dropdown Answer Key'!$G$27,S601="Non Lead")),"Tier 4",IF((AND('Service Line Inventory'!M601='Dropdown Answer Key'!$B$25,'Service Line Inventory'!Q601='Dropdown Answer Key'!$M$25,'Service Line Inventory'!P601='Dropdown Answer Key'!$J$27,S601="Non Lead")),"Tier 4","Tier 5"))))))))</f>
        <v>BLANK</v>
      </c>
      <c r="U601" s="101" t="str">
        <f t="shared" si="41"/>
        <v>NO</v>
      </c>
      <c r="V601" s="76" t="str">
        <f t="shared" si="42"/>
        <v>NO</v>
      </c>
      <c r="W601" s="76" t="str">
        <f t="shared" si="43"/>
        <v>NO</v>
      </c>
      <c r="X601" s="107"/>
      <c r="Y601" s="77"/>
      <c r="Z601" s="78"/>
    </row>
    <row r="602" spans="1:26" x14ac:dyDescent="0.3">
      <c r="A602" s="47">
        <v>608</v>
      </c>
      <c r="B602" s="73" t="s">
        <v>76</v>
      </c>
      <c r="C602" s="126" t="s">
        <v>731</v>
      </c>
      <c r="D602" s="74" t="s">
        <v>72</v>
      </c>
      <c r="E602" s="74" t="s">
        <v>81</v>
      </c>
      <c r="F602" s="74" t="s">
        <v>81</v>
      </c>
      <c r="G602" s="90" t="s">
        <v>1910</v>
      </c>
      <c r="H602" s="74" t="s">
        <v>72</v>
      </c>
      <c r="I602" s="74" t="s">
        <v>72</v>
      </c>
      <c r="J602" s="75" t="s">
        <v>1913</v>
      </c>
      <c r="K602" s="75" t="s">
        <v>1913</v>
      </c>
      <c r="L602" s="94" t="str">
        <f t="shared" si="40"/>
        <v>Non Lead</v>
      </c>
      <c r="M602" s="110"/>
      <c r="N602" s="74"/>
      <c r="O602" s="74"/>
      <c r="P602" s="74"/>
      <c r="Q602" s="82"/>
      <c r="R602" s="83"/>
      <c r="S602" s="113" t="str">
        <f>IF(OR(B602="",$C$3="",$G$3=""),"ERROR",IF(AND(B602='Dropdown Answer Key'!$B$12,OR(E602="Lead",E602="U, May have L",E602="COM",E602="")),"Lead",IF(AND(B602='Dropdown Answer Key'!$B$12,OR(AND(E602="GALV",H602="Y"),AND(E602="GALV",H602="UN"),AND(E602="GALV",H602=""))),"GRR",IF(AND(B602='Dropdown Answer Key'!$B$12,E602="Unknown"),"Unknown SL",IF(AND(B602='Dropdown Answer Key'!$B$13,OR(F602="Lead",F602="U, May have L",F602="COM",F602="")),"Lead",IF(AND(B602='Dropdown Answer Key'!$B$13,OR(AND(F602="GALV",H602="Y"),AND(F602="GALV",H602="UN"),AND(F602="GALV",H602=""))),"GRR",IF(AND(B602='Dropdown Answer Key'!$B$13,F602="Unknown"),"Unknown SL",IF(AND(B602='Dropdown Answer Key'!$B$14,OR(E602="Lead",E602="U, May have L",E602="COM",E602="")),"Lead",IF(AND(B602='Dropdown Answer Key'!$B$14,OR(F602="Lead",F602="U, May have L",F602="COM",F602="")),"Lead",IF(AND(B602='Dropdown Answer Key'!$B$14,OR(AND(E602="GALV",H602="Y"),AND(E602="GALV",H602="UN"),AND(E602="GALV",H602=""),AND(F602="GALV",H602="Y"),AND(F602="GALV",H602="UN"),AND(F602="GALV",H602=""),AND(F602="GALV",I602="Y"),AND(F602="GALV",I602="UN"),AND(F602="GALV",I602=""))),"GRR",IF(AND(B602='Dropdown Answer Key'!$B$14,OR(E602="Unknown",F602="Unknown")),"Unknown SL","Non Lead")))))))))))</f>
        <v>Non Lead</v>
      </c>
      <c r="T602" s="114" t="str">
        <f>IF(OR(M602="",Q602="",S602="ERROR"),"BLANK",IF((AND(M602='Dropdown Answer Key'!$B$25,OR('Service Line Inventory'!S602="Lead",S602="Unknown SL"))),"Tier 1",IF(AND('Service Line Inventory'!M602='Dropdown Answer Key'!$B$26,OR('Service Line Inventory'!S602="Lead",S602="Unknown SL")),"Tier 2",IF(AND('Service Line Inventory'!M602='Dropdown Answer Key'!$B$27,OR('Service Line Inventory'!S602="Lead",S602="Unknown SL")),"Tier 2",IF('Service Line Inventory'!S602="GRR","Tier 3",IF((AND('Service Line Inventory'!M602='Dropdown Answer Key'!$B$25,'Service Line Inventory'!Q602='Dropdown Answer Key'!$M$25,O602='Dropdown Answer Key'!$G$27,'Service Line Inventory'!P602='Dropdown Answer Key'!$J$27,S602="Non Lead")),"Tier 4",IF((AND('Service Line Inventory'!M602='Dropdown Answer Key'!$B$25,'Service Line Inventory'!Q602='Dropdown Answer Key'!$M$25,O602='Dropdown Answer Key'!$G$27,S602="Non Lead")),"Tier 4",IF((AND('Service Line Inventory'!M602='Dropdown Answer Key'!$B$25,'Service Line Inventory'!Q602='Dropdown Answer Key'!$M$25,'Service Line Inventory'!P602='Dropdown Answer Key'!$J$27,S602="Non Lead")),"Tier 4","Tier 5"))))))))</f>
        <v>BLANK</v>
      </c>
      <c r="U602" s="115" t="str">
        <f t="shared" si="41"/>
        <v>NO</v>
      </c>
      <c r="V602" s="114" t="str">
        <f t="shared" si="42"/>
        <v>NO</v>
      </c>
      <c r="W602" s="114" t="str">
        <f t="shared" si="43"/>
        <v>NO</v>
      </c>
      <c r="X602" s="108"/>
      <c r="Y602" s="97"/>
      <c r="Z602" s="78"/>
    </row>
    <row r="603" spans="1:26" x14ac:dyDescent="0.3">
      <c r="A603" s="47">
        <v>609</v>
      </c>
      <c r="B603" s="73" t="s">
        <v>76</v>
      </c>
      <c r="C603" s="126" t="s">
        <v>732</v>
      </c>
      <c r="D603" s="74" t="s">
        <v>72</v>
      </c>
      <c r="E603" s="74" t="s">
        <v>81</v>
      </c>
      <c r="F603" s="74" t="s">
        <v>81</v>
      </c>
      <c r="G603" s="90" t="s">
        <v>1910</v>
      </c>
      <c r="H603" s="74" t="s">
        <v>72</v>
      </c>
      <c r="I603" s="74" t="s">
        <v>72</v>
      </c>
      <c r="J603" s="75" t="s">
        <v>1913</v>
      </c>
      <c r="K603" s="75" t="s">
        <v>1913</v>
      </c>
      <c r="L603" s="93" t="str">
        <f t="shared" si="40"/>
        <v>Non Lead</v>
      </c>
      <c r="M603" s="109"/>
      <c r="N603" s="74"/>
      <c r="O603" s="74"/>
      <c r="P603" s="74"/>
      <c r="Q603" s="73"/>
      <c r="R603" s="74"/>
      <c r="S603" s="98" t="str">
        <f>IF(OR(B603="",$C$3="",$G$3=""),"ERROR",IF(AND(B603='Dropdown Answer Key'!$B$12,OR(E603="Lead",E603="U, May have L",E603="COM",E603="")),"Lead",IF(AND(B603='Dropdown Answer Key'!$B$12,OR(AND(E603="GALV",H603="Y"),AND(E603="GALV",H603="UN"),AND(E603="GALV",H603=""))),"GRR",IF(AND(B603='Dropdown Answer Key'!$B$12,E603="Unknown"),"Unknown SL",IF(AND(B603='Dropdown Answer Key'!$B$13,OR(F603="Lead",F603="U, May have L",F603="COM",F603="")),"Lead",IF(AND(B603='Dropdown Answer Key'!$B$13,OR(AND(F603="GALV",H603="Y"),AND(F603="GALV",H603="UN"),AND(F603="GALV",H603=""))),"GRR",IF(AND(B603='Dropdown Answer Key'!$B$13,F603="Unknown"),"Unknown SL",IF(AND(B603='Dropdown Answer Key'!$B$14,OR(E603="Lead",E603="U, May have L",E603="COM",E603="")),"Lead",IF(AND(B603='Dropdown Answer Key'!$B$14,OR(F603="Lead",F603="U, May have L",F603="COM",F603="")),"Lead",IF(AND(B603='Dropdown Answer Key'!$B$14,OR(AND(E603="GALV",H603="Y"),AND(E603="GALV",H603="UN"),AND(E603="GALV",H603=""),AND(F603="GALV",H603="Y"),AND(F603="GALV",H603="UN"),AND(F603="GALV",H603=""),AND(F603="GALV",I603="Y"),AND(F603="GALV",I603="UN"),AND(F603="GALV",I603=""))),"GRR",IF(AND(B603='Dropdown Answer Key'!$B$14,OR(E603="Unknown",F603="Unknown")),"Unknown SL","Non Lead")))))))))))</f>
        <v>Non Lead</v>
      </c>
      <c r="T603" s="76" t="str">
        <f>IF(OR(M603="",Q603="",S603="ERROR"),"BLANK",IF((AND(M603='Dropdown Answer Key'!$B$25,OR('Service Line Inventory'!S603="Lead",S603="Unknown SL"))),"Tier 1",IF(AND('Service Line Inventory'!M603='Dropdown Answer Key'!$B$26,OR('Service Line Inventory'!S603="Lead",S603="Unknown SL")),"Tier 2",IF(AND('Service Line Inventory'!M603='Dropdown Answer Key'!$B$27,OR('Service Line Inventory'!S603="Lead",S603="Unknown SL")),"Tier 2",IF('Service Line Inventory'!S603="GRR","Tier 3",IF((AND('Service Line Inventory'!M603='Dropdown Answer Key'!$B$25,'Service Line Inventory'!Q603='Dropdown Answer Key'!$M$25,O603='Dropdown Answer Key'!$G$27,'Service Line Inventory'!P603='Dropdown Answer Key'!$J$27,S603="Non Lead")),"Tier 4",IF((AND('Service Line Inventory'!M603='Dropdown Answer Key'!$B$25,'Service Line Inventory'!Q603='Dropdown Answer Key'!$M$25,O603='Dropdown Answer Key'!$G$27,S603="Non Lead")),"Tier 4",IF((AND('Service Line Inventory'!M603='Dropdown Answer Key'!$B$25,'Service Line Inventory'!Q603='Dropdown Answer Key'!$M$25,'Service Line Inventory'!P603='Dropdown Answer Key'!$J$27,S603="Non Lead")),"Tier 4","Tier 5"))))))))</f>
        <v>BLANK</v>
      </c>
      <c r="U603" s="101" t="str">
        <f t="shared" si="41"/>
        <v>NO</v>
      </c>
      <c r="V603" s="76" t="str">
        <f t="shared" si="42"/>
        <v>NO</v>
      </c>
      <c r="W603" s="76" t="str">
        <f t="shared" si="43"/>
        <v>NO</v>
      </c>
      <c r="X603" s="107"/>
      <c r="Y603" s="77"/>
      <c r="Z603" s="78"/>
    </row>
    <row r="604" spans="1:26" x14ac:dyDescent="0.3">
      <c r="A604" s="47">
        <v>610</v>
      </c>
      <c r="B604" s="73" t="s">
        <v>76</v>
      </c>
      <c r="C604" s="126" t="s">
        <v>733</v>
      </c>
      <c r="D604" s="74" t="s">
        <v>72</v>
      </c>
      <c r="E604" s="74" t="s">
        <v>81</v>
      </c>
      <c r="F604" s="74" t="s">
        <v>81</v>
      </c>
      <c r="G604" s="90" t="s">
        <v>1910</v>
      </c>
      <c r="H604" s="74" t="s">
        <v>72</v>
      </c>
      <c r="I604" s="74" t="s">
        <v>72</v>
      </c>
      <c r="J604" s="75" t="s">
        <v>1913</v>
      </c>
      <c r="K604" s="75" t="s">
        <v>1913</v>
      </c>
      <c r="L604" s="94" t="str">
        <f t="shared" si="40"/>
        <v>Non Lead</v>
      </c>
      <c r="M604" s="110"/>
      <c r="N604" s="74"/>
      <c r="O604" s="74"/>
      <c r="P604" s="74"/>
      <c r="Q604" s="82"/>
      <c r="R604" s="83"/>
      <c r="S604" s="113" t="str">
        <f>IF(OR(B604="",$C$3="",$G$3=""),"ERROR",IF(AND(B604='Dropdown Answer Key'!$B$12,OR(E604="Lead",E604="U, May have L",E604="COM",E604="")),"Lead",IF(AND(B604='Dropdown Answer Key'!$B$12,OR(AND(E604="GALV",H604="Y"),AND(E604="GALV",H604="UN"),AND(E604="GALV",H604=""))),"GRR",IF(AND(B604='Dropdown Answer Key'!$B$12,E604="Unknown"),"Unknown SL",IF(AND(B604='Dropdown Answer Key'!$B$13,OR(F604="Lead",F604="U, May have L",F604="COM",F604="")),"Lead",IF(AND(B604='Dropdown Answer Key'!$B$13,OR(AND(F604="GALV",H604="Y"),AND(F604="GALV",H604="UN"),AND(F604="GALV",H604=""))),"GRR",IF(AND(B604='Dropdown Answer Key'!$B$13,F604="Unknown"),"Unknown SL",IF(AND(B604='Dropdown Answer Key'!$B$14,OR(E604="Lead",E604="U, May have L",E604="COM",E604="")),"Lead",IF(AND(B604='Dropdown Answer Key'!$B$14,OR(F604="Lead",F604="U, May have L",F604="COM",F604="")),"Lead",IF(AND(B604='Dropdown Answer Key'!$B$14,OR(AND(E604="GALV",H604="Y"),AND(E604="GALV",H604="UN"),AND(E604="GALV",H604=""),AND(F604="GALV",H604="Y"),AND(F604="GALV",H604="UN"),AND(F604="GALV",H604=""),AND(F604="GALV",I604="Y"),AND(F604="GALV",I604="UN"),AND(F604="GALV",I604=""))),"GRR",IF(AND(B604='Dropdown Answer Key'!$B$14,OR(E604="Unknown",F604="Unknown")),"Unknown SL","Non Lead")))))))))))</f>
        <v>Non Lead</v>
      </c>
      <c r="T604" s="114" t="str">
        <f>IF(OR(M604="",Q604="",S604="ERROR"),"BLANK",IF((AND(M604='Dropdown Answer Key'!$B$25,OR('Service Line Inventory'!S604="Lead",S604="Unknown SL"))),"Tier 1",IF(AND('Service Line Inventory'!M604='Dropdown Answer Key'!$B$26,OR('Service Line Inventory'!S604="Lead",S604="Unknown SL")),"Tier 2",IF(AND('Service Line Inventory'!M604='Dropdown Answer Key'!$B$27,OR('Service Line Inventory'!S604="Lead",S604="Unknown SL")),"Tier 2",IF('Service Line Inventory'!S604="GRR","Tier 3",IF((AND('Service Line Inventory'!M604='Dropdown Answer Key'!$B$25,'Service Line Inventory'!Q604='Dropdown Answer Key'!$M$25,O604='Dropdown Answer Key'!$G$27,'Service Line Inventory'!P604='Dropdown Answer Key'!$J$27,S604="Non Lead")),"Tier 4",IF((AND('Service Line Inventory'!M604='Dropdown Answer Key'!$B$25,'Service Line Inventory'!Q604='Dropdown Answer Key'!$M$25,O604='Dropdown Answer Key'!$G$27,S604="Non Lead")),"Tier 4",IF((AND('Service Line Inventory'!M604='Dropdown Answer Key'!$B$25,'Service Line Inventory'!Q604='Dropdown Answer Key'!$M$25,'Service Line Inventory'!P604='Dropdown Answer Key'!$J$27,S604="Non Lead")),"Tier 4","Tier 5"))))))))</f>
        <v>BLANK</v>
      </c>
      <c r="U604" s="115" t="str">
        <f t="shared" si="41"/>
        <v>NO</v>
      </c>
      <c r="V604" s="114" t="str">
        <f t="shared" si="42"/>
        <v>NO</v>
      </c>
      <c r="W604" s="114" t="str">
        <f t="shared" si="43"/>
        <v>NO</v>
      </c>
      <c r="X604" s="108"/>
      <c r="Y604" s="97"/>
      <c r="Z604" s="78"/>
    </row>
    <row r="605" spans="1:26" x14ac:dyDescent="0.3">
      <c r="A605" s="47">
        <v>611</v>
      </c>
      <c r="B605" s="73" t="s">
        <v>76</v>
      </c>
      <c r="C605" s="126" t="s">
        <v>734</v>
      </c>
      <c r="D605" s="74" t="s">
        <v>72</v>
      </c>
      <c r="E605" s="74" t="s">
        <v>81</v>
      </c>
      <c r="F605" s="74" t="s">
        <v>81</v>
      </c>
      <c r="G605" s="90" t="s">
        <v>1910</v>
      </c>
      <c r="H605" s="74" t="s">
        <v>72</v>
      </c>
      <c r="I605" s="74" t="s">
        <v>72</v>
      </c>
      <c r="J605" s="75" t="s">
        <v>1913</v>
      </c>
      <c r="K605" s="75" t="s">
        <v>1913</v>
      </c>
      <c r="L605" s="93" t="str">
        <f t="shared" si="40"/>
        <v>Non Lead</v>
      </c>
      <c r="M605" s="109"/>
      <c r="N605" s="74"/>
      <c r="O605" s="74"/>
      <c r="P605" s="74"/>
      <c r="Q605" s="73"/>
      <c r="R605" s="74"/>
      <c r="S605" s="98" t="str">
        <f>IF(OR(B605="",$C$3="",$G$3=""),"ERROR",IF(AND(B605='Dropdown Answer Key'!$B$12,OR(E605="Lead",E605="U, May have L",E605="COM",E605="")),"Lead",IF(AND(B605='Dropdown Answer Key'!$B$12,OR(AND(E605="GALV",H605="Y"),AND(E605="GALV",H605="UN"),AND(E605="GALV",H605=""))),"GRR",IF(AND(B605='Dropdown Answer Key'!$B$12,E605="Unknown"),"Unknown SL",IF(AND(B605='Dropdown Answer Key'!$B$13,OR(F605="Lead",F605="U, May have L",F605="COM",F605="")),"Lead",IF(AND(B605='Dropdown Answer Key'!$B$13,OR(AND(F605="GALV",H605="Y"),AND(F605="GALV",H605="UN"),AND(F605="GALV",H605=""))),"GRR",IF(AND(B605='Dropdown Answer Key'!$B$13,F605="Unknown"),"Unknown SL",IF(AND(B605='Dropdown Answer Key'!$B$14,OR(E605="Lead",E605="U, May have L",E605="COM",E605="")),"Lead",IF(AND(B605='Dropdown Answer Key'!$B$14,OR(F605="Lead",F605="U, May have L",F605="COM",F605="")),"Lead",IF(AND(B605='Dropdown Answer Key'!$B$14,OR(AND(E605="GALV",H605="Y"),AND(E605="GALV",H605="UN"),AND(E605="GALV",H605=""),AND(F605="GALV",H605="Y"),AND(F605="GALV",H605="UN"),AND(F605="GALV",H605=""),AND(F605="GALV",I605="Y"),AND(F605="GALV",I605="UN"),AND(F605="GALV",I605=""))),"GRR",IF(AND(B605='Dropdown Answer Key'!$B$14,OR(E605="Unknown",F605="Unknown")),"Unknown SL","Non Lead")))))))))))</f>
        <v>Non Lead</v>
      </c>
      <c r="T605" s="76" t="str">
        <f>IF(OR(M605="",Q605="",S605="ERROR"),"BLANK",IF((AND(M605='Dropdown Answer Key'!$B$25,OR('Service Line Inventory'!S605="Lead",S605="Unknown SL"))),"Tier 1",IF(AND('Service Line Inventory'!M605='Dropdown Answer Key'!$B$26,OR('Service Line Inventory'!S605="Lead",S605="Unknown SL")),"Tier 2",IF(AND('Service Line Inventory'!M605='Dropdown Answer Key'!$B$27,OR('Service Line Inventory'!S605="Lead",S605="Unknown SL")),"Tier 2",IF('Service Line Inventory'!S605="GRR","Tier 3",IF((AND('Service Line Inventory'!M605='Dropdown Answer Key'!$B$25,'Service Line Inventory'!Q605='Dropdown Answer Key'!$M$25,O605='Dropdown Answer Key'!$G$27,'Service Line Inventory'!P605='Dropdown Answer Key'!$J$27,S605="Non Lead")),"Tier 4",IF((AND('Service Line Inventory'!M605='Dropdown Answer Key'!$B$25,'Service Line Inventory'!Q605='Dropdown Answer Key'!$M$25,O605='Dropdown Answer Key'!$G$27,S605="Non Lead")),"Tier 4",IF((AND('Service Line Inventory'!M605='Dropdown Answer Key'!$B$25,'Service Line Inventory'!Q605='Dropdown Answer Key'!$M$25,'Service Line Inventory'!P605='Dropdown Answer Key'!$J$27,S605="Non Lead")),"Tier 4","Tier 5"))))))))</f>
        <v>BLANK</v>
      </c>
      <c r="U605" s="101" t="str">
        <f t="shared" si="41"/>
        <v>NO</v>
      </c>
      <c r="V605" s="76" t="str">
        <f t="shared" si="42"/>
        <v>NO</v>
      </c>
      <c r="W605" s="76" t="str">
        <f t="shared" si="43"/>
        <v>NO</v>
      </c>
      <c r="X605" s="107"/>
      <c r="Y605" s="77"/>
      <c r="Z605" s="78"/>
    </row>
    <row r="606" spans="1:26" x14ac:dyDescent="0.3">
      <c r="A606" s="47">
        <v>612</v>
      </c>
      <c r="B606" s="73" t="s">
        <v>76</v>
      </c>
      <c r="C606" s="126" t="s">
        <v>735</v>
      </c>
      <c r="D606" s="74" t="s">
        <v>72</v>
      </c>
      <c r="E606" s="74" t="s">
        <v>81</v>
      </c>
      <c r="F606" s="74" t="s">
        <v>81</v>
      </c>
      <c r="G606" s="90" t="s">
        <v>1910</v>
      </c>
      <c r="H606" s="74" t="s">
        <v>72</v>
      </c>
      <c r="I606" s="74" t="s">
        <v>72</v>
      </c>
      <c r="J606" s="75" t="s">
        <v>1913</v>
      </c>
      <c r="K606" s="75" t="s">
        <v>1913</v>
      </c>
      <c r="L606" s="94" t="str">
        <f t="shared" si="40"/>
        <v>Non Lead</v>
      </c>
      <c r="M606" s="110"/>
      <c r="N606" s="74"/>
      <c r="O606" s="74"/>
      <c r="P606" s="74"/>
      <c r="Q606" s="82"/>
      <c r="R606" s="83"/>
      <c r="S606" s="113" t="str">
        <f>IF(OR(B606="",$C$3="",$G$3=""),"ERROR",IF(AND(B606='Dropdown Answer Key'!$B$12,OR(E606="Lead",E606="U, May have L",E606="COM",E606="")),"Lead",IF(AND(B606='Dropdown Answer Key'!$B$12,OR(AND(E606="GALV",H606="Y"),AND(E606="GALV",H606="UN"),AND(E606="GALV",H606=""))),"GRR",IF(AND(B606='Dropdown Answer Key'!$B$12,E606="Unknown"),"Unknown SL",IF(AND(B606='Dropdown Answer Key'!$B$13,OR(F606="Lead",F606="U, May have L",F606="COM",F606="")),"Lead",IF(AND(B606='Dropdown Answer Key'!$B$13,OR(AND(F606="GALV",H606="Y"),AND(F606="GALV",H606="UN"),AND(F606="GALV",H606=""))),"GRR",IF(AND(B606='Dropdown Answer Key'!$B$13,F606="Unknown"),"Unknown SL",IF(AND(B606='Dropdown Answer Key'!$B$14,OR(E606="Lead",E606="U, May have L",E606="COM",E606="")),"Lead",IF(AND(B606='Dropdown Answer Key'!$B$14,OR(F606="Lead",F606="U, May have L",F606="COM",F606="")),"Lead",IF(AND(B606='Dropdown Answer Key'!$B$14,OR(AND(E606="GALV",H606="Y"),AND(E606="GALV",H606="UN"),AND(E606="GALV",H606=""),AND(F606="GALV",H606="Y"),AND(F606="GALV",H606="UN"),AND(F606="GALV",H606=""),AND(F606="GALV",I606="Y"),AND(F606="GALV",I606="UN"),AND(F606="GALV",I606=""))),"GRR",IF(AND(B606='Dropdown Answer Key'!$B$14,OR(E606="Unknown",F606="Unknown")),"Unknown SL","Non Lead")))))))))))</f>
        <v>Non Lead</v>
      </c>
      <c r="T606" s="114" t="str">
        <f>IF(OR(M606="",Q606="",S606="ERROR"),"BLANK",IF((AND(M606='Dropdown Answer Key'!$B$25,OR('Service Line Inventory'!S606="Lead",S606="Unknown SL"))),"Tier 1",IF(AND('Service Line Inventory'!M606='Dropdown Answer Key'!$B$26,OR('Service Line Inventory'!S606="Lead",S606="Unknown SL")),"Tier 2",IF(AND('Service Line Inventory'!M606='Dropdown Answer Key'!$B$27,OR('Service Line Inventory'!S606="Lead",S606="Unknown SL")),"Tier 2",IF('Service Line Inventory'!S606="GRR","Tier 3",IF((AND('Service Line Inventory'!M606='Dropdown Answer Key'!$B$25,'Service Line Inventory'!Q606='Dropdown Answer Key'!$M$25,O606='Dropdown Answer Key'!$G$27,'Service Line Inventory'!P606='Dropdown Answer Key'!$J$27,S606="Non Lead")),"Tier 4",IF((AND('Service Line Inventory'!M606='Dropdown Answer Key'!$B$25,'Service Line Inventory'!Q606='Dropdown Answer Key'!$M$25,O606='Dropdown Answer Key'!$G$27,S606="Non Lead")),"Tier 4",IF((AND('Service Line Inventory'!M606='Dropdown Answer Key'!$B$25,'Service Line Inventory'!Q606='Dropdown Answer Key'!$M$25,'Service Line Inventory'!P606='Dropdown Answer Key'!$J$27,S606="Non Lead")),"Tier 4","Tier 5"))))))))</f>
        <v>BLANK</v>
      </c>
      <c r="U606" s="115" t="str">
        <f t="shared" si="41"/>
        <v>NO</v>
      </c>
      <c r="V606" s="114" t="str">
        <f t="shared" si="42"/>
        <v>NO</v>
      </c>
      <c r="W606" s="114" t="str">
        <f t="shared" si="43"/>
        <v>NO</v>
      </c>
      <c r="X606" s="108"/>
      <c r="Y606" s="97"/>
      <c r="Z606" s="78"/>
    </row>
    <row r="607" spans="1:26" x14ac:dyDescent="0.3">
      <c r="A607" s="47">
        <v>613</v>
      </c>
      <c r="B607" s="73" t="s">
        <v>76</v>
      </c>
      <c r="C607" s="126" t="s">
        <v>736</v>
      </c>
      <c r="D607" s="74" t="s">
        <v>72</v>
      </c>
      <c r="E607" s="74" t="s">
        <v>81</v>
      </c>
      <c r="F607" s="74" t="s">
        <v>81</v>
      </c>
      <c r="G607" s="90" t="s">
        <v>1910</v>
      </c>
      <c r="H607" s="74" t="s">
        <v>72</v>
      </c>
      <c r="I607" s="74" t="s">
        <v>72</v>
      </c>
      <c r="J607" s="75" t="s">
        <v>1913</v>
      </c>
      <c r="K607" s="75" t="s">
        <v>1913</v>
      </c>
      <c r="L607" s="93" t="str">
        <f t="shared" si="40"/>
        <v>Non Lead</v>
      </c>
      <c r="M607" s="109"/>
      <c r="N607" s="74"/>
      <c r="O607" s="74"/>
      <c r="P607" s="74"/>
      <c r="Q607" s="73"/>
      <c r="R607" s="74"/>
      <c r="S607" s="98" t="str">
        <f>IF(OR(B607="",$C$3="",$G$3=""),"ERROR",IF(AND(B607='Dropdown Answer Key'!$B$12,OR(E607="Lead",E607="U, May have L",E607="COM",E607="")),"Lead",IF(AND(B607='Dropdown Answer Key'!$B$12,OR(AND(E607="GALV",H607="Y"),AND(E607="GALV",H607="UN"),AND(E607="GALV",H607=""))),"GRR",IF(AND(B607='Dropdown Answer Key'!$B$12,E607="Unknown"),"Unknown SL",IF(AND(B607='Dropdown Answer Key'!$B$13,OR(F607="Lead",F607="U, May have L",F607="COM",F607="")),"Lead",IF(AND(B607='Dropdown Answer Key'!$B$13,OR(AND(F607="GALV",H607="Y"),AND(F607="GALV",H607="UN"),AND(F607="GALV",H607=""))),"GRR",IF(AND(B607='Dropdown Answer Key'!$B$13,F607="Unknown"),"Unknown SL",IF(AND(B607='Dropdown Answer Key'!$B$14,OR(E607="Lead",E607="U, May have L",E607="COM",E607="")),"Lead",IF(AND(B607='Dropdown Answer Key'!$B$14,OR(F607="Lead",F607="U, May have L",F607="COM",F607="")),"Lead",IF(AND(B607='Dropdown Answer Key'!$B$14,OR(AND(E607="GALV",H607="Y"),AND(E607="GALV",H607="UN"),AND(E607="GALV",H607=""),AND(F607="GALV",H607="Y"),AND(F607="GALV",H607="UN"),AND(F607="GALV",H607=""),AND(F607="GALV",I607="Y"),AND(F607="GALV",I607="UN"),AND(F607="GALV",I607=""))),"GRR",IF(AND(B607='Dropdown Answer Key'!$B$14,OR(E607="Unknown",F607="Unknown")),"Unknown SL","Non Lead")))))))))))</f>
        <v>Non Lead</v>
      </c>
      <c r="T607" s="76" t="str">
        <f>IF(OR(M607="",Q607="",S607="ERROR"),"BLANK",IF((AND(M607='Dropdown Answer Key'!$B$25,OR('Service Line Inventory'!S607="Lead",S607="Unknown SL"))),"Tier 1",IF(AND('Service Line Inventory'!M607='Dropdown Answer Key'!$B$26,OR('Service Line Inventory'!S607="Lead",S607="Unknown SL")),"Tier 2",IF(AND('Service Line Inventory'!M607='Dropdown Answer Key'!$B$27,OR('Service Line Inventory'!S607="Lead",S607="Unknown SL")),"Tier 2",IF('Service Line Inventory'!S607="GRR","Tier 3",IF((AND('Service Line Inventory'!M607='Dropdown Answer Key'!$B$25,'Service Line Inventory'!Q607='Dropdown Answer Key'!$M$25,O607='Dropdown Answer Key'!$G$27,'Service Line Inventory'!P607='Dropdown Answer Key'!$J$27,S607="Non Lead")),"Tier 4",IF((AND('Service Line Inventory'!M607='Dropdown Answer Key'!$B$25,'Service Line Inventory'!Q607='Dropdown Answer Key'!$M$25,O607='Dropdown Answer Key'!$G$27,S607="Non Lead")),"Tier 4",IF((AND('Service Line Inventory'!M607='Dropdown Answer Key'!$B$25,'Service Line Inventory'!Q607='Dropdown Answer Key'!$M$25,'Service Line Inventory'!P607='Dropdown Answer Key'!$J$27,S607="Non Lead")),"Tier 4","Tier 5"))))))))</f>
        <v>BLANK</v>
      </c>
      <c r="U607" s="101" t="str">
        <f t="shared" si="41"/>
        <v>NO</v>
      </c>
      <c r="V607" s="76" t="str">
        <f t="shared" si="42"/>
        <v>NO</v>
      </c>
      <c r="W607" s="76" t="str">
        <f t="shared" si="43"/>
        <v>NO</v>
      </c>
      <c r="X607" s="107"/>
      <c r="Y607" s="77"/>
      <c r="Z607" s="78"/>
    </row>
    <row r="608" spans="1:26" x14ac:dyDescent="0.3">
      <c r="A608" s="47">
        <v>614</v>
      </c>
      <c r="B608" s="73" t="s">
        <v>76</v>
      </c>
      <c r="C608" s="126" t="s">
        <v>737</v>
      </c>
      <c r="D608" s="74" t="s">
        <v>72</v>
      </c>
      <c r="E608" s="74" t="s">
        <v>81</v>
      </c>
      <c r="F608" s="74" t="s">
        <v>81</v>
      </c>
      <c r="G608" s="90" t="s">
        <v>1910</v>
      </c>
      <c r="H608" s="74" t="s">
        <v>72</v>
      </c>
      <c r="I608" s="74" t="s">
        <v>72</v>
      </c>
      <c r="J608" s="75" t="s">
        <v>1913</v>
      </c>
      <c r="K608" s="75" t="s">
        <v>1913</v>
      </c>
      <c r="L608" s="94" t="str">
        <f t="shared" si="40"/>
        <v>Non Lead</v>
      </c>
      <c r="M608" s="110"/>
      <c r="N608" s="74"/>
      <c r="O608" s="74"/>
      <c r="P608" s="74"/>
      <c r="Q608" s="82"/>
      <c r="R608" s="83"/>
      <c r="S608" s="113" t="str">
        <f>IF(OR(B608="",$C$3="",$G$3=""),"ERROR",IF(AND(B608='Dropdown Answer Key'!$B$12,OR(E608="Lead",E608="U, May have L",E608="COM",E608="")),"Lead",IF(AND(B608='Dropdown Answer Key'!$B$12,OR(AND(E608="GALV",H608="Y"),AND(E608="GALV",H608="UN"),AND(E608="GALV",H608=""))),"GRR",IF(AND(B608='Dropdown Answer Key'!$B$12,E608="Unknown"),"Unknown SL",IF(AND(B608='Dropdown Answer Key'!$B$13,OR(F608="Lead",F608="U, May have L",F608="COM",F608="")),"Lead",IF(AND(B608='Dropdown Answer Key'!$B$13,OR(AND(F608="GALV",H608="Y"),AND(F608="GALV",H608="UN"),AND(F608="GALV",H608=""))),"GRR",IF(AND(B608='Dropdown Answer Key'!$B$13,F608="Unknown"),"Unknown SL",IF(AND(B608='Dropdown Answer Key'!$B$14,OR(E608="Lead",E608="U, May have L",E608="COM",E608="")),"Lead",IF(AND(B608='Dropdown Answer Key'!$B$14,OR(F608="Lead",F608="U, May have L",F608="COM",F608="")),"Lead",IF(AND(B608='Dropdown Answer Key'!$B$14,OR(AND(E608="GALV",H608="Y"),AND(E608="GALV",H608="UN"),AND(E608="GALV",H608=""),AND(F608="GALV",H608="Y"),AND(F608="GALV",H608="UN"),AND(F608="GALV",H608=""),AND(F608="GALV",I608="Y"),AND(F608="GALV",I608="UN"),AND(F608="GALV",I608=""))),"GRR",IF(AND(B608='Dropdown Answer Key'!$B$14,OR(E608="Unknown",F608="Unknown")),"Unknown SL","Non Lead")))))))))))</f>
        <v>Non Lead</v>
      </c>
      <c r="T608" s="114" t="str">
        <f>IF(OR(M608="",Q608="",S608="ERROR"),"BLANK",IF((AND(M608='Dropdown Answer Key'!$B$25,OR('Service Line Inventory'!S608="Lead",S608="Unknown SL"))),"Tier 1",IF(AND('Service Line Inventory'!M608='Dropdown Answer Key'!$B$26,OR('Service Line Inventory'!S608="Lead",S608="Unknown SL")),"Tier 2",IF(AND('Service Line Inventory'!M608='Dropdown Answer Key'!$B$27,OR('Service Line Inventory'!S608="Lead",S608="Unknown SL")),"Tier 2",IF('Service Line Inventory'!S608="GRR","Tier 3",IF((AND('Service Line Inventory'!M608='Dropdown Answer Key'!$B$25,'Service Line Inventory'!Q608='Dropdown Answer Key'!$M$25,O608='Dropdown Answer Key'!$G$27,'Service Line Inventory'!P608='Dropdown Answer Key'!$J$27,S608="Non Lead")),"Tier 4",IF((AND('Service Line Inventory'!M608='Dropdown Answer Key'!$B$25,'Service Line Inventory'!Q608='Dropdown Answer Key'!$M$25,O608='Dropdown Answer Key'!$G$27,S608="Non Lead")),"Tier 4",IF((AND('Service Line Inventory'!M608='Dropdown Answer Key'!$B$25,'Service Line Inventory'!Q608='Dropdown Answer Key'!$M$25,'Service Line Inventory'!P608='Dropdown Answer Key'!$J$27,S608="Non Lead")),"Tier 4","Tier 5"))))))))</f>
        <v>BLANK</v>
      </c>
      <c r="U608" s="115" t="str">
        <f t="shared" si="41"/>
        <v>NO</v>
      </c>
      <c r="V608" s="114" t="str">
        <f t="shared" si="42"/>
        <v>NO</v>
      </c>
      <c r="W608" s="114" t="str">
        <f t="shared" si="43"/>
        <v>NO</v>
      </c>
      <c r="X608" s="108"/>
      <c r="Y608" s="97"/>
      <c r="Z608" s="78"/>
    </row>
    <row r="609" spans="1:26" x14ac:dyDescent="0.3">
      <c r="A609" s="47">
        <v>615</v>
      </c>
      <c r="B609" s="73" t="s">
        <v>76</v>
      </c>
      <c r="C609" s="126" t="s">
        <v>738</v>
      </c>
      <c r="D609" s="74" t="s">
        <v>72</v>
      </c>
      <c r="E609" s="74" t="s">
        <v>81</v>
      </c>
      <c r="F609" s="74" t="s">
        <v>81</v>
      </c>
      <c r="G609" s="90" t="s">
        <v>1910</v>
      </c>
      <c r="H609" s="74" t="s">
        <v>72</v>
      </c>
      <c r="I609" s="74" t="s">
        <v>72</v>
      </c>
      <c r="J609" s="75" t="s">
        <v>1913</v>
      </c>
      <c r="K609" s="75" t="s">
        <v>1913</v>
      </c>
      <c r="L609" s="93" t="str">
        <f t="shared" si="40"/>
        <v>Non Lead</v>
      </c>
      <c r="M609" s="109"/>
      <c r="N609" s="74"/>
      <c r="O609" s="74"/>
      <c r="P609" s="74"/>
      <c r="Q609" s="73"/>
      <c r="R609" s="74"/>
      <c r="S609" s="98" t="str">
        <f>IF(OR(B609="",$C$3="",$G$3=""),"ERROR",IF(AND(B609='Dropdown Answer Key'!$B$12,OR(E609="Lead",E609="U, May have L",E609="COM",E609="")),"Lead",IF(AND(B609='Dropdown Answer Key'!$B$12,OR(AND(E609="GALV",H609="Y"),AND(E609="GALV",H609="UN"),AND(E609="GALV",H609=""))),"GRR",IF(AND(B609='Dropdown Answer Key'!$B$12,E609="Unknown"),"Unknown SL",IF(AND(B609='Dropdown Answer Key'!$B$13,OR(F609="Lead",F609="U, May have L",F609="COM",F609="")),"Lead",IF(AND(B609='Dropdown Answer Key'!$B$13,OR(AND(F609="GALV",H609="Y"),AND(F609="GALV",H609="UN"),AND(F609="GALV",H609=""))),"GRR",IF(AND(B609='Dropdown Answer Key'!$B$13,F609="Unknown"),"Unknown SL",IF(AND(B609='Dropdown Answer Key'!$B$14,OR(E609="Lead",E609="U, May have L",E609="COM",E609="")),"Lead",IF(AND(B609='Dropdown Answer Key'!$B$14,OR(F609="Lead",F609="U, May have L",F609="COM",F609="")),"Lead",IF(AND(B609='Dropdown Answer Key'!$B$14,OR(AND(E609="GALV",H609="Y"),AND(E609="GALV",H609="UN"),AND(E609="GALV",H609=""),AND(F609="GALV",H609="Y"),AND(F609="GALV",H609="UN"),AND(F609="GALV",H609=""),AND(F609="GALV",I609="Y"),AND(F609="GALV",I609="UN"),AND(F609="GALV",I609=""))),"GRR",IF(AND(B609='Dropdown Answer Key'!$B$14,OR(E609="Unknown",F609="Unknown")),"Unknown SL","Non Lead")))))))))))</f>
        <v>Non Lead</v>
      </c>
      <c r="T609" s="76" t="str">
        <f>IF(OR(M609="",Q609="",S609="ERROR"),"BLANK",IF((AND(M609='Dropdown Answer Key'!$B$25,OR('Service Line Inventory'!S609="Lead",S609="Unknown SL"))),"Tier 1",IF(AND('Service Line Inventory'!M609='Dropdown Answer Key'!$B$26,OR('Service Line Inventory'!S609="Lead",S609="Unknown SL")),"Tier 2",IF(AND('Service Line Inventory'!M609='Dropdown Answer Key'!$B$27,OR('Service Line Inventory'!S609="Lead",S609="Unknown SL")),"Tier 2",IF('Service Line Inventory'!S609="GRR","Tier 3",IF((AND('Service Line Inventory'!M609='Dropdown Answer Key'!$B$25,'Service Line Inventory'!Q609='Dropdown Answer Key'!$M$25,O609='Dropdown Answer Key'!$G$27,'Service Line Inventory'!P609='Dropdown Answer Key'!$J$27,S609="Non Lead")),"Tier 4",IF((AND('Service Line Inventory'!M609='Dropdown Answer Key'!$B$25,'Service Line Inventory'!Q609='Dropdown Answer Key'!$M$25,O609='Dropdown Answer Key'!$G$27,S609="Non Lead")),"Tier 4",IF((AND('Service Line Inventory'!M609='Dropdown Answer Key'!$B$25,'Service Line Inventory'!Q609='Dropdown Answer Key'!$M$25,'Service Line Inventory'!P609='Dropdown Answer Key'!$J$27,S609="Non Lead")),"Tier 4","Tier 5"))))))))</f>
        <v>BLANK</v>
      </c>
      <c r="U609" s="101" t="str">
        <f t="shared" si="41"/>
        <v>NO</v>
      </c>
      <c r="V609" s="76" t="str">
        <f t="shared" si="42"/>
        <v>NO</v>
      </c>
      <c r="W609" s="76" t="str">
        <f t="shared" si="43"/>
        <v>NO</v>
      </c>
      <c r="X609" s="107"/>
      <c r="Y609" s="77"/>
      <c r="Z609" s="78"/>
    </row>
    <row r="610" spans="1:26" x14ac:dyDescent="0.3">
      <c r="A610" s="47">
        <v>616</v>
      </c>
      <c r="B610" s="73" t="s">
        <v>76</v>
      </c>
      <c r="C610" s="126" t="s">
        <v>739</v>
      </c>
      <c r="D610" s="74" t="s">
        <v>72</v>
      </c>
      <c r="E610" s="74" t="s">
        <v>81</v>
      </c>
      <c r="F610" s="74" t="s">
        <v>81</v>
      </c>
      <c r="G610" s="90" t="s">
        <v>1910</v>
      </c>
      <c r="H610" s="74" t="s">
        <v>72</v>
      </c>
      <c r="I610" s="74" t="s">
        <v>72</v>
      </c>
      <c r="J610" s="75" t="s">
        <v>1913</v>
      </c>
      <c r="K610" s="75" t="s">
        <v>1913</v>
      </c>
      <c r="L610" s="94" t="str">
        <f t="shared" si="40"/>
        <v>Non Lead</v>
      </c>
      <c r="M610" s="110"/>
      <c r="N610" s="74"/>
      <c r="O610" s="74"/>
      <c r="P610" s="74"/>
      <c r="Q610" s="82"/>
      <c r="R610" s="83"/>
      <c r="S610" s="113" t="str">
        <f>IF(OR(B610="",$C$3="",$G$3=""),"ERROR",IF(AND(B610='Dropdown Answer Key'!$B$12,OR(E610="Lead",E610="U, May have L",E610="COM",E610="")),"Lead",IF(AND(B610='Dropdown Answer Key'!$B$12,OR(AND(E610="GALV",H610="Y"),AND(E610="GALV",H610="UN"),AND(E610="GALV",H610=""))),"GRR",IF(AND(B610='Dropdown Answer Key'!$B$12,E610="Unknown"),"Unknown SL",IF(AND(B610='Dropdown Answer Key'!$B$13,OR(F610="Lead",F610="U, May have L",F610="COM",F610="")),"Lead",IF(AND(B610='Dropdown Answer Key'!$B$13,OR(AND(F610="GALV",H610="Y"),AND(F610="GALV",H610="UN"),AND(F610="GALV",H610=""))),"GRR",IF(AND(B610='Dropdown Answer Key'!$B$13,F610="Unknown"),"Unknown SL",IF(AND(B610='Dropdown Answer Key'!$B$14,OR(E610="Lead",E610="U, May have L",E610="COM",E610="")),"Lead",IF(AND(B610='Dropdown Answer Key'!$B$14,OR(F610="Lead",F610="U, May have L",F610="COM",F610="")),"Lead",IF(AND(B610='Dropdown Answer Key'!$B$14,OR(AND(E610="GALV",H610="Y"),AND(E610="GALV",H610="UN"),AND(E610="GALV",H610=""),AND(F610="GALV",H610="Y"),AND(F610="GALV",H610="UN"),AND(F610="GALV",H610=""),AND(F610="GALV",I610="Y"),AND(F610="GALV",I610="UN"),AND(F610="GALV",I610=""))),"GRR",IF(AND(B610='Dropdown Answer Key'!$B$14,OR(E610="Unknown",F610="Unknown")),"Unknown SL","Non Lead")))))))))))</f>
        <v>Non Lead</v>
      </c>
      <c r="T610" s="114" t="str">
        <f>IF(OR(M610="",Q610="",S610="ERROR"),"BLANK",IF((AND(M610='Dropdown Answer Key'!$B$25,OR('Service Line Inventory'!S610="Lead",S610="Unknown SL"))),"Tier 1",IF(AND('Service Line Inventory'!M610='Dropdown Answer Key'!$B$26,OR('Service Line Inventory'!S610="Lead",S610="Unknown SL")),"Tier 2",IF(AND('Service Line Inventory'!M610='Dropdown Answer Key'!$B$27,OR('Service Line Inventory'!S610="Lead",S610="Unknown SL")),"Tier 2",IF('Service Line Inventory'!S610="GRR","Tier 3",IF((AND('Service Line Inventory'!M610='Dropdown Answer Key'!$B$25,'Service Line Inventory'!Q610='Dropdown Answer Key'!$M$25,O610='Dropdown Answer Key'!$G$27,'Service Line Inventory'!P610='Dropdown Answer Key'!$J$27,S610="Non Lead")),"Tier 4",IF((AND('Service Line Inventory'!M610='Dropdown Answer Key'!$B$25,'Service Line Inventory'!Q610='Dropdown Answer Key'!$M$25,O610='Dropdown Answer Key'!$G$27,S610="Non Lead")),"Tier 4",IF((AND('Service Line Inventory'!M610='Dropdown Answer Key'!$B$25,'Service Line Inventory'!Q610='Dropdown Answer Key'!$M$25,'Service Line Inventory'!P610='Dropdown Answer Key'!$J$27,S610="Non Lead")),"Tier 4","Tier 5"))))))))</f>
        <v>BLANK</v>
      </c>
      <c r="U610" s="115" t="str">
        <f t="shared" si="41"/>
        <v>NO</v>
      </c>
      <c r="V610" s="114" t="str">
        <f t="shared" si="42"/>
        <v>NO</v>
      </c>
      <c r="W610" s="114" t="str">
        <f t="shared" si="43"/>
        <v>NO</v>
      </c>
      <c r="X610" s="108"/>
      <c r="Y610" s="97"/>
      <c r="Z610" s="78"/>
    </row>
    <row r="611" spans="1:26" x14ac:dyDescent="0.3">
      <c r="A611" s="47">
        <v>617</v>
      </c>
      <c r="B611" s="73" t="s">
        <v>76</v>
      </c>
      <c r="C611" s="126" t="s">
        <v>740</v>
      </c>
      <c r="D611" s="74" t="s">
        <v>72</v>
      </c>
      <c r="E611" s="74" t="s">
        <v>81</v>
      </c>
      <c r="F611" s="74" t="s">
        <v>81</v>
      </c>
      <c r="G611" s="90" t="s">
        <v>1910</v>
      </c>
      <c r="H611" s="74" t="s">
        <v>72</v>
      </c>
      <c r="I611" s="74" t="s">
        <v>72</v>
      </c>
      <c r="J611" s="75" t="s">
        <v>1913</v>
      </c>
      <c r="K611" s="75" t="s">
        <v>1913</v>
      </c>
      <c r="L611" s="93" t="str">
        <f t="shared" si="40"/>
        <v>Non Lead</v>
      </c>
      <c r="M611" s="109"/>
      <c r="N611" s="74"/>
      <c r="O611" s="74"/>
      <c r="P611" s="74"/>
      <c r="Q611" s="73"/>
      <c r="R611" s="74"/>
      <c r="S611" s="98" t="str">
        <f>IF(OR(B611="",$C$3="",$G$3=""),"ERROR",IF(AND(B611='Dropdown Answer Key'!$B$12,OR(E611="Lead",E611="U, May have L",E611="COM",E611="")),"Lead",IF(AND(B611='Dropdown Answer Key'!$B$12,OR(AND(E611="GALV",H611="Y"),AND(E611="GALV",H611="UN"),AND(E611="GALV",H611=""))),"GRR",IF(AND(B611='Dropdown Answer Key'!$B$12,E611="Unknown"),"Unknown SL",IF(AND(B611='Dropdown Answer Key'!$B$13,OR(F611="Lead",F611="U, May have L",F611="COM",F611="")),"Lead",IF(AND(B611='Dropdown Answer Key'!$B$13,OR(AND(F611="GALV",H611="Y"),AND(F611="GALV",H611="UN"),AND(F611="GALV",H611=""))),"GRR",IF(AND(B611='Dropdown Answer Key'!$B$13,F611="Unknown"),"Unknown SL",IF(AND(B611='Dropdown Answer Key'!$B$14,OR(E611="Lead",E611="U, May have L",E611="COM",E611="")),"Lead",IF(AND(B611='Dropdown Answer Key'!$B$14,OR(F611="Lead",F611="U, May have L",F611="COM",F611="")),"Lead",IF(AND(B611='Dropdown Answer Key'!$B$14,OR(AND(E611="GALV",H611="Y"),AND(E611="GALV",H611="UN"),AND(E611="GALV",H611=""),AND(F611="GALV",H611="Y"),AND(F611="GALV",H611="UN"),AND(F611="GALV",H611=""),AND(F611="GALV",I611="Y"),AND(F611="GALV",I611="UN"),AND(F611="GALV",I611=""))),"GRR",IF(AND(B611='Dropdown Answer Key'!$B$14,OR(E611="Unknown",F611="Unknown")),"Unknown SL","Non Lead")))))))))))</f>
        <v>Non Lead</v>
      </c>
      <c r="T611" s="76" t="str">
        <f>IF(OR(M611="",Q611="",S611="ERROR"),"BLANK",IF((AND(M611='Dropdown Answer Key'!$B$25,OR('Service Line Inventory'!S611="Lead",S611="Unknown SL"))),"Tier 1",IF(AND('Service Line Inventory'!M611='Dropdown Answer Key'!$B$26,OR('Service Line Inventory'!S611="Lead",S611="Unknown SL")),"Tier 2",IF(AND('Service Line Inventory'!M611='Dropdown Answer Key'!$B$27,OR('Service Line Inventory'!S611="Lead",S611="Unknown SL")),"Tier 2",IF('Service Line Inventory'!S611="GRR","Tier 3",IF((AND('Service Line Inventory'!M611='Dropdown Answer Key'!$B$25,'Service Line Inventory'!Q611='Dropdown Answer Key'!$M$25,O611='Dropdown Answer Key'!$G$27,'Service Line Inventory'!P611='Dropdown Answer Key'!$J$27,S611="Non Lead")),"Tier 4",IF((AND('Service Line Inventory'!M611='Dropdown Answer Key'!$B$25,'Service Line Inventory'!Q611='Dropdown Answer Key'!$M$25,O611='Dropdown Answer Key'!$G$27,S611="Non Lead")),"Tier 4",IF((AND('Service Line Inventory'!M611='Dropdown Answer Key'!$B$25,'Service Line Inventory'!Q611='Dropdown Answer Key'!$M$25,'Service Line Inventory'!P611='Dropdown Answer Key'!$J$27,S611="Non Lead")),"Tier 4","Tier 5"))))))))</f>
        <v>BLANK</v>
      </c>
      <c r="U611" s="101" t="str">
        <f t="shared" si="41"/>
        <v>NO</v>
      </c>
      <c r="V611" s="76" t="str">
        <f t="shared" si="42"/>
        <v>NO</v>
      </c>
      <c r="W611" s="76" t="str">
        <f t="shared" si="43"/>
        <v>NO</v>
      </c>
      <c r="X611" s="107"/>
      <c r="Y611" s="77"/>
      <c r="Z611" s="78"/>
    </row>
    <row r="612" spans="1:26" x14ac:dyDescent="0.3">
      <c r="A612" s="47">
        <v>618</v>
      </c>
      <c r="B612" s="73" t="s">
        <v>76</v>
      </c>
      <c r="C612" s="126" t="s">
        <v>741</v>
      </c>
      <c r="D612" s="74" t="s">
        <v>72</v>
      </c>
      <c r="E612" s="74" t="s">
        <v>81</v>
      </c>
      <c r="F612" s="74" t="s">
        <v>81</v>
      </c>
      <c r="G612" s="90" t="s">
        <v>1910</v>
      </c>
      <c r="H612" s="74" t="s">
        <v>72</v>
      </c>
      <c r="I612" s="74" t="s">
        <v>72</v>
      </c>
      <c r="J612" s="75" t="s">
        <v>1913</v>
      </c>
      <c r="K612" s="75" t="s">
        <v>1913</v>
      </c>
      <c r="L612" s="94" t="str">
        <f t="shared" si="40"/>
        <v>Non Lead</v>
      </c>
      <c r="M612" s="110"/>
      <c r="N612" s="74"/>
      <c r="O612" s="74"/>
      <c r="P612" s="74"/>
      <c r="Q612" s="82"/>
      <c r="R612" s="83"/>
      <c r="S612" s="113" t="str">
        <f>IF(OR(B612="",$C$3="",$G$3=""),"ERROR",IF(AND(B612='Dropdown Answer Key'!$B$12,OR(E612="Lead",E612="U, May have L",E612="COM",E612="")),"Lead",IF(AND(B612='Dropdown Answer Key'!$B$12,OR(AND(E612="GALV",H612="Y"),AND(E612="GALV",H612="UN"),AND(E612="GALV",H612=""))),"GRR",IF(AND(B612='Dropdown Answer Key'!$B$12,E612="Unknown"),"Unknown SL",IF(AND(B612='Dropdown Answer Key'!$B$13,OR(F612="Lead",F612="U, May have L",F612="COM",F612="")),"Lead",IF(AND(B612='Dropdown Answer Key'!$B$13,OR(AND(F612="GALV",H612="Y"),AND(F612="GALV",H612="UN"),AND(F612="GALV",H612=""))),"GRR",IF(AND(B612='Dropdown Answer Key'!$B$13,F612="Unknown"),"Unknown SL",IF(AND(B612='Dropdown Answer Key'!$B$14,OR(E612="Lead",E612="U, May have L",E612="COM",E612="")),"Lead",IF(AND(B612='Dropdown Answer Key'!$B$14,OR(F612="Lead",F612="U, May have L",F612="COM",F612="")),"Lead",IF(AND(B612='Dropdown Answer Key'!$B$14,OR(AND(E612="GALV",H612="Y"),AND(E612="GALV",H612="UN"),AND(E612="GALV",H612=""),AND(F612="GALV",H612="Y"),AND(F612="GALV",H612="UN"),AND(F612="GALV",H612=""),AND(F612="GALV",I612="Y"),AND(F612="GALV",I612="UN"),AND(F612="GALV",I612=""))),"GRR",IF(AND(B612='Dropdown Answer Key'!$B$14,OR(E612="Unknown",F612="Unknown")),"Unknown SL","Non Lead")))))))))))</f>
        <v>Non Lead</v>
      </c>
      <c r="T612" s="114" t="str">
        <f>IF(OR(M612="",Q612="",S612="ERROR"),"BLANK",IF((AND(M612='Dropdown Answer Key'!$B$25,OR('Service Line Inventory'!S612="Lead",S612="Unknown SL"))),"Tier 1",IF(AND('Service Line Inventory'!M612='Dropdown Answer Key'!$B$26,OR('Service Line Inventory'!S612="Lead",S612="Unknown SL")),"Tier 2",IF(AND('Service Line Inventory'!M612='Dropdown Answer Key'!$B$27,OR('Service Line Inventory'!S612="Lead",S612="Unknown SL")),"Tier 2",IF('Service Line Inventory'!S612="GRR","Tier 3",IF((AND('Service Line Inventory'!M612='Dropdown Answer Key'!$B$25,'Service Line Inventory'!Q612='Dropdown Answer Key'!$M$25,O612='Dropdown Answer Key'!$G$27,'Service Line Inventory'!P612='Dropdown Answer Key'!$J$27,S612="Non Lead")),"Tier 4",IF((AND('Service Line Inventory'!M612='Dropdown Answer Key'!$B$25,'Service Line Inventory'!Q612='Dropdown Answer Key'!$M$25,O612='Dropdown Answer Key'!$G$27,S612="Non Lead")),"Tier 4",IF((AND('Service Line Inventory'!M612='Dropdown Answer Key'!$B$25,'Service Line Inventory'!Q612='Dropdown Answer Key'!$M$25,'Service Line Inventory'!P612='Dropdown Answer Key'!$J$27,S612="Non Lead")),"Tier 4","Tier 5"))))))))</f>
        <v>BLANK</v>
      </c>
      <c r="U612" s="115" t="str">
        <f t="shared" si="41"/>
        <v>NO</v>
      </c>
      <c r="V612" s="114" t="str">
        <f t="shared" si="42"/>
        <v>NO</v>
      </c>
      <c r="W612" s="114" t="str">
        <f t="shared" si="43"/>
        <v>NO</v>
      </c>
      <c r="X612" s="108"/>
      <c r="Y612" s="97"/>
      <c r="Z612" s="78"/>
    </row>
    <row r="613" spans="1:26" x14ac:dyDescent="0.3">
      <c r="A613" s="47">
        <v>619</v>
      </c>
      <c r="B613" s="73" t="s">
        <v>76</v>
      </c>
      <c r="C613" s="126" t="s">
        <v>742</v>
      </c>
      <c r="D613" s="74" t="s">
        <v>72</v>
      </c>
      <c r="E613" s="74" t="s">
        <v>81</v>
      </c>
      <c r="F613" s="74" t="s">
        <v>81</v>
      </c>
      <c r="G613" s="90" t="s">
        <v>1910</v>
      </c>
      <c r="H613" s="74" t="s">
        <v>72</v>
      </c>
      <c r="I613" s="74" t="s">
        <v>72</v>
      </c>
      <c r="J613" s="75" t="s">
        <v>1913</v>
      </c>
      <c r="K613" s="75" t="s">
        <v>1913</v>
      </c>
      <c r="L613" s="93" t="str">
        <f t="shared" si="40"/>
        <v>Non Lead</v>
      </c>
      <c r="M613" s="109"/>
      <c r="N613" s="74"/>
      <c r="O613" s="74"/>
      <c r="P613" s="74"/>
      <c r="Q613" s="73"/>
      <c r="R613" s="74"/>
      <c r="S613" s="98" t="str">
        <f>IF(OR(B613="",$C$3="",$G$3=""),"ERROR",IF(AND(B613='Dropdown Answer Key'!$B$12,OR(E613="Lead",E613="U, May have L",E613="COM",E613="")),"Lead",IF(AND(B613='Dropdown Answer Key'!$B$12,OR(AND(E613="GALV",H613="Y"),AND(E613="GALV",H613="UN"),AND(E613="GALV",H613=""))),"GRR",IF(AND(B613='Dropdown Answer Key'!$B$12,E613="Unknown"),"Unknown SL",IF(AND(B613='Dropdown Answer Key'!$B$13,OR(F613="Lead",F613="U, May have L",F613="COM",F613="")),"Lead",IF(AND(B613='Dropdown Answer Key'!$B$13,OR(AND(F613="GALV",H613="Y"),AND(F613="GALV",H613="UN"),AND(F613="GALV",H613=""))),"GRR",IF(AND(B613='Dropdown Answer Key'!$B$13,F613="Unknown"),"Unknown SL",IF(AND(B613='Dropdown Answer Key'!$B$14,OR(E613="Lead",E613="U, May have L",E613="COM",E613="")),"Lead",IF(AND(B613='Dropdown Answer Key'!$B$14,OR(F613="Lead",F613="U, May have L",F613="COM",F613="")),"Lead",IF(AND(B613='Dropdown Answer Key'!$B$14,OR(AND(E613="GALV",H613="Y"),AND(E613="GALV",H613="UN"),AND(E613="GALV",H613=""),AND(F613="GALV",H613="Y"),AND(F613="GALV",H613="UN"),AND(F613="GALV",H613=""),AND(F613="GALV",I613="Y"),AND(F613="GALV",I613="UN"),AND(F613="GALV",I613=""))),"GRR",IF(AND(B613='Dropdown Answer Key'!$B$14,OR(E613="Unknown",F613="Unknown")),"Unknown SL","Non Lead")))))))))))</f>
        <v>Non Lead</v>
      </c>
      <c r="T613" s="76" t="str">
        <f>IF(OR(M613="",Q613="",S613="ERROR"),"BLANK",IF((AND(M613='Dropdown Answer Key'!$B$25,OR('Service Line Inventory'!S613="Lead",S613="Unknown SL"))),"Tier 1",IF(AND('Service Line Inventory'!M613='Dropdown Answer Key'!$B$26,OR('Service Line Inventory'!S613="Lead",S613="Unknown SL")),"Tier 2",IF(AND('Service Line Inventory'!M613='Dropdown Answer Key'!$B$27,OR('Service Line Inventory'!S613="Lead",S613="Unknown SL")),"Tier 2",IF('Service Line Inventory'!S613="GRR","Tier 3",IF((AND('Service Line Inventory'!M613='Dropdown Answer Key'!$B$25,'Service Line Inventory'!Q613='Dropdown Answer Key'!$M$25,O613='Dropdown Answer Key'!$G$27,'Service Line Inventory'!P613='Dropdown Answer Key'!$J$27,S613="Non Lead")),"Tier 4",IF((AND('Service Line Inventory'!M613='Dropdown Answer Key'!$B$25,'Service Line Inventory'!Q613='Dropdown Answer Key'!$M$25,O613='Dropdown Answer Key'!$G$27,S613="Non Lead")),"Tier 4",IF((AND('Service Line Inventory'!M613='Dropdown Answer Key'!$B$25,'Service Line Inventory'!Q613='Dropdown Answer Key'!$M$25,'Service Line Inventory'!P613='Dropdown Answer Key'!$J$27,S613="Non Lead")),"Tier 4","Tier 5"))))))))</f>
        <v>BLANK</v>
      </c>
      <c r="U613" s="101" t="str">
        <f t="shared" si="41"/>
        <v>NO</v>
      </c>
      <c r="V613" s="76" t="str">
        <f t="shared" si="42"/>
        <v>NO</v>
      </c>
      <c r="W613" s="76" t="str">
        <f t="shared" si="43"/>
        <v>NO</v>
      </c>
      <c r="X613" s="107"/>
      <c r="Y613" s="77"/>
      <c r="Z613" s="78"/>
    </row>
    <row r="614" spans="1:26" x14ac:dyDescent="0.3">
      <c r="A614" s="47">
        <v>620</v>
      </c>
      <c r="B614" s="73" t="s">
        <v>76</v>
      </c>
      <c r="C614" s="126" t="s">
        <v>743</v>
      </c>
      <c r="D614" s="74" t="s">
        <v>72</v>
      </c>
      <c r="E614" s="74" t="s">
        <v>81</v>
      </c>
      <c r="F614" s="74" t="s">
        <v>81</v>
      </c>
      <c r="G614" s="90" t="s">
        <v>1910</v>
      </c>
      <c r="H614" s="74" t="s">
        <v>72</v>
      </c>
      <c r="I614" s="74" t="s">
        <v>72</v>
      </c>
      <c r="J614" s="75" t="s">
        <v>1913</v>
      </c>
      <c r="K614" s="75" t="s">
        <v>1913</v>
      </c>
      <c r="L614" s="94" t="str">
        <f t="shared" si="40"/>
        <v>Non Lead</v>
      </c>
      <c r="M614" s="110"/>
      <c r="N614" s="74"/>
      <c r="O614" s="74"/>
      <c r="P614" s="74"/>
      <c r="Q614" s="82"/>
      <c r="R614" s="83"/>
      <c r="S614" s="113" t="str">
        <f>IF(OR(B614="",$C$3="",$G$3=""),"ERROR",IF(AND(B614='Dropdown Answer Key'!$B$12,OR(E614="Lead",E614="U, May have L",E614="COM",E614="")),"Lead",IF(AND(B614='Dropdown Answer Key'!$B$12,OR(AND(E614="GALV",H614="Y"),AND(E614="GALV",H614="UN"),AND(E614="GALV",H614=""))),"GRR",IF(AND(B614='Dropdown Answer Key'!$B$12,E614="Unknown"),"Unknown SL",IF(AND(B614='Dropdown Answer Key'!$B$13,OR(F614="Lead",F614="U, May have L",F614="COM",F614="")),"Lead",IF(AND(B614='Dropdown Answer Key'!$B$13,OR(AND(F614="GALV",H614="Y"),AND(F614="GALV",H614="UN"),AND(F614="GALV",H614=""))),"GRR",IF(AND(B614='Dropdown Answer Key'!$B$13,F614="Unknown"),"Unknown SL",IF(AND(B614='Dropdown Answer Key'!$B$14,OR(E614="Lead",E614="U, May have L",E614="COM",E614="")),"Lead",IF(AND(B614='Dropdown Answer Key'!$B$14,OR(F614="Lead",F614="U, May have L",F614="COM",F614="")),"Lead",IF(AND(B614='Dropdown Answer Key'!$B$14,OR(AND(E614="GALV",H614="Y"),AND(E614="GALV",H614="UN"),AND(E614="GALV",H614=""),AND(F614="GALV",H614="Y"),AND(F614="GALV",H614="UN"),AND(F614="GALV",H614=""),AND(F614="GALV",I614="Y"),AND(F614="GALV",I614="UN"),AND(F614="GALV",I614=""))),"GRR",IF(AND(B614='Dropdown Answer Key'!$B$14,OR(E614="Unknown",F614="Unknown")),"Unknown SL","Non Lead")))))))))))</f>
        <v>Non Lead</v>
      </c>
      <c r="T614" s="114" t="str">
        <f>IF(OR(M614="",Q614="",S614="ERROR"),"BLANK",IF((AND(M614='Dropdown Answer Key'!$B$25,OR('Service Line Inventory'!S614="Lead",S614="Unknown SL"))),"Tier 1",IF(AND('Service Line Inventory'!M614='Dropdown Answer Key'!$B$26,OR('Service Line Inventory'!S614="Lead",S614="Unknown SL")),"Tier 2",IF(AND('Service Line Inventory'!M614='Dropdown Answer Key'!$B$27,OR('Service Line Inventory'!S614="Lead",S614="Unknown SL")),"Tier 2",IF('Service Line Inventory'!S614="GRR","Tier 3",IF((AND('Service Line Inventory'!M614='Dropdown Answer Key'!$B$25,'Service Line Inventory'!Q614='Dropdown Answer Key'!$M$25,O614='Dropdown Answer Key'!$G$27,'Service Line Inventory'!P614='Dropdown Answer Key'!$J$27,S614="Non Lead")),"Tier 4",IF((AND('Service Line Inventory'!M614='Dropdown Answer Key'!$B$25,'Service Line Inventory'!Q614='Dropdown Answer Key'!$M$25,O614='Dropdown Answer Key'!$G$27,S614="Non Lead")),"Tier 4",IF((AND('Service Line Inventory'!M614='Dropdown Answer Key'!$B$25,'Service Line Inventory'!Q614='Dropdown Answer Key'!$M$25,'Service Line Inventory'!P614='Dropdown Answer Key'!$J$27,S614="Non Lead")),"Tier 4","Tier 5"))))))))</f>
        <v>BLANK</v>
      </c>
      <c r="U614" s="115" t="str">
        <f t="shared" si="41"/>
        <v>NO</v>
      </c>
      <c r="V614" s="114" t="str">
        <f t="shared" si="42"/>
        <v>NO</v>
      </c>
      <c r="W614" s="114" t="str">
        <f t="shared" si="43"/>
        <v>NO</v>
      </c>
      <c r="X614" s="108"/>
      <c r="Y614" s="97"/>
      <c r="Z614" s="78"/>
    </row>
    <row r="615" spans="1:26" x14ac:dyDescent="0.3">
      <c r="A615" s="47">
        <v>621</v>
      </c>
      <c r="B615" s="73" t="s">
        <v>76</v>
      </c>
      <c r="C615" s="126" t="s">
        <v>744</v>
      </c>
      <c r="D615" s="74" t="s">
        <v>72</v>
      </c>
      <c r="E615" s="74" t="s">
        <v>81</v>
      </c>
      <c r="F615" s="74" t="s">
        <v>81</v>
      </c>
      <c r="G615" s="90" t="s">
        <v>1910</v>
      </c>
      <c r="H615" s="74" t="s">
        <v>72</v>
      </c>
      <c r="I615" s="74" t="s">
        <v>72</v>
      </c>
      <c r="J615" s="75" t="s">
        <v>1913</v>
      </c>
      <c r="K615" s="75" t="s">
        <v>1913</v>
      </c>
      <c r="L615" s="93" t="str">
        <f t="shared" si="40"/>
        <v>Non Lead</v>
      </c>
      <c r="M615" s="109"/>
      <c r="N615" s="74"/>
      <c r="O615" s="74"/>
      <c r="P615" s="74"/>
      <c r="Q615" s="73"/>
      <c r="R615" s="74"/>
      <c r="S615" s="98" t="str">
        <f>IF(OR(B615="",$C$3="",$G$3=""),"ERROR",IF(AND(B615='Dropdown Answer Key'!$B$12,OR(E615="Lead",E615="U, May have L",E615="COM",E615="")),"Lead",IF(AND(B615='Dropdown Answer Key'!$B$12,OR(AND(E615="GALV",H615="Y"),AND(E615="GALV",H615="UN"),AND(E615="GALV",H615=""))),"GRR",IF(AND(B615='Dropdown Answer Key'!$B$12,E615="Unknown"),"Unknown SL",IF(AND(B615='Dropdown Answer Key'!$B$13,OR(F615="Lead",F615="U, May have L",F615="COM",F615="")),"Lead",IF(AND(B615='Dropdown Answer Key'!$B$13,OR(AND(F615="GALV",H615="Y"),AND(F615="GALV",H615="UN"),AND(F615="GALV",H615=""))),"GRR",IF(AND(B615='Dropdown Answer Key'!$B$13,F615="Unknown"),"Unknown SL",IF(AND(B615='Dropdown Answer Key'!$B$14,OR(E615="Lead",E615="U, May have L",E615="COM",E615="")),"Lead",IF(AND(B615='Dropdown Answer Key'!$B$14,OR(F615="Lead",F615="U, May have L",F615="COM",F615="")),"Lead",IF(AND(B615='Dropdown Answer Key'!$B$14,OR(AND(E615="GALV",H615="Y"),AND(E615="GALV",H615="UN"),AND(E615="GALV",H615=""),AND(F615="GALV",H615="Y"),AND(F615="GALV",H615="UN"),AND(F615="GALV",H615=""),AND(F615="GALV",I615="Y"),AND(F615="GALV",I615="UN"),AND(F615="GALV",I615=""))),"GRR",IF(AND(B615='Dropdown Answer Key'!$B$14,OR(E615="Unknown",F615="Unknown")),"Unknown SL","Non Lead")))))))))))</f>
        <v>Non Lead</v>
      </c>
      <c r="T615" s="76" t="str">
        <f>IF(OR(M615="",Q615="",S615="ERROR"),"BLANK",IF((AND(M615='Dropdown Answer Key'!$B$25,OR('Service Line Inventory'!S615="Lead",S615="Unknown SL"))),"Tier 1",IF(AND('Service Line Inventory'!M615='Dropdown Answer Key'!$B$26,OR('Service Line Inventory'!S615="Lead",S615="Unknown SL")),"Tier 2",IF(AND('Service Line Inventory'!M615='Dropdown Answer Key'!$B$27,OR('Service Line Inventory'!S615="Lead",S615="Unknown SL")),"Tier 2",IF('Service Line Inventory'!S615="GRR","Tier 3",IF((AND('Service Line Inventory'!M615='Dropdown Answer Key'!$B$25,'Service Line Inventory'!Q615='Dropdown Answer Key'!$M$25,O615='Dropdown Answer Key'!$G$27,'Service Line Inventory'!P615='Dropdown Answer Key'!$J$27,S615="Non Lead")),"Tier 4",IF((AND('Service Line Inventory'!M615='Dropdown Answer Key'!$B$25,'Service Line Inventory'!Q615='Dropdown Answer Key'!$M$25,O615='Dropdown Answer Key'!$G$27,S615="Non Lead")),"Tier 4",IF((AND('Service Line Inventory'!M615='Dropdown Answer Key'!$B$25,'Service Line Inventory'!Q615='Dropdown Answer Key'!$M$25,'Service Line Inventory'!P615='Dropdown Answer Key'!$J$27,S615="Non Lead")),"Tier 4","Tier 5"))))))))</f>
        <v>BLANK</v>
      </c>
      <c r="U615" s="101" t="str">
        <f t="shared" si="41"/>
        <v>NO</v>
      </c>
      <c r="V615" s="76" t="str">
        <f t="shared" si="42"/>
        <v>NO</v>
      </c>
      <c r="W615" s="76" t="str">
        <f t="shared" si="43"/>
        <v>NO</v>
      </c>
      <c r="X615" s="107"/>
      <c r="Y615" s="77"/>
      <c r="Z615" s="78"/>
    </row>
    <row r="616" spans="1:26" x14ac:dyDescent="0.3">
      <c r="A616" s="47">
        <v>622</v>
      </c>
      <c r="B616" s="73" t="s">
        <v>76</v>
      </c>
      <c r="C616" s="126" t="s">
        <v>745</v>
      </c>
      <c r="D616" s="74" t="s">
        <v>72</v>
      </c>
      <c r="E616" s="74" t="s">
        <v>81</v>
      </c>
      <c r="F616" s="74" t="s">
        <v>81</v>
      </c>
      <c r="G616" s="90" t="s">
        <v>1910</v>
      </c>
      <c r="H616" s="74" t="s">
        <v>72</v>
      </c>
      <c r="I616" s="74" t="s">
        <v>72</v>
      </c>
      <c r="J616" s="75" t="s">
        <v>1913</v>
      </c>
      <c r="K616" s="75" t="s">
        <v>1913</v>
      </c>
      <c r="L616" s="94" t="str">
        <f t="shared" si="40"/>
        <v>Non Lead</v>
      </c>
      <c r="M616" s="110"/>
      <c r="N616" s="74"/>
      <c r="O616" s="74"/>
      <c r="P616" s="74"/>
      <c r="Q616" s="82"/>
      <c r="R616" s="83"/>
      <c r="S616" s="113" t="str">
        <f>IF(OR(B616="",$C$3="",$G$3=""),"ERROR",IF(AND(B616='Dropdown Answer Key'!$B$12,OR(E616="Lead",E616="U, May have L",E616="COM",E616="")),"Lead",IF(AND(B616='Dropdown Answer Key'!$B$12,OR(AND(E616="GALV",H616="Y"),AND(E616="GALV",H616="UN"),AND(E616="GALV",H616=""))),"GRR",IF(AND(B616='Dropdown Answer Key'!$B$12,E616="Unknown"),"Unknown SL",IF(AND(B616='Dropdown Answer Key'!$B$13,OR(F616="Lead",F616="U, May have L",F616="COM",F616="")),"Lead",IF(AND(B616='Dropdown Answer Key'!$B$13,OR(AND(F616="GALV",H616="Y"),AND(F616="GALV",H616="UN"),AND(F616="GALV",H616=""))),"GRR",IF(AND(B616='Dropdown Answer Key'!$B$13,F616="Unknown"),"Unknown SL",IF(AND(B616='Dropdown Answer Key'!$B$14,OR(E616="Lead",E616="U, May have L",E616="COM",E616="")),"Lead",IF(AND(B616='Dropdown Answer Key'!$B$14,OR(F616="Lead",F616="U, May have L",F616="COM",F616="")),"Lead",IF(AND(B616='Dropdown Answer Key'!$B$14,OR(AND(E616="GALV",H616="Y"),AND(E616="GALV",H616="UN"),AND(E616="GALV",H616=""),AND(F616="GALV",H616="Y"),AND(F616="GALV",H616="UN"),AND(F616="GALV",H616=""),AND(F616="GALV",I616="Y"),AND(F616="GALV",I616="UN"),AND(F616="GALV",I616=""))),"GRR",IF(AND(B616='Dropdown Answer Key'!$B$14,OR(E616="Unknown",F616="Unknown")),"Unknown SL","Non Lead")))))))))))</f>
        <v>Non Lead</v>
      </c>
      <c r="T616" s="114" t="str">
        <f>IF(OR(M616="",Q616="",S616="ERROR"),"BLANK",IF((AND(M616='Dropdown Answer Key'!$B$25,OR('Service Line Inventory'!S616="Lead",S616="Unknown SL"))),"Tier 1",IF(AND('Service Line Inventory'!M616='Dropdown Answer Key'!$B$26,OR('Service Line Inventory'!S616="Lead",S616="Unknown SL")),"Tier 2",IF(AND('Service Line Inventory'!M616='Dropdown Answer Key'!$B$27,OR('Service Line Inventory'!S616="Lead",S616="Unknown SL")),"Tier 2",IF('Service Line Inventory'!S616="GRR","Tier 3",IF((AND('Service Line Inventory'!M616='Dropdown Answer Key'!$B$25,'Service Line Inventory'!Q616='Dropdown Answer Key'!$M$25,O616='Dropdown Answer Key'!$G$27,'Service Line Inventory'!P616='Dropdown Answer Key'!$J$27,S616="Non Lead")),"Tier 4",IF((AND('Service Line Inventory'!M616='Dropdown Answer Key'!$B$25,'Service Line Inventory'!Q616='Dropdown Answer Key'!$M$25,O616='Dropdown Answer Key'!$G$27,S616="Non Lead")),"Tier 4",IF((AND('Service Line Inventory'!M616='Dropdown Answer Key'!$B$25,'Service Line Inventory'!Q616='Dropdown Answer Key'!$M$25,'Service Line Inventory'!P616='Dropdown Answer Key'!$J$27,S616="Non Lead")),"Tier 4","Tier 5"))))))))</f>
        <v>BLANK</v>
      </c>
      <c r="U616" s="115" t="str">
        <f t="shared" si="41"/>
        <v>NO</v>
      </c>
      <c r="V616" s="114" t="str">
        <f t="shared" si="42"/>
        <v>NO</v>
      </c>
      <c r="W616" s="114" t="str">
        <f t="shared" si="43"/>
        <v>NO</v>
      </c>
      <c r="X616" s="108"/>
      <c r="Y616" s="97"/>
      <c r="Z616" s="78"/>
    </row>
    <row r="617" spans="1:26" x14ac:dyDescent="0.3">
      <c r="A617" s="47">
        <v>623</v>
      </c>
      <c r="B617" s="73" t="s">
        <v>76</v>
      </c>
      <c r="C617" s="126" t="s">
        <v>746</v>
      </c>
      <c r="D617" s="74" t="s">
        <v>72</v>
      </c>
      <c r="E617" s="74" t="s">
        <v>81</v>
      </c>
      <c r="F617" s="74" t="s">
        <v>81</v>
      </c>
      <c r="G617" s="90" t="s">
        <v>1910</v>
      </c>
      <c r="H617" s="74" t="s">
        <v>72</v>
      </c>
      <c r="I617" s="74" t="s">
        <v>72</v>
      </c>
      <c r="J617" s="75" t="s">
        <v>1913</v>
      </c>
      <c r="K617" s="75" t="s">
        <v>1913</v>
      </c>
      <c r="L617" s="93" t="str">
        <f t="shared" si="40"/>
        <v>Non Lead</v>
      </c>
      <c r="M617" s="109"/>
      <c r="N617" s="74"/>
      <c r="O617" s="74"/>
      <c r="P617" s="74"/>
      <c r="Q617" s="73"/>
      <c r="R617" s="74"/>
      <c r="S617" s="98" t="str">
        <f>IF(OR(B617="",$C$3="",$G$3=""),"ERROR",IF(AND(B617='Dropdown Answer Key'!$B$12,OR(E617="Lead",E617="U, May have L",E617="COM",E617="")),"Lead",IF(AND(B617='Dropdown Answer Key'!$B$12,OR(AND(E617="GALV",H617="Y"),AND(E617="GALV",H617="UN"),AND(E617="GALV",H617=""))),"GRR",IF(AND(B617='Dropdown Answer Key'!$B$12,E617="Unknown"),"Unknown SL",IF(AND(B617='Dropdown Answer Key'!$B$13,OR(F617="Lead",F617="U, May have L",F617="COM",F617="")),"Lead",IF(AND(B617='Dropdown Answer Key'!$B$13,OR(AND(F617="GALV",H617="Y"),AND(F617="GALV",H617="UN"),AND(F617="GALV",H617=""))),"GRR",IF(AND(B617='Dropdown Answer Key'!$B$13,F617="Unknown"),"Unknown SL",IF(AND(B617='Dropdown Answer Key'!$B$14,OR(E617="Lead",E617="U, May have L",E617="COM",E617="")),"Lead",IF(AND(B617='Dropdown Answer Key'!$B$14,OR(F617="Lead",F617="U, May have L",F617="COM",F617="")),"Lead",IF(AND(B617='Dropdown Answer Key'!$B$14,OR(AND(E617="GALV",H617="Y"),AND(E617="GALV",H617="UN"),AND(E617="GALV",H617=""),AND(F617="GALV",H617="Y"),AND(F617="GALV",H617="UN"),AND(F617="GALV",H617=""),AND(F617="GALV",I617="Y"),AND(F617="GALV",I617="UN"),AND(F617="GALV",I617=""))),"GRR",IF(AND(B617='Dropdown Answer Key'!$B$14,OR(E617="Unknown",F617="Unknown")),"Unknown SL","Non Lead")))))))))))</f>
        <v>Non Lead</v>
      </c>
      <c r="T617" s="76" t="str">
        <f>IF(OR(M617="",Q617="",S617="ERROR"),"BLANK",IF((AND(M617='Dropdown Answer Key'!$B$25,OR('Service Line Inventory'!S617="Lead",S617="Unknown SL"))),"Tier 1",IF(AND('Service Line Inventory'!M617='Dropdown Answer Key'!$B$26,OR('Service Line Inventory'!S617="Lead",S617="Unknown SL")),"Tier 2",IF(AND('Service Line Inventory'!M617='Dropdown Answer Key'!$B$27,OR('Service Line Inventory'!S617="Lead",S617="Unknown SL")),"Tier 2",IF('Service Line Inventory'!S617="GRR","Tier 3",IF((AND('Service Line Inventory'!M617='Dropdown Answer Key'!$B$25,'Service Line Inventory'!Q617='Dropdown Answer Key'!$M$25,O617='Dropdown Answer Key'!$G$27,'Service Line Inventory'!P617='Dropdown Answer Key'!$J$27,S617="Non Lead")),"Tier 4",IF((AND('Service Line Inventory'!M617='Dropdown Answer Key'!$B$25,'Service Line Inventory'!Q617='Dropdown Answer Key'!$M$25,O617='Dropdown Answer Key'!$G$27,S617="Non Lead")),"Tier 4",IF((AND('Service Line Inventory'!M617='Dropdown Answer Key'!$B$25,'Service Line Inventory'!Q617='Dropdown Answer Key'!$M$25,'Service Line Inventory'!P617='Dropdown Answer Key'!$J$27,S617="Non Lead")),"Tier 4","Tier 5"))))))))</f>
        <v>BLANK</v>
      </c>
      <c r="U617" s="101" t="str">
        <f t="shared" si="41"/>
        <v>NO</v>
      </c>
      <c r="V617" s="76" t="str">
        <f t="shared" si="42"/>
        <v>NO</v>
      </c>
      <c r="W617" s="76" t="str">
        <f t="shared" si="43"/>
        <v>NO</v>
      </c>
      <c r="X617" s="107"/>
      <c r="Y617" s="77"/>
      <c r="Z617" s="78"/>
    </row>
    <row r="618" spans="1:26" x14ac:dyDescent="0.3">
      <c r="A618" s="47">
        <v>624</v>
      </c>
      <c r="B618" s="73" t="s">
        <v>76</v>
      </c>
      <c r="C618" s="126" t="s">
        <v>747</v>
      </c>
      <c r="D618" s="74" t="s">
        <v>72</v>
      </c>
      <c r="E618" s="74" t="s">
        <v>81</v>
      </c>
      <c r="F618" s="74" t="s">
        <v>81</v>
      </c>
      <c r="G618" s="90" t="s">
        <v>1910</v>
      </c>
      <c r="H618" s="74" t="s">
        <v>72</v>
      </c>
      <c r="I618" s="74" t="s">
        <v>72</v>
      </c>
      <c r="J618" s="75" t="s">
        <v>1913</v>
      </c>
      <c r="K618" s="75" t="s">
        <v>1913</v>
      </c>
      <c r="L618" s="94" t="str">
        <f t="shared" si="40"/>
        <v>Non Lead</v>
      </c>
      <c r="M618" s="110"/>
      <c r="N618" s="74"/>
      <c r="O618" s="74"/>
      <c r="P618" s="74"/>
      <c r="Q618" s="82"/>
      <c r="R618" s="83"/>
      <c r="S618" s="113" t="str">
        <f>IF(OR(B618="",$C$3="",$G$3=""),"ERROR",IF(AND(B618='Dropdown Answer Key'!$B$12,OR(E618="Lead",E618="U, May have L",E618="COM",E618="")),"Lead",IF(AND(B618='Dropdown Answer Key'!$B$12,OR(AND(E618="GALV",H618="Y"),AND(E618="GALV",H618="UN"),AND(E618="GALV",H618=""))),"GRR",IF(AND(B618='Dropdown Answer Key'!$B$12,E618="Unknown"),"Unknown SL",IF(AND(B618='Dropdown Answer Key'!$B$13,OR(F618="Lead",F618="U, May have L",F618="COM",F618="")),"Lead",IF(AND(B618='Dropdown Answer Key'!$B$13,OR(AND(F618="GALV",H618="Y"),AND(F618="GALV",H618="UN"),AND(F618="GALV",H618=""))),"GRR",IF(AND(B618='Dropdown Answer Key'!$B$13,F618="Unknown"),"Unknown SL",IF(AND(B618='Dropdown Answer Key'!$B$14,OR(E618="Lead",E618="U, May have L",E618="COM",E618="")),"Lead",IF(AND(B618='Dropdown Answer Key'!$B$14,OR(F618="Lead",F618="U, May have L",F618="COM",F618="")),"Lead",IF(AND(B618='Dropdown Answer Key'!$B$14,OR(AND(E618="GALV",H618="Y"),AND(E618="GALV",H618="UN"),AND(E618="GALV",H618=""),AND(F618="GALV",H618="Y"),AND(F618="GALV",H618="UN"),AND(F618="GALV",H618=""),AND(F618="GALV",I618="Y"),AND(F618="GALV",I618="UN"),AND(F618="GALV",I618=""))),"GRR",IF(AND(B618='Dropdown Answer Key'!$B$14,OR(E618="Unknown",F618="Unknown")),"Unknown SL","Non Lead")))))))))))</f>
        <v>Non Lead</v>
      </c>
      <c r="T618" s="114" t="str">
        <f>IF(OR(M618="",Q618="",S618="ERROR"),"BLANK",IF((AND(M618='Dropdown Answer Key'!$B$25,OR('Service Line Inventory'!S618="Lead",S618="Unknown SL"))),"Tier 1",IF(AND('Service Line Inventory'!M618='Dropdown Answer Key'!$B$26,OR('Service Line Inventory'!S618="Lead",S618="Unknown SL")),"Tier 2",IF(AND('Service Line Inventory'!M618='Dropdown Answer Key'!$B$27,OR('Service Line Inventory'!S618="Lead",S618="Unknown SL")),"Tier 2",IF('Service Line Inventory'!S618="GRR","Tier 3",IF((AND('Service Line Inventory'!M618='Dropdown Answer Key'!$B$25,'Service Line Inventory'!Q618='Dropdown Answer Key'!$M$25,O618='Dropdown Answer Key'!$G$27,'Service Line Inventory'!P618='Dropdown Answer Key'!$J$27,S618="Non Lead")),"Tier 4",IF((AND('Service Line Inventory'!M618='Dropdown Answer Key'!$B$25,'Service Line Inventory'!Q618='Dropdown Answer Key'!$M$25,O618='Dropdown Answer Key'!$G$27,S618="Non Lead")),"Tier 4",IF((AND('Service Line Inventory'!M618='Dropdown Answer Key'!$B$25,'Service Line Inventory'!Q618='Dropdown Answer Key'!$M$25,'Service Line Inventory'!P618='Dropdown Answer Key'!$J$27,S618="Non Lead")),"Tier 4","Tier 5"))))))))</f>
        <v>BLANK</v>
      </c>
      <c r="U618" s="115" t="str">
        <f t="shared" si="41"/>
        <v>NO</v>
      </c>
      <c r="V618" s="114" t="str">
        <f t="shared" si="42"/>
        <v>NO</v>
      </c>
      <c r="W618" s="114" t="str">
        <f t="shared" si="43"/>
        <v>NO</v>
      </c>
      <c r="X618" s="108"/>
      <c r="Y618" s="97"/>
      <c r="Z618" s="78"/>
    </row>
    <row r="619" spans="1:26" x14ac:dyDescent="0.3">
      <c r="A619" s="47">
        <v>625</v>
      </c>
      <c r="B619" s="73" t="s">
        <v>76</v>
      </c>
      <c r="C619" s="126" t="s">
        <v>748</v>
      </c>
      <c r="D619" s="74" t="s">
        <v>72</v>
      </c>
      <c r="E619" s="74" t="s">
        <v>81</v>
      </c>
      <c r="F619" s="74" t="s">
        <v>81</v>
      </c>
      <c r="G619" s="90" t="s">
        <v>1910</v>
      </c>
      <c r="H619" s="74" t="s">
        <v>72</v>
      </c>
      <c r="I619" s="74" t="s">
        <v>72</v>
      </c>
      <c r="J619" s="75" t="s">
        <v>1913</v>
      </c>
      <c r="K619" s="75" t="s">
        <v>1913</v>
      </c>
      <c r="L619" s="93" t="str">
        <f t="shared" si="40"/>
        <v>Non Lead</v>
      </c>
      <c r="M619" s="109"/>
      <c r="N619" s="74"/>
      <c r="O619" s="74"/>
      <c r="P619" s="74"/>
      <c r="Q619" s="73"/>
      <c r="R619" s="74"/>
      <c r="S619" s="98" t="str">
        <f>IF(OR(B619="",$C$3="",$G$3=""),"ERROR",IF(AND(B619='Dropdown Answer Key'!$B$12,OR(E619="Lead",E619="U, May have L",E619="COM",E619="")),"Lead",IF(AND(B619='Dropdown Answer Key'!$B$12,OR(AND(E619="GALV",H619="Y"),AND(E619="GALV",H619="UN"),AND(E619="GALV",H619=""))),"GRR",IF(AND(B619='Dropdown Answer Key'!$B$12,E619="Unknown"),"Unknown SL",IF(AND(B619='Dropdown Answer Key'!$B$13,OR(F619="Lead",F619="U, May have L",F619="COM",F619="")),"Lead",IF(AND(B619='Dropdown Answer Key'!$B$13,OR(AND(F619="GALV",H619="Y"),AND(F619="GALV",H619="UN"),AND(F619="GALV",H619=""))),"GRR",IF(AND(B619='Dropdown Answer Key'!$B$13,F619="Unknown"),"Unknown SL",IF(AND(B619='Dropdown Answer Key'!$B$14,OR(E619="Lead",E619="U, May have L",E619="COM",E619="")),"Lead",IF(AND(B619='Dropdown Answer Key'!$B$14,OR(F619="Lead",F619="U, May have L",F619="COM",F619="")),"Lead",IF(AND(B619='Dropdown Answer Key'!$B$14,OR(AND(E619="GALV",H619="Y"),AND(E619="GALV",H619="UN"),AND(E619="GALV",H619=""),AND(F619="GALV",H619="Y"),AND(F619="GALV",H619="UN"),AND(F619="GALV",H619=""),AND(F619="GALV",I619="Y"),AND(F619="GALV",I619="UN"),AND(F619="GALV",I619=""))),"GRR",IF(AND(B619='Dropdown Answer Key'!$B$14,OR(E619="Unknown",F619="Unknown")),"Unknown SL","Non Lead")))))))))))</f>
        <v>Non Lead</v>
      </c>
      <c r="T619" s="76" t="str">
        <f>IF(OR(M619="",Q619="",S619="ERROR"),"BLANK",IF((AND(M619='Dropdown Answer Key'!$B$25,OR('Service Line Inventory'!S619="Lead",S619="Unknown SL"))),"Tier 1",IF(AND('Service Line Inventory'!M619='Dropdown Answer Key'!$B$26,OR('Service Line Inventory'!S619="Lead",S619="Unknown SL")),"Tier 2",IF(AND('Service Line Inventory'!M619='Dropdown Answer Key'!$B$27,OR('Service Line Inventory'!S619="Lead",S619="Unknown SL")),"Tier 2",IF('Service Line Inventory'!S619="GRR","Tier 3",IF((AND('Service Line Inventory'!M619='Dropdown Answer Key'!$B$25,'Service Line Inventory'!Q619='Dropdown Answer Key'!$M$25,O619='Dropdown Answer Key'!$G$27,'Service Line Inventory'!P619='Dropdown Answer Key'!$J$27,S619="Non Lead")),"Tier 4",IF((AND('Service Line Inventory'!M619='Dropdown Answer Key'!$B$25,'Service Line Inventory'!Q619='Dropdown Answer Key'!$M$25,O619='Dropdown Answer Key'!$G$27,S619="Non Lead")),"Tier 4",IF((AND('Service Line Inventory'!M619='Dropdown Answer Key'!$B$25,'Service Line Inventory'!Q619='Dropdown Answer Key'!$M$25,'Service Line Inventory'!P619='Dropdown Answer Key'!$J$27,S619="Non Lead")),"Tier 4","Tier 5"))))))))</f>
        <v>BLANK</v>
      </c>
      <c r="U619" s="101" t="str">
        <f t="shared" si="41"/>
        <v>NO</v>
      </c>
      <c r="V619" s="76" t="str">
        <f t="shared" si="42"/>
        <v>NO</v>
      </c>
      <c r="W619" s="76" t="str">
        <f t="shared" si="43"/>
        <v>NO</v>
      </c>
      <c r="X619" s="107"/>
      <c r="Y619" s="77"/>
      <c r="Z619" s="78"/>
    </row>
    <row r="620" spans="1:26" x14ac:dyDescent="0.3">
      <c r="A620" s="47">
        <v>626</v>
      </c>
      <c r="B620" s="73" t="s">
        <v>76</v>
      </c>
      <c r="C620" s="126" t="s">
        <v>749</v>
      </c>
      <c r="D620" s="74" t="s">
        <v>72</v>
      </c>
      <c r="E620" s="74" t="s">
        <v>81</v>
      </c>
      <c r="F620" s="74" t="s">
        <v>81</v>
      </c>
      <c r="G620" s="90" t="s">
        <v>1910</v>
      </c>
      <c r="H620" s="74" t="s">
        <v>72</v>
      </c>
      <c r="I620" s="74" t="s">
        <v>72</v>
      </c>
      <c r="J620" s="75" t="s">
        <v>1913</v>
      </c>
      <c r="K620" s="75" t="s">
        <v>1913</v>
      </c>
      <c r="L620" s="94" t="str">
        <f t="shared" si="40"/>
        <v>Non Lead</v>
      </c>
      <c r="M620" s="110"/>
      <c r="N620" s="74"/>
      <c r="O620" s="74"/>
      <c r="P620" s="74"/>
      <c r="Q620" s="82"/>
      <c r="R620" s="83"/>
      <c r="S620" s="113" t="str">
        <f>IF(OR(B620="",$C$3="",$G$3=""),"ERROR",IF(AND(B620='Dropdown Answer Key'!$B$12,OR(E620="Lead",E620="U, May have L",E620="COM",E620="")),"Lead",IF(AND(B620='Dropdown Answer Key'!$B$12,OR(AND(E620="GALV",H620="Y"),AND(E620="GALV",H620="UN"),AND(E620="GALV",H620=""))),"GRR",IF(AND(B620='Dropdown Answer Key'!$B$12,E620="Unknown"),"Unknown SL",IF(AND(B620='Dropdown Answer Key'!$B$13,OR(F620="Lead",F620="U, May have L",F620="COM",F620="")),"Lead",IF(AND(B620='Dropdown Answer Key'!$B$13,OR(AND(F620="GALV",H620="Y"),AND(F620="GALV",H620="UN"),AND(F620="GALV",H620=""))),"GRR",IF(AND(B620='Dropdown Answer Key'!$B$13,F620="Unknown"),"Unknown SL",IF(AND(B620='Dropdown Answer Key'!$B$14,OR(E620="Lead",E620="U, May have L",E620="COM",E620="")),"Lead",IF(AND(B620='Dropdown Answer Key'!$B$14,OR(F620="Lead",F620="U, May have L",F620="COM",F620="")),"Lead",IF(AND(B620='Dropdown Answer Key'!$B$14,OR(AND(E620="GALV",H620="Y"),AND(E620="GALV",H620="UN"),AND(E620="GALV",H620=""),AND(F620="GALV",H620="Y"),AND(F620="GALV",H620="UN"),AND(F620="GALV",H620=""),AND(F620="GALV",I620="Y"),AND(F620="GALV",I620="UN"),AND(F620="GALV",I620=""))),"GRR",IF(AND(B620='Dropdown Answer Key'!$B$14,OR(E620="Unknown",F620="Unknown")),"Unknown SL","Non Lead")))))))))))</f>
        <v>Non Lead</v>
      </c>
      <c r="T620" s="114" t="str">
        <f>IF(OR(M620="",Q620="",S620="ERROR"),"BLANK",IF((AND(M620='Dropdown Answer Key'!$B$25,OR('Service Line Inventory'!S620="Lead",S620="Unknown SL"))),"Tier 1",IF(AND('Service Line Inventory'!M620='Dropdown Answer Key'!$B$26,OR('Service Line Inventory'!S620="Lead",S620="Unknown SL")),"Tier 2",IF(AND('Service Line Inventory'!M620='Dropdown Answer Key'!$B$27,OR('Service Line Inventory'!S620="Lead",S620="Unknown SL")),"Tier 2",IF('Service Line Inventory'!S620="GRR","Tier 3",IF((AND('Service Line Inventory'!M620='Dropdown Answer Key'!$B$25,'Service Line Inventory'!Q620='Dropdown Answer Key'!$M$25,O620='Dropdown Answer Key'!$G$27,'Service Line Inventory'!P620='Dropdown Answer Key'!$J$27,S620="Non Lead")),"Tier 4",IF((AND('Service Line Inventory'!M620='Dropdown Answer Key'!$B$25,'Service Line Inventory'!Q620='Dropdown Answer Key'!$M$25,O620='Dropdown Answer Key'!$G$27,S620="Non Lead")),"Tier 4",IF((AND('Service Line Inventory'!M620='Dropdown Answer Key'!$B$25,'Service Line Inventory'!Q620='Dropdown Answer Key'!$M$25,'Service Line Inventory'!P620='Dropdown Answer Key'!$J$27,S620="Non Lead")),"Tier 4","Tier 5"))))))))</f>
        <v>BLANK</v>
      </c>
      <c r="U620" s="115" t="str">
        <f t="shared" si="41"/>
        <v>NO</v>
      </c>
      <c r="V620" s="114" t="str">
        <f t="shared" si="42"/>
        <v>NO</v>
      </c>
      <c r="W620" s="114" t="str">
        <f t="shared" si="43"/>
        <v>NO</v>
      </c>
      <c r="X620" s="108"/>
      <c r="Y620" s="97"/>
      <c r="Z620" s="78"/>
    </row>
    <row r="621" spans="1:26" x14ac:dyDescent="0.3">
      <c r="A621" s="47">
        <v>627</v>
      </c>
      <c r="B621" s="73" t="s">
        <v>76</v>
      </c>
      <c r="C621" s="126" t="s">
        <v>750</v>
      </c>
      <c r="D621" s="74" t="s">
        <v>72</v>
      </c>
      <c r="E621" s="74" t="s">
        <v>81</v>
      </c>
      <c r="F621" s="74" t="s">
        <v>81</v>
      </c>
      <c r="G621" s="90" t="s">
        <v>1910</v>
      </c>
      <c r="H621" s="74" t="s">
        <v>72</v>
      </c>
      <c r="I621" s="74" t="s">
        <v>72</v>
      </c>
      <c r="J621" s="75" t="s">
        <v>1913</v>
      </c>
      <c r="K621" s="75" t="s">
        <v>1913</v>
      </c>
      <c r="L621" s="93" t="str">
        <f t="shared" si="40"/>
        <v>Non Lead</v>
      </c>
      <c r="M621" s="109"/>
      <c r="N621" s="74"/>
      <c r="O621" s="74"/>
      <c r="P621" s="74"/>
      <c r="Q621" s="73"/>
      <c r="R621" s="74"/>
      <c r="S621" s="98" t="str">
        <f>IF(OR(B621="",$C$3="",$G$3=""),"ERROR",IF(AND(B621='Dropdown Answer Key'!$B$12,OR(E621="Lead",E621="U, May have L",E621="COM",E621="")),"Lead",IF(AND(B621='Dropdown Answer Key'!$B$12,OR(AND(E621="GALV",H621="Y"),AND(E621="GALV",H621="UN"),AND(E621="GALV",H621=""))),"GRR",IF(AND(B621='Dropdown Answer Key'!$B$12,E621="Unknown"),"Unknown SL",IF(AND(B621='Dropdown Answer Key'!$B$13,OR(F621="Lead",F621="U, May have L",F621="COM",F621="")),"Lead",IF(AND(B621='Dropdown Answer Key'!$B$13,OR(AND(F621="GALV",H621="Y"),AND(F621="GALV",H621="UN"),AND(F621="GALV",H621=""))),"GRR",IF(AND(B621='Dropdown Answer Key'!$B$13,F621="Unknown"),"Unknown SL",IF(AND(B621='Dropdown Answer Key'!$B$14,OR(E621="Lead",E621="U, May have L",E621="COM",E621="")),"Lead",IF(AND(B621='Dropdown Answer Key'!$B$14,OR(F621="Lead",F621="U, May have L",F621="COM",F621="")),"Lead",IF(AND(B621='Dropdown Answer Key'!$B$14,OR(AND(E621="GALV",H621="Y"),AND(E621="GALV",H621="UN"),AND(E621="GALV",H621=""),AND(F621="GALV",H621="Y"),AND(F621="GALV",H621="UN"),AND(F621="GALV",H621=""),AND(F621="GALV",I621="Y"),AND(F621="GALV",I621="UN"),AND(F621="GALV",I621=""))),"GRR",IF(AND(B621='Dropdown Answer Key'!$B$14,OR(E621="Unknown",F621="Unknown")),"Unknown SL","Non Lead")))))))))))</f>
        <v>Non Lead</v>
      </c>
      <c r="T621" s="76" t="str">
        <f>IF(OR(M621="",Q621="",S621="ERROR"),"BLANK",IF((AND(M621='Dropdown Answer Key'!$B$25,OR('Service Line Inventory'!S621="Lead",S621="Unknown SL"))),"Tier 1",IF(AND('Service Line Inventory'!M621='Dropdown Answer Key'!$B$26,OR('Service Line Inventory'!S621="Lead",S621="Unknown SL")),"Tier 2",IF(AND('Service Line Inventory'!M621='Dropdown Answer Key'!$B$27,OR('Service Line Inventory'!S621="Lead",S621="Unknown SL")),"Tier 2",IF('Service Line Inventory'!S621="GRR","Tier 3",IF((AND('Service Line Inventory'!M621='Dropdown Answer Key'!$B$25,'Service Line Inventory'!Q621='Dropdown Answer Key'!$M$25,O621='Dropdown Answer Key'!$G$27,'Service Line Inventory'!P621='Dropdown Answer Key'!$J$27,S621="Non Lead")),"Tier 4",IF((AND('Service Line Inventory'!M621='Dropdown Answer Key'!$B$25,'Service Line Inventory'!Q621='Dropdown Answer Key'!$M$25,O621='Dropdown Answer Key'!$G$27,S621="Non Lead")),"Tier 4",IF((AND('Service Line Inventory'!M621='Dropdown Answer Key'!$B$25,'Service Line Inventory'!Q621='Dropdown Answer Key'!$M$25,'Service Line Inventory'!P621='Dropdown Answer Key'!$J$27,S621="Non Lead")),"Tier 4","Tier 5"))))))))</f>
        <v>BLANK</v>
      </c>
      <c r="U621" s="101" t="str">
        <f t="shared" si="41"/>
        <v>NO</v>
      </c>
      <c r="V621" s="76" t="str">
        <f t="shared" si="42"/>
        <v>NO</v>
      </c>
      <c r="W621" s="76" t="str">
        <f t="shared" si="43"/>
        <v>NO</v>
      </c>
      <c r="X621" s="107"/>
      <c r="Y621" s="77"/>
      <c r="Z621" s="78"/>
    </row>
    <row r="622" spans="1:26" x14ac:dyDescent="0.3">
      <c r="A622" s="47">
        <v>628</v>
      </c>
      <c r="B622" s="73" t="s">
        <v>76</v>
      </c>
      <c r="C622" s="126" t="s">
        <v>751</v>
      </c>
      <c r="D622" s="74" t="s">
        <v>72</v>
      </c>
      <c r="E622" s="74" t="s">
        <v>81</v>
      </c>
      <c r="F622" s="74" t="s">
        <v>81</v>
      </c>
      <c r="G622" s="90" t="s">
        <v>1910</v>
      </c>
      <c r="H622" s="74" t="s">
        <v>72</v>
      </c>
      <c r="I622" s="74" t="s">
        <v>72</v>
      </c>
      <c r="J622" s="75" t="s">
        <v>1913</v>
      </c>
      <c r="K622" s="75" t="s">
        <v>1913</v>
      </c>
      <c r="L622" s="94" t="str">
        <f t="shared" si="40"/>
        <v>Non Lead</v>
      </c>
      <c r="M622" s="110"/>
      <c r="N622" s="74"/>
      <c r="O622" s="74"/>
      <c r="P622" s="74"/>
      <c r="Q622" s="82"/>
      <c r="R622" s="83"/>
      <c r="S622" s="113" t="str">
        <f>IF(OR(B622="",$C$3="",$G$3=""),"ERROR",IF(AND(B622='Dropdown Answer Key'!$B$12,OR(E622="Lead",E622="U, May have L",E622="COM",E622="")),"Lead",IF(AND(B622='Dropdown Answer Key'!$B$12,OR(AND(E622="GALV",H622="Y"),AND(E622="GALV",H622="UN"),AND(E622="GALV",H622=""))),"GRR",IF(AND(B622='Dropdown Answer Key'!$B$12,E622="Unknown"),"Unknown SL",IF(AND(B622='Dropdown Answer Key'!$B$13,OR(F622="Lead",F622="U, May have L",F622="COM",F622="")),"Lead",IF(AND(B622='Dropdown Answer Key'!$B$13,OR(AND(F622="GALV",H622="Y"),AND(F622="GALV",H622="UN"),AND(F622="GALV",H622=""))),"GRR",IF(AND(B622='Dropdown Answer Key'!$B$13,F622="Unknown"),"Unknown SL",IF(AND(B622='Dropdown Answer Key'!$B$14,OR(E622="Lead",E622="U, May have L",E622="COM",E622="")),"Lead",IF(AND(B622='Dropdown Answer Key'!$B$14,OR(F622="Lead",F622="U, May have L",F622="COM",F622="")),"Lead",IF(AND(B622='Dropdown Answer Key'!$B$14,OR(AND(E622="GALV",H622="Y"),AND(E622="GALV",H622="UN"),AND(E622="GALV",H622=""),AND(F622="GALV",H622="Y"),AND(F622="GALV",H622="UN"),AND(F622="GALV",H622=""),AND(F622="GALV",I622="Y"),AND(F622="GALV",I622="UN"),AND(F622="GALV",I622=""))),"GRR",IF(AND(B622='Dropdown Answer Key'!$B$14,OR(E622="Unknown",F622="Unknown")),"Unknown SL","Non Lead")))))))))))</f>
        <v>Non Lead</v>
      </c>
      <c r="T622" s="114" t="str">
        <f>IF(OR(M622="",Q622="",S622="ERROR"),"BLANK",IF((AND(M622='Dropdown Answer Key'!$B$25,OR('Service Line Inventory'!S622="Lead",S622="Unknown SL"))),"Tier 1",IF(AND('Service Line Inventory'!M622='Dropdown Answer Key'!$B$26,OR('Service Line Inventory'!S622="Lead",S622="Unknown SL")),"Tier 2",IF(AND('Service Line Inventory'!M622='Dropdown Answer Key'!$B$27,OR('Service Line Inventory'!S622="Lead",S622="Unknown SL")),"Tier 2",IF('Service Line Inventory'!S622="GRR","Tier 3",IF((AND('Service Line Inventory'!M622='Dropdown Answer Key'!$B$25,'Service Line Inventory'!Q622='Dropdown Answer Key'!$M$25,O622='Dropdown Answer Key'!$G$27,'Service Line Inventory'!P622='Dropdown Answer Key'!$J$27,S622="Non Lead")),"Tier 4",IF((AND('Service Line Inventory'!M622='Dropdown Answer Key'!$B$25,'Service Line Inventory'!Q622='Dropdown Answer Key'!$M$25,O622='Dropdown Answer Key'!$G$27,S622="Non Lead")),"Tier 4",IF((AND('Service Line Inventory'!M622='Dropdown Answer Key'!$B$25,'Service Line Inventory'!Q622='Dropdown Answer Key'!$M$25,'Service Line Inventory'!P622='Dropdown Answer Key'!$J$27,S622="Non Lead")),"Tier 4","Tier 5"))))))))</f>
        <v>BLANK</v>
      </c>
      <c r="U622" s="115" t="str">
        <f t="shared" si="41"/>
        <v>NO</v>
      </c>
      <c r="V622" s="114" t="str">
        <f t="shared" si="42"/>
        <v>NO</v>
      </c>
      <c r="W622" s="114" t="str">
        <f t="shared" si="43"/>
        <v>NO</v>
      </c>
      <c r="X622" s="108"/>
      <c r="Y622" s="97"/>
      <c r="Z622" s="78"/>
    </row>
    <row r="623" spans="1:26" x14ac:dyDescent="0.3">
      <c r="A623" s="47">
        <v>629</v>
      </c>
      <c r="B623" s="73" t="s">
        <v>76</v>
      </c>
      <c r="C623" s="126" t="s">
        <v>752</v>
      </c>
      <c r="D623" s="74" t="s">
        <v>72</v>
      </c>
      <c r="E623" s="74" t="s">
        <v>81</v>
      </c>
      <c r="F623" s="74" t="s">
        <v>81</v>
      </c>
      <c r="G623" s="90" t="s">
        <v>1910</v>
      </c>
      <c r="H623" s="74" t="s">
        <v>72</v>
      </c>
      <c r="I623" s="74" t="s">
        <v>72</v>
      </c>
      <c r="J623" s="75" t="s">
        <v>1913</v>
      </c>
      <c r="K623" s="75" t="s">
        <v>1913</v>
      </c>
      <c r="L623" s="93" t="str">
        <f t="shared" si="40"/>
        <v>Non Lead</v>
      </c>
      <c r="M623" s="109"/>
      <c r="N623" s="74"/>
      <c r="O623" s="74"/>
      <c r="P623" s="74"/>
      <c r="Q623" s="73"/>
      <c r="R623" s="74"/>
      <c r="S623" s="98" t="str">
        <f>IF(OR(B623="",$C$3="",$G$3=""),"ERROR",IF(AND(B623='Dropdown Answer Key'!$B$12,OR(E623="Lead",E623="U, May have L",E623="COM",E623="")),"Lead",IF(AND(B623='Dropdown Answer Key'!$B$12,OR(AND(E623="GALV",H623="Y"),AND(E623="GALV",H623="UN"),AND(E623="GALV",H623=""))),"GRR",IF(AND(B623='Dropdown Answer Key'!$B$12,E623="Unknown"),"Unknown SL",IF(AND(B623='Dropdown Answer Key'!$B$13,OR(F623="Lead",F623="U, May have L",F623="COM",F623="")),"Lead",IF(AND(B623='Dropdown Answer Key'!$B$13,OR(AND(F623="GALV",H623="Y"),AND(F623="GALV",H623="UN"),AND(F623="GALV",H623=""))),"GRR",IF(AND(B623='Dropdown Answer Key'!$B$13,F623="Unknown"),"Unknown SL",IF(AND(B623='Dropdown Answer Key'!$B$14,OR(E623="Lead",E623="U, May have L",E623="COM",E623="")),"Lead",IF(AND(B623='Dropdown Answer Key'!$B$14,OR(F623="Lead",F623="U, May have L",F623="COM",F623="")),"Lead",IF(AND(B623='Dropdown Answer Key'!$B$14,OR(AND(E623="GALV",H623="Y"),AND(E623="GALV",H623="UN"),AND(E623="GALV",H623=""),AND(F623="GALV",H623="Y"),AND(F623="GALV",H623="UN"),AND(F623="GALV",H623=""),AND(F623="GALV",I623="Y"),AND(F623="GALV",I623="UN"),AND(F623="GALV",I623=""))),"GRR",IF(AND(B623='Dropdown Answer Key'!$B$14,OR(E623="Unknown",F623="Unknown")),"Unknown SL","Non Lead")))))))))))</f>
        <v>Non Lead</v>
      </c>
      <c r="T623" s="76" t="str">
        <f>IF(OR(M623="",Q623="",S623="ERROR"),"BLANK",IF((AND(M623='Dropdown Answer Key'!$B$25,OR('Service Line Inventory'!S623="Lead",S623="Unknown SL"))),"Tier 1",IF(AND('Service Line Inventory'!M623='Dropdown Answer Key'!$B$26,OR('Service Line Inventory'!S623="Lead",S623="Unknown SL")),"Tier 2",IF(AND('Service Line Inventory'!M623='Dropdown Answer Key'!$B$27,OR('Service Line Inventory'!S623="Lead",S623="Unknown SL")),"Tier 2",IF('Service Line Inventory'!S623="GRR","Tier 3",IF((AND('Service Line Inventory'!M623='Dropdown Answer Key'!$B$25,'Service Line Inventory'!Q623='Dropdown Answer Key'!$M$25,O623='Dropdown Answer Key'!$G$27,'Service Line Inventory'!P623='Dropdown Answer Key'!$J$27,S623="Non Lead")),"Tier 4",IF((AND('Service Line Inventory'!M623='Dropdown Answer Key'!$B$25,'Service Line Inventory'!Q623='Dropdown Answer Key'!$M$25,O623='Dropdown Answer Key'!$G$27,S623="Non Lead")),"Tier 4",IF((AND('Service Line Inventory'!M623='Dropdown Answer Key'!$B$25,'Service Line Inventory'!Q623='Dropdown Answer Key'!$M$25,'Service Line Inventory'!P623='Dropdown Answer Key'!$J$27,S623="Non Lead")),"Tier 4","Tier 5"))))))))</f>
        <v>BLANK</v>
      </c>
      <c r="U623" s="101" t="str">
        <f t="shared" si="41"/>
        <v>NO</v>
      </c>
      <c r="V623" s="76" t="str">
        <f t="shared" si="42"/>
        <v>NO</v>
      </c>
      <c r="W623" s="76" t="str">
        <f t="shared" si="43"/>
        <v>NO</v>
      </c>
      <c r="X623" s="107"/>
      <c r="Y623" s="77"/>
      <c r="Z623" s="78"/>
    </row>
    <row r="624" spans="1:26" x14ac:dyDescent="0.3">
      <c r="A624" s="47">
        <v>630</v>
      </c>
      <c r="B624" s="73" t="s">
        <v>76</v>
      </c>
      <c r="C624" s="126" t="s">
        <v>1958</v>
      </c>
      <c r="D624" s="74" t="s">
        <v>72</v>
      </c>
      <c r="E624" s="74" t="s">
        <v>81</v>
      </c>
      <c r="F624" s="74" t="s">
        <v>81</v>
      </c>
      <c r="G624" s="90" t="s">
        <v>1910</v>
      </c>
      <c r="H624" s="74" t="s">
        <v>72</v>
      </c>
      <c r="I624" s="74" t="s">
        <v>72</v>
      </c>
      <c r="J624" s="75" t="s">
        <v>1913</v>
      </c>
      <c r="K624" s="75" t="s">
        <v>1913</v>
      </c>
      <c r="L624" s="93" t="str">
        <f t="shared" si="40"/>
        <v>Non Lead</v>
      </c>
      <c r="M624" s="109"/>
      <c r="N624" s="74"/>
      <c r="O624" s="74"/>
      <c r="P624" s="74"/>
      <c r="Q624" s="73"/>
      <c r="R624" s="74"/>
      <c r="S624" s="98" t="str">
        <f>IF(OR(B624="",$C$3="",$G$3=""),"ERROR",IF(AND(B624='Dropdown Answer Key'!$B$12,OR(E624="Lead",E624="U, May have L",E624="COM",E624="")),"Lead",IF(AND(B624='Dropdown Answer Key'!$B$12,OR(AND(E624="GALV",H624="Y"),AND(E624="GALV",H624="UN"),AND(E624="GALV",H624=""))),"GRR",IF(AND(B624='Dropdown Answer Key'!$B$12,E624="Unknown"),"Unknown SL",IF(AND(B624='Dropdown Answer Key'!$B$13,OR(F624="Lead",F624="U, May have L",F624="COM",F624="")),"Lead",IF(AND(B624='Dropdown Answer Key'!$B$13,OR(AND(F624="GALV",H624="Y"),AND(F624="GALV",H624="UN"),AND(F624="GALV",H624=""))),"GRR",IF(AND(B624='Dropdown Answer Key'!$B$13,F624="Unknown"),"Unknown SL",IF(AND(B624='Dropdown Answer Key'!$B$14,OR(E624="Lead",E624="U, May have L",E624="COM",E624="")),"Lead",IF(AND(B624='Dropdown Answer Key'!$B$14,OR(F624="Lead",F624="U, May have L",F624="COM",F624="")),"Lead",IF(AND(B624='Dropdown Answer Key'!$B$14,OR(AND(E624="GALV",H624="Y"),AND(E624="GALV",H624="UN"),AND(E624="GALV",H624=""),AND(F624="GALV",H624="Y"),AND(F624="GALV",H624="UN"),AND(F624="GALV",H624=""),AND(F624="GALV",I624="Y"),AND(F624="GALV",I624="UN"),AND(F624="GALV",I624=""))),"GRR",IF(AND(B624='Dropdown Answer Key'!$B$14,OR(E624="Unknown",F624="Unknown")),"Unknown SL","Non Lead")))))))))))</f>
        <v>Non Lead</v>
      </c>
      <c r="T624" s="76" t="str">
        <f>IF(OR(M624="",Q624="",S624="ERROR"),"BLANK",IF((AND(M624='Dropdown Answer Key'!$B$25,OR('Service Line Inventory'!S624="Lead",S624="Unknown SL"))),"Tier 1",IF(AND('Service Line Inventory'!M624='Dropdown Answer Key'!$B$26,OR('Service Line Inventory'!S624="Lead",S624="Unknown SL")),"Tier 2",IF(AND('Service Line Inventory'!M624='Dropdown Answer Key'!$B$27,OR('Service Line Inventory'!S624="Lead",S624="Unknown SL")),"Tier 2",IF('Service Line Inventory'!S624="GRR","Tier 3",IF((AND('Service Line Inventory'!M624='Dropdown Answer Key'!$B$25,'Service Line Inventory'!Q624='Dropdown Answer Key'!$M$25,O624='Dropdown Answer Key'!$G$27,'Service Line Inventory'!P624='Dropdown Answer Key'!$J$27,S624="Non Lead")),"Tier 4",IF((AND('Service Line Inventory'!M624='Dropdown Answer Key'!$B$25,'Service Line Inventory'!Q624='Dropdown Answer Key'!$M$25,O624='Dropdown Answer Key'!$G$27,S624="Non Lead")),"Tier 4",IF((AND('Service Line Inventory'!M624='Dropdown Answer Key'!$B$25,'Service Line Inventory'!Q624='Dropdown Answer Key'!$M$25,'Service Line Inventory'!P624='Dropdown Answer Key'!$J$27,S624="Non Lead")),"Tier 4","Tier 5"))))))))</f>
        <v>BLANK</v>
      </c>
      <c r="U624" s="101" t="str">
        <f t="shared" si="41"/>
        <v>NO</v>
      </c>
      <c r="V624" s="76" t="str">
        <f t="shared" si="42"/>
        <v>NO</v>
      </c>
      <c r="W624" s="76" t="str">
        <f t="shared" si="43"/>
        <v>NO</v>
      </c>
      <c r="X624" s="107"/>
      <c r="Y624" s="77"/>
      <c r="Z624" s="78"/>
    </row>
    <row r="625" spans="1:26" x14ac:dyDescent="0.3">
      <c r="A625" s="47">
        <v>631</v>
      </c>
      <c r="B625" s="73" t="s">
        <v>76</v>
      </c>
      <c r="C625" s="126" t="s">
        <v>753</v>
      </c>
      <c r="D625" s="74" t="s">
        <v>72</v>
      </c>
      <c r="E625" s="74" t="s">
        <v>81</v>
      </c>
      <c r="F625" s="74" t="s">
        <v>81</v>
      </c>
      <c r="G625" s="90" t="s">
        <v>1910</v>
      </c>
      <c r="H625" s="74" t="s">
        <v>72</v>
      </c>
      <c r="I625" s="74" t="s">
        <v>72</v>
      </c>
      <c r="J625" s="75" t="s">
        <v>1913</v>
      </c>
      <c r="K625" s="75" t="s">
        <v>1913</v>
      </c>
      <c r="L625" s="94" t="str">
        <f t="shared" si="40"/>
        <v>Non Lead</v>
      </c>
      <c r="M625" s="110"/>
      <c r="N625" s="74"/>
      <c r="O625" s="74"/>
      <c r="P625" s="74"/>
      <c r="Q625" s="82"/>
      <c r="R625" s="83"/>
      <c r="S625" s="113" t="str">
        <f>IF(OR(B625="",$C$3="",$G$3=""),"ERROR",IF(AND(B625='Dropdown Answer Key'!$B$12,OR(E625="Lead",E625="U, May have L",E625="COM",E625="")),"Lead",IF(AND(B625='Dropdown Answer Key'!$B$12,OR(AND(E625="GALV",H625="Y"),AND(E625="GALV",H625="UN"),AND(E625="GALV",H625=""))),"GRR",IF(AND(B625='Dropdown Answer Key'!$B$12,E625="Unknown"),"Unknown SL",IF(AND(B625='Dropdown Answer Key'!$B$13,OR(F625="Lead",F625="U, May have L",F625="COM",F625="")),"Lead",IF(AND(B625='Dropdown Answer Key'!$B$13,OR(AND(F625="GALV",H625="Y"),AND(F625="GALV",H625="UN"),AND(F625="GALV",H625=""))),"GRR",IF(AND(B625='Dropdown Answer Key'!$B$13,F625="Unknown"),"Unknown SL",IF(AND(B625='Dropdown Answer Key'!$B$14,OR(E625="Lead",E625="U, May have L",E625="COM",E625="")),"Lead",IF(AND(B625='Dropdown Answer Key'!$B$14,OR(F625="Lead",F625="U, May have L",F625="COM",F625="")),"Lead",IF(AND(B625='Dropdown Answer Key'!$B$14,OR(AND(E625="GALV",H625="Y"),AND(E625="GALV",H625="UN"),AND(E625="GALV",H625=""),AND(F625="GALV",H625="Y"),AND(F625="GALV",H625="UN"),AND(F625="GALV",H625=""),AND(F625="GALV",I625="Y"),AND(F625="GALV",I625="UN"),AND(F625="GALV",I625=""))),"GRR",IF(AND(B625='Dropdown Answer Key'!$B$14,OR(E625="Unknown",F625="Unknown")),"Unknown SL","Non Lead")))))))))))</f>
        <v>Non Lead</v>
      </c>
      <c r="T625" s="114" t="str">
        <f>IF(OR(M625="",Q625="",S625="ERROR"),"BLANK",IF((AND(M625='Dropdown Answer Key'!$B$25,OR('Service Line Inventory'!S625="Lead",S625="Unknown SL"))),"Tier 1",IF(AND('Service Line Inventory'!M625='Dropdown Answer Key'!$B$26,OR('Service Line Inventory'!S625="Lead",S625="Unknown SL")),"Tier 2",IF(AND('Service Line Inventory'!M625='Dropdown Answer Key'!$B$27,OR('Service Line Inventory'!S625="Lead",S625="Unknown SL")),"Tier 2",IF('Service Line Inventory'!S625="GRR","Tier 3",IF((AND('Service Line Inventory'!M625='Dropdown Answer Key'!$B$25,'Service Line Inventory'!Q625='Dropdown Answer Key'!$M$25,O625='Dropdown Answer Key'!$G$27,'Service Line Inventory'!P625='Dropdown Answer Key'!$J$27,S625="Non Lead")),"Tier 4",IF((AND('Service Line Inventory'!M625='Dropdown Answer Key'!$B$25,'Service Line Inventory'!Q625='Dropdown Answer Key'!$M$25,O625='Dropdown Answer Key'!$G$27,S625="Non Lead")),"Tier 4",IF((AND('Service Line Inventory'!M625='Dropdown Answer Key'!$B$25,'Service Line Inventory'!Q625='Dropdown Answer Key'!$M$25,'Service Line Inventory'!P625='Dropdown Answer Key'!$J$27,S625="Non Lead")),"Tier 4","Tier 5"))))))))</f>
        <v>BLANK</v>
      </c>
      <c r="U625" s="115" t="str">
        <f t="shared" si="41"/>
        <v>NO</v>
      </c>
      <c r="V625" s="114" t="str">
        <f t="shared" si="42"/>
        <v>NO</v>
      </c>
      <c r="W625" s="114" t="str">
        <f t="shared" si="43"/>
        <v>NO</v>
      </c>
      <c r="X625" s="108"/>
      <c r="Y625" s="97"/>
      <c r="Z625" s="78"/>
    </row>
    <row r="626" spans="1:26" x14ac:dyDescent="0.3">
      <c r="A626" s="47">
        <v>632</v>
      </c>
      <c r="B626" s="73" t="s">
        <v>76</v>
      </c>
      <c r="C626" s="126" t="s">
        <v>754</v>
      </c>
      <c r="D626" s="74" t="s">
        <v>72</v>
      </c>
      <c r="E626" s="74" t="s">
        <v>81</v>
      </c>
      <c r="F626" s="74" t="s">
        <v>81</v>
      </c>
      <c r="G626" s="90" t="s">
        <v>1910</v>
      </c>
      <c r="H626" s="74" t="s">
        <v>72</v>
      </c>
      <c r="I626" s="74" t="s">
        <v>72</v>
      </c>
      <c r="J626" s="75" t="s">
        <v>1913</v>
      </c>
      <c r="K626" s="75" t="s">
        <v>1913</v>
      </c>
      <c r="L626" s="93" t="str">
        <f t="shared" si="40"/>
        <v>Non Lead</v>
      </c>
      <c r="M626" s="109"/>
      <c r="N626" s="74"/>
      <c r="O626" s="74"/>
      <c r="P626" s="74"/>
      <c r="Q626" s="73"/>
      <c r="R626" s="74"/>
      <c r="S626" s="98" t="str">
        <f>IF(OR(B626="",$C$3="",$G$3=""),"ERROR",IF(AND(B626='Dropdown Answer Key'!$B$12,OR(E626="Lead",E626="U, May have L",E626="COM",E626="")),"Lead",IF(AND(B626='Dropdown Answer Key'!$B$12,OR(AND(E626="GALV",H626="Y"),AND(E626="GALV",H626="UN"),AND(E626="GALV",H626=""))),"GRR",IF(AND(B626='Dropdown Answer Key'!$B$12,E626="Unknown"),"Unknown SL",IF(AND(B626='Dropdown Answer Key'!$B$13,OR(F626="Lead",F626="U, May have L",F626="COM",F626="")),"Lead",IF(AND(B626='Dropdown Answer Key'!$B$13,OR(AND(F626="GALV",H626="Y"),AND(F626="GALV",H626="UN"),AND(F626="GALV",H626=""))),"GRR",IF(AND(B626='Dropdown Answer Key'!$B$13,F626="Unknown"),"Unknown SL",IF(AND(B626='Dropdown Answer Key'!$B$14,OR(E626="Lead",E626="U, May have L",E626="COM",E626="")),"Lead",IF(AND(B626='Dropdown Answer Key'!$B$14,OR(F626="Lead",F626="U, May have L",F626="COM",F626="")),"Lead",IF(AND(B626='Dropdown Answer Key'!$B$14,OR(AND(E626="GALV",H626="Y"),AND(E626="GALV",H626="UN"),AND(E626="GALV",H626=""),AND(F626="GALV",H626="Y"),AND(F626="GALV",H626="UN"),AND(F626="GALV",H626=""),AND(F626="GALV",I626="Y"),AND(F626="GALV",I626="UN"),AND(F626="GALV",I626=""))),"GRR",IF(AND(B626='Dropdown Answer Key'!$B$14,OR(E626="Unknown",F626="Unknown")),"Unknown SL","Non Lead")))))))))))</f>
        <v>Non Lead</v>
      </c>
      <c r="T626" s="76" t="str">
        <f>IF(OR(M626="",Q626="",S626="ERROR"),"BLANK",IF((AND(M626='Dropdown Answer Key'!$B$25,OR('Service Line Inventory'!S626="Lead",S626="Unknown SL"))),"Tier 1",IF(AND('Service Line Inventory'!M626='Dropdown Answer Key'!$B$26,OR('Service Line Inventory'!S626="Lead",S626="Unknown SL")),"Tier 2",IF(AND('Service Line Inventory'!M626='Dropdown Answer Key'!$B$27,OR('Service Line Inventory'!S626="Lead",S626="Unknown SL")),"Tier 2",IF('Service Line Inventory'!S626="GRR","Tier 3",IF((AND('Service Line Inventory'!M626='Dropdown Answer Key'!$B$25,'Service Line Inventory'!Q626='Dropdown Answer Key'!$M$25,O626='Dropdown Answer Key'!$G$27,'Service Line Inventory'!P626='Dropdown Answer Key'!$J$27,S626="Non Lead")),"Tier 4",IF((AND('Service Line Inventory'!M626='Dropdown Answer Key'!$B$25,'Service Line Inventory'!Q626='Dropdown Answer Key'!$M$25,O626='Dropdown Answer Key'!$G$27,S626="Non Lead")),"Tier 4",IF((AND('Service Line Inventory'!M626='Dropdown Answer Key'!$B$25,'Service Line Inventory'!Q626='Dropdown Answer Key'!$M$25,'Service Line Inventory'!P626='Dropdown Answer Key'!$J$27,S626="Non Lead")),"Tier 4","Tier 5"))))))))</f>
        <v>BLANK</v>
      </c>
      <c r="U626" s="101" t="str">
        <f t="shared" si="41"/>
        <v>NO</v>
      </c>
      <c r="V626" s="76" t="str">
        <f t="shared" si="42"/>
        <v>NO</v>
      </c>
      <c r="W626" s="76" t="str">
        <f t="shared" si="43"/>
        <v>NO</v>
      </c>
      <c r="X626" s="107"/>
      <c r="Y626" s="77"/>
      <c r="Z626" s="78"/>
    </row>
    <row r="627" spans="1:26" x14ac:dyDescent="0.3">
      <c r="A627" s="47">
        <v>633</v>
      </c>
      <c r="B627" s="73" t="s">
        <v>76</v>
      </c>
      <c r="C627" s="126" t="s">
        <v>755</v>
      </c>
      <c r="D627" s="74" t="s">
        <v>72</v>
      </c>
      <c r="E627" s="74" t="s">
        <v>81</v>
      </c>
      <c r="F627" s="74" t="s">
        <v>81</v>
      </c>
      <c r="G627" s="90" t="s">
        <v>1910</v>
      </c>
      <c r="H627" s="74" t="s">
        <v>72</v>
      </c>
      <c r="I627" s="74" t="s">
        <v>72</v>
      </c>
      <c r="J627" s="75" t="s">
        <v>1913</v>
      </c>
      <c r="K627" s="75" t="s">
        <v>1913</v>
      </c>
      <c r="L627" s="94" t="str">
        <f t="shared" si="40"/>
        <v>Non Lead</v>
      </c>
      <c r="M627" s="110"/>
      <c r="N627" s="74"/>
      <c r="O627" s="74"/>
      <c r="P627" s="74"/>
      <c r="Q627" s="82"/>
      <c r="R627" s="83"/>
      <c r="S627" s="113" t="str">
        <f>IF(OR(B627="",$C$3="",$G$3=""),"ERROR",IF(AND(B627='Dropdown Answer Key'!$B$12,OR(E627="Lead",E627="U, May have L",E627="COM",E627="")),"Lead",IF(AND(B627='Dropdown Answer Key'!$B$12,OR(AND(E627="GALV",H627="Y"),AND(E627="GALV",H627="UN"),AND(E627="GALV",H627=""))),"GRR",IF(AND(B627='Dropdown Answer Key'!$B$12,E627="Unknown"),"Unknown SL",IF(AND(B627='Dropdown Answer Key'!$B$13,OR(F627="Lead",F627="U, May have L",F627="COM",F627="")),"Lead",IF(AND(B627='Dropdown Answer Key'!$B$13,OR(AND(F627="GALV",H627="Y"),AND(F627="GALV",H627="UN"),AND(F627="GALV",H627=""))),"GRR",IF(AND(B627='Dropdown Answer Key'!$B$13,F627="Unknown"),"Unknown SL",IF(AND(B627='Dropdown Answer Key'!$B$14,OR(E627="Lead",E627="U, May have L",E627="COM",E627="")),"Lead",IF(AND(B627='Dropdown Answer Key'!$B$14,OR(F627="Lead",F627="U, May have L",F627="COM",F627="")),"Lead",IF(AND(B627='Dropdown Answer Key'!$B$14,OR(AND(E627="GALV",H627="Y"),AND(E627="GALV",H627="UN"),AND(E627="GALV",H627=""),AND(F627="GALV",H627="Y"),AND(F627="GALV",H627="UN"),AND(F627="GALV",H627=""),AND(F627="GALV",I627="Y"),AND(F627="GALV",I627="UN"),AND(F627="GALV",I627=""))),"GRR",IF(AND(B627='Dropdown Answer Key'!$B$14,OR(E627="Unknown",F627="Unknown")),"Unknown SL","Non Lead")))))))))))</f>
        <v>Non Lead</v>
      </c>
      <c r="T627" s="114" t="str">
        <f>IF(OR(M627="",Q627="",S627="ERROR"),"BLANK",IF((AND(M627='Dropdown Answer Key'!$B$25,OR('Service Line Inventory'!S627="Lead",S627="Unknown SL"))),"Tier 1",IF(AND('Service Line Inventory'!M627='Dropdown Answer Key'!$B$26,OR('Service Line Inventory'!S627="Lead",S627="Unknown SL")),"Tier 2",IF(AND('Service Line Inventory'!M627='Dropdown Answer Key'!$B$27,OR('Service Line Inventory'!S627="Lead",S627="Unknown SL")),"Tier 2",IF('Service Line Inventory'!S627="GRR","Tier 3",IF((AND('Service Line Inventory'!M627='Dropdown Answer Key'!$B$25,'Service Line Inventory'!Q627='Dropdown Answer Key'!$M$25,O627='Dropdown Answer Key'!$G$27,'Service Line Inventory'!P627='Dropdown Answer Key'!$J$27,S627="Non Lead")),"Tier 4",IF((AND('Service Line Inventory'!M627='Dropdown Answer Key'!$B$25,'Service Line Inventory'!Q627='Dropdown Answer Key'!$M$25,O627='Dropdown Answer Key'!$G$27,S627="Non Lead")),"Tier 4",IF((AND('Service Line Inventory'!M627='Dropdown Answer Key'!$B$25,'Service Line Inventory'!Q627='Dropdown Answer Key'!$M$25,'Service Line Inventory'!P627='Dropdown Answer Key'!$J$27,S627="Non Lead")),"Tier 4","Tier 5"))))))))</f>
        <v>BLANK</v>
      </c>
      <c r="U627" s="115" t="str">
        <f t="shared" si="41"/>
        <v>NO</v>
      </c>
      <c r="V627" s="114" t="str">
        <f t="shared" si="42"/>
        <v>NO</v>
      </c>
      <c r="W627" s="114" t="str">
        <f t="shared" si="43"/>
        <v>NO</v>
      </c>
      <c r="X627" s="108"/>
      <c r="Y627" s="97"/>
      <c r="Z627" s="78"/>
    </row>
    <row r="628" spans="1:26" x14ac:dyDescent="0.3">
      <c r="A628" s="47">
        <v>634</v>
      </c>
      <c r="B628" s="73" t="s">
        <v>76</v>
      </c>
      <c r="C628" s="126" t="s">
        <v>756</v>
      </c>
      <c r="D628" s="74" t="s">
        <v>72</v>
      </c>
      <c r="E628" s="74" t="s">
        <v>81</v>
      </c>
      <c r="F628" s="74" t="s">
        <v>81</v>
      </c>
      <c r="G628" s="90" t="s">
        <v>1910</v>
      </c>
      <c r="H628" s="74" t="s">
        <v>72</v>
      </c>
      <c r="I628" s="74" t="s">
        <v>72</v>
      </c>
      <c r="J628" s="75" t="s">
        <v>1913</v>
      </c>
      <c r="K628" s="75" t="s">
        <v>1913</v>
      </c>
      <c r="L628" s="93" t="str">
        <f t="shared" si="40"/>
        <v>Non Lead</v>
      </c>
      <c r="M628" s="109"/>
      <c r="N628" s="74"/>
      <c r="O628" s="74"/>
      <c r="P628" s="74"/>
      <c r="Q628" s="73"/>
      <c r="R628" s="74"/>
      <c r="S628" s="98" t="str">
        <f>IF(OR(B628="",$C$3="",$G$3=""),"ERROR",IF(AND(B628='Dropdown Answer Key'!$B$12,OR(E628="Lead",E628="U, May have L",E628="COM",E628="")),"Lead",IF(AND(B628='Dropdown Answer Key'!$B$12,OR(AND(E628="GALV",H628="Y"),AND(E628="GALV",H628="UN"),AND(E628="GALV",H628=""))),"GRR",IF(AND(B628='Dropdown Answer Key'!$B$12,E628="Unknown"),"Unknown SL",IF(AND(B628='Dropdown Answer Key'!$B$13,OR(F628="Lead",F628="U, May have L",F628="COM",F628="")),"Lead",IF(AND(B628='Dropdown Answer Key'!$B$13,OR(AND(F628="GALV",H628="Y"),AND(F628="GALV",H628="UN"),AND(F628="GALV",H628=""))),"GRR",IF(AND(B628='Dropdown Answer Key'!$B$13,F628="Unknown"),"Unknown SL",IF(AND(B628='Dropdown Answer Key'!$B$14,OR(E628="Lead",E628="U, May have L",E628="COM",E628="")),"Lead",IF(AND(B628='Dropdown Answer Key'!$B$14,OR(F628="Lead",F628="U, May have L",F628="COM",F628="")),"Lead",IF(AND(B628='Dropdown Answer Key'!$B$14,OR(AND(E628="GALV",H628="Y"),AND(E628="GALV",H628="UN"),AND(E628="GALV",H628=""),AND(F628="GALV",H628="Y"),AND(F628="GALV",H628="UN"),AND(F628="GALV",H628=""),AND(F628="GALV",I628="Y"),AND(F628="GALV",I628="UN"),AND(F628="GALV",I628=""))),"GRR",IF(AND(B628='Dropdown Answer Key'!$B$14,OR(E628="Unknown",F628="Unknown")),"Unknown SL","Non Lead")))))))))))</f>
        <v>Non Lead</v>
      </c>
      <c r="T628" s="76" t="str">
        <f>IF(OR(M628="",Q628="",S628="ERROR"),"BLANK",IF((AND(M628='Dropdown Answer Key'!$B$25,OR('Service Line Inventory'!S628="Lead",S628="Unknown SL"))),"Tier 1",IF(AND('Service Line Inventory'!M628='Dropdown Answer Key'!$B$26,OR('Service Line Inventory'!S628="Lead",S628="Unknown SL")),"Tier 2",IF(AND('Service Line Inventory'!M628='Dropdown Answer Key'!$B$27,OR('Service Line Inventory'!S628="Lead",S628="Unknown SL")),"Tier 2",IF('Service Line Inventory'!S628="GRR","Tier 3",IF((AND('Service Line Inventory'!M628='Dropdown Answer Key'!$B$25,'Service Line Inventory'!Q628='Dropdown Answer Key'!$M$25,O628='Dropdown Answer Key'!$G$27,'Service Line Inventory'!P628='Dropdown Answer Key'!$J$27,S628="Non Lead")),"Tier 4",IF((AND('Service Line Inventory'!M628='Dropdown Answer Key'!$B$25,'Service Line Inventory'!Q628='Dropdown Answer Key'!$M$25,O628='Dropdown Answer Key'!$G$27,S628="Non Lead")),"Tier 4",IF((AND('Service Line Inventory'!M628='Dropdown Answer Key'!$B$25,'Service Line Inventory'!Q628='Dropdown Answer Key'!$M$25,'Service Line Inventory'!P628='Dropdown Answer Key'!$J$27,S628="Non Lead")),"Tier 4","Tier 5"))))))))</f>
        <v>BLANK</v>
      </c>
      <c r="U628" s="101" t="str">
        <f t="shared" si="41"/>
        <v>NO</v>
      </c>
      <c r="V628" s="76" t="str">
        <f t="shared" si="42"/>
        <v>NO</v>
      </c>
      <c r="W628" s="76" t="str">
        <f t="shared" si="43"/>
        <v>NO</v>
      </c>
      <c r="X628" s="107"/>
      <c r="Y628" s="77"/>
      <c r="Z628" s="78"/>
    </row>
    <row r="629" spans="1:26" x14ac:dyDescent="0.3">
      <c r="A629" s="47">
        <v>635</v>
      </c>
      <c r="B629" s="73" t="s">
        <v>76</v>
      </c>
      <c r="C629" s="126" t="s">
        <v>757</v>
      </c>
      <c r="D629" s="74" t="s">
        <v>72</v>
      </c>
      <c r="E629" s="74" t="s">
        <v>81</v>
      </c>
      <c r="F629" s="74" t="s">
        <v>81</v>
      </c>
      <c r="G629" s="90" t="s">
        <v>1910</v>
      </c>
      <c r="H629" s="74" t="s">
        <v>72</v>
      </c>
      <c r="I629" s="74" t="s">
        <v>72</v>
      </c>
      <c r="J629" s="75" t="s">
        <v>1913</v>
      </c>
      <c r="K629" s="75" t="s">
        <v>1913</v>
      </c>
      <c r="L629" s="94" t="str">
        <f t="shared" si="40"/>
        <v>Non Lead</v>
      </c>
      <c r="M629" s="110"/>
      <c r="N629" s="74"/>
      <c r="O629" s="74"/>
      <c r="P629" s="74"/>
      <c r="Q629" s="82"/>
      <c r="R629" s="83"/>
      <c r="S629" s="113" t="str">
        <f>IF(OR(B629="",$C$3="",$G$3=""),"ERROR",IF(AND(B629='Dropdown Answer Key'!$B$12,OR(E629="Lead",E629="U, May have L",E629="COM",E629="")),"Lead",IF(AND(B629='Dropdown Answer Key'!$B$12,OR(AND(E629="GALV",H629="Y"),AND(E629="GALV",H629="UN"),AND(E629="GALV",H629=""))),"GRR",IF(AND(B629='Dropdown Answer Key'!$B$12,E629="Unknown"),"Unknown SL",IF(AND(B629='Dropdown Answer Key'!$B$13,OR(F629="Lead",F629="U, May have L",F629="COM",F629="")),"Lead",IF(AND(B629='Dropdown Answer Key'!$B$13,OR(AND(F629="GALV",H629="Y"),AND(F629="GALV",H629="UN"),AND(F629="GALV",H629=""))),"GRR",IF(AND(B629='Dropdown Answer Key'!$B$13,F629="Unknown"),"Unknown SL",IF(AND(B629='Dropdown Answer Key'!$B$14,OR(E629="Lead",E629="U, May have L",E629="COM",E629="")),"Lead",IF(AND(B629='Dropdown Answer Key'!$B$14,OR(F629="Lead",F629="U, May have L",F629="COM",F629="")),"Lead",IF(AND(B629='Dropdown Answer Key'!$B$14,OR(AND(E629="GALV",H629="Y"),AND(E629="GALV",H629="UN"),AND(E629="GALV",H629=""),AND(F629="GALV",H629="Y"),AND(F629="GALV",H629="UN"),AND(F629="GALV",H629=""),AND(F629="GALV",I629="Y"),AND(F629="GALV",I629="UN"),AND(F629="GALV",I629=""))),"GRR",IF(AND(B629='Dropdown Answer Key'!$B$14,OR(E629="Unknown",F629="Unknown")),"Unknown SL","Non Lead")))))))))))</f>
        <v>Non Lead</v>
      </c>
      <c r="T629" s="114" t="str">
        <f>IF(OR(M629="",Q629="",S629="ERROR"),"BLANK",IF((AND(M629='Dropdown Answer Key'!$B$25,OR('Service Line Inventory'!S629="Lead",S629="Unknown SL"))),"Tier 1",IF(AND('Service Line Inventory'!M629='Dropdown Answer Key'!$B$26,OR('Service Line Inventory'!S629="Lead",S629="Unknown SL")),"Tier 2",IF(AND('Service Line Inventory'!M629='Dropdown Answer Key'!$B$27,OR('Service Line Inventory'!S629="Lead",S629="Unknown SL")),"Tier 2",IF('Service Line Inventory'!S629="GRR","Tier 3",IF((AND('Service Line Inventory'!M629='Dropdown Answer Key'!$B$25,'Service Line Inventory'!Q629='Dropdown Answer Key'!$M$25,O629='Dropdown Answer Key'!$G$27,'Service Line Inventory'!P629='Dropdown Answer Key'!$J$27,S629="Non Lead")),"Tier 4",IF((AND('Service Line Inventory'!M629='Dropdown Answer Key'!$B$25,'Service Line Inventory'!Q629='Dropdown Answer Key'!$M$25,O629='Dropdown Answer Key'!$G$27,S629="Non Lead")),"Tier 4",IF((AND('Service Line Inventory'!M629='Dropdown Answer Key'!$B$25,'Service Line Inventory'!Q629='Dropdown Answer Key'!$M$25,'Service Line Inventory'!P629='Dropdown Answer Key'!$J$27,S629="Non Lead")),"Tier 4","Tier 5"))))))))</f>
        <v>BLANK</v>
      </c>
      <c r="U629" s="115" t="str">
        <f t="shared" si="41"/>
        <v>NO</v>
      </c>
      <c r="V629" s="114" t="str">
        <f t="shared" si="42"/>
        <v>NO</v>
      </c>
      <c r="W629" s="114" t="str">
        <f t="shared" si="43"/>
        <v>NO</v>
      </c>
      <c r="X629" s="108"/>
      <c r="Y629" s="97"/>
      <c r="Z629" s="78"/>
    </row>
    <row r="630" spans="1:26" x14ac:dyDescent="0.3">
      <c r="A630" s="47">
        <v>636</v>
      </c>
      <c r="B630" s="73" t="s">
        <v>76</v>
      </c>
      <c r="C630" s="126" t="s">
        <v>758</v>
      </c>
      <c r="D630" s="74" t="s">
        <v>72</v>
      </c>
      <c r="E630" s="74" t="s">
        <v>81</v>
      </c>
      <c r="F630" s="74" t="s">
        <v>81</v>
      </c>
      <c r="G630" s="90" t="s">
        <v>1910</v>
      </c>
      <c r="H630" s="74" t="s">
        <v>72</v>
      </c>
      <c r="I630" s="74" t="s">
        <v>72</v>
      </c>
      <c r="J630" s="75" t="s">
        <v>1913</v>
      </c>
      <c r="K630" s="75" t="s">
        <v>1913</v>
      </c>
      <c r="L630" s="93" t="str">
        <f t="shared" si="40"/>
        <v>Non Lead</v>
      </c>
      <c r="M630" s="109"/>
      <c r="N630" s="74"/>
      <c r="O630" s="74"/>
      <c r="P630" s="74"/>
      <c r="Q630" s="73"/>
      <c r="R630" s="74"/>
      <c r="S630" s="98" t="str">
        <f>IF(OR(B630="",$C$3="",$G$3=""),"ERROR",IF(AND(B630='Dropdown Answer Key'!$B$12,OR(E630="Lead",E630="U, May have L",E630="COM",E630="")),"Lead",IF(AND(B630='Dropdown Answer Key'!$B$12,OR(AND(E630="GALV",H630="Y"),AND(E630="GALV",H630="UN"),AND(E630="GALV",H630=""))),"GRR",IF(AND(B630='Dropdown Answer Key'!$B$12,E630="Unknown"),"Unknown SL",IF(AND(B630='Dropdown Answer Key'!$B$13,OR(F630="Lead",F630="U, May have L",F630="COM",F630="")),"Lead",IF(AND(B630='Dropdown Answer Key'!$B$13,OR(AND(F630="GALV",H630="Y"),AND(F630="GALV",H630="UN"),AND(F630="GALV",H630=""))),"GRR",IF(AND(B630='Dropdown Answer Key'!$B$13,F630="Unknown"),"Unknown SL",IF(AND(B630='Dropdown Answer Key'!$B$14,OR(E630="Lead",E630="U, May have L",E630="COM",E630="")),"Lead",IF(AND(B630='Dropdown Answer Key'!$B$14,OR(F630="Lead",F630="U, May have L",F630="COM",F630="")),"Lead",IF(AND(B630='Dropdown Answer Key'!$B$14,OR(AND(E630="GALV",H630="Y"),AND(E630="GALV",H630="UN"),AND(E630="GALV",H630=""),AND(F630="GALV",H630="Y"),AND(F630="GALV",H630="UN"),AND(F630="GALV",H630=""),AND(F630="GALV",I630="Y"),AND(F630="GALV",I630="UN"),AND(F630="GALV",I630=""))),"GRR",IF(AND(B630='Dropdown Answer Key'!$B$14,OR(E630="Unknown",F630="Unknown")),"Unknown SL","Non Lead")))))))))))</f>
        <v>Non Lead</v>
      </c>
      <c r="T630" s="76" t="str">
        <f>IF(OR(M630="",Q630="",S630="ERROR"),"BLANK",IF((AND(M630='Dropdown Answer Key'!$B$25,OR('Service Line Inventory'!S630="Lead",S630="Unknown SL"))),"Tier 1",IF(AND('Service Line Inventory'!M630='Dropdown Answer Key'!$B$26,OR('Service Line Inventory'!S630="Lead",S630="Unknown SL")),"Tier 2",IF(AND('Service Line Inventory'!M630='Dropdown Answer Key'!$B$27,OR('Service Line Inventory'!S630="Lead",S630="Unknown SL")),"Tier 2",IF('Service Line Inventory'!S630="GRR","Tier 3",IF((AND('Service Line Inventory'!M630='Dropdown Answer Key'!$B$25,'Service Line Inventory'!Q630='Dropdown Answer Key'!$M$25,O630='Dropdown Answer Key'!$G$27,'Service Line Inventory'!P630='Dropdown Answer Key'!$J$27,S630="Non Lead")),"Tier 4",IF((AND('Service Line Inventory'!M630='Dropdown Answer Key'!$B$25,'Service Line Inventory'!Q630='Dropdown Answer Key'!$M$25,O630='Dropdown Answer Key'!$G$27,S630="Non Lead")),"Tier 4",IF((AND('Service Line Inventory'!M630='Dropdown Answer Key'!$B$25,'Service Line Inventory'!Q630='Dropdown Answer Key'!$M$25,'Service Line Inventory'!P630='Dropdown Answer Key'!$J$27,S630="Non Lead")),"Tier 4","Tier 5"))))))))</f>
        <v>BLANK</v>
      </c>
      <c r="U630" s="101" t="str">
        <f t="shared" si="41"/>
        <v>NO</v>
      </c>
      <c r="V630" s="76" t="str">
        <f t="shared" si="42"/>
        <v>NO</v>
      </c>
      <c r="W630" s="76" t="str">
        <f t="shared" si="43"/>
        <v>NO</v>
      </c>
      <c r="X630" s="107"/>
      <c r="Y630" s="77"/>
      <c r="Z630" s="78"/>
    </row>
    <row r="631" spans="1:26" x14ac:dyDescent="0.3">
      <c r="A631" s="47">
        <v>637</v>
      </c>
      <c r="B631" s="73" t="s">
        <v>76</v>
      </c>
      <c r="C631" s="126" t="s">
        <v>759</v>
      </c>
      <c r="D631" s="74" t="s">
        <v>72</v>
      </c>
      <c r="E631" s="74" t="s">
        <v>81</v>
      </c>
      <c r="F631" s="74" t="s">
        <v>81</v>
      </c>
      <c r="G631" s="90" t="s">
        <v>1910</v>
      </c>
      <c r="H631" s="74" t="s">
        <v>72</v>
      </c>
      <c r="I631" s="74" t="s">
        <v>72</v>
      </c>
      <c r="J631" s="75" t="s">
        <v>1913</v>
      </c>
      <c r="K631" s="75" t="s">
        <v>1913</v>
      </c>
      <c r="L631" s="94" t="str">
        <f t="shared" si="40"/>
        <v>Non Lead</v>
      </c>
      <c r="M631" s="110"/>
      <c r="N631" s="74"/>
      <c r="O631" s="74"/>
      <c r="P631" s="74"/>
      <c r="Q631" s="82"/>
      <c r="R631" s="83"/>
      <c r="S631" s="113" t="str">
        <f>IF(OR(B631="",$C$3="",$G$3=""),"ERROR",IF(AND(B631='Dropdown Answer Key'!$B$12,OR(E631="Lead",E631="U, May have L",E631="COM",E631="")),"Lead",IF(AND(B631='Dropdown Answer Key'!$B$12,OR(AND(E631="GALV",H631="Y"),AND(E631="GALV",H631="UN"),AND(E631="GALV",H631=""))),"GRR",IF(AND(B631='Dropdown Answer Key'!$B$12,E631="Unknown"),"Unknown SL",IF(AND(B631='Dropdown Answer Key'!$B$13,OR(F631="Lead",F631="U, May have L",F631="COM",F631="")),"Lead",IF(AND(B631='Dropdown Answer Key'!$B$13,OR(AND(F631="GALV",H631="Y"),AND(F631="GALV",H631="UN"),AND(F631="GALV",H631=""))),"GRR",IF(AND(B631='Dropdown Answer Key'!$B$13,F631="Unknown"),"Unknown SL",IF(AND(B631='Dropdown Answer Key'!$B$14,OR(E631="Lead",E631="U, May have L",E631="COM",E631="")),"Lead",IF(AND(B631='Dropdown Answer Key'!$B$14,OR(F631="Lead",F631="U, May have L",F631="COM",F631="")),"Lead",IF(AND(B631='Dropdown Answer Key'!$B$14,OR(AND(E631="GALV",H631="Y"),AND(E631="GALV",H631="UN"),AND(E631="GALV",H631=""),AND(F631="GALV",H631="Y"),AND(F631="GALV",H631="UN"),AND(F631="GALV",H631=""),AND(F631="GALV",I631="Y"),AND(F631="GALV",I631="UN"),AND(F631="GALV",I631=""))),"GRR",IF(AND(B631='Dropdown Answer Key'!$B$14,OR(E631="Unknown",F631="Unknown")),"Unknown SL","Non Lead")))))))))))</f>
        <v>Non Lead</v>
      </c>
      <c r="T631" s="114" t="str">
        <f>IF(OR(M631="",Q631="",S631="ERROR"),"BLANK",IF((AND(M631='Dropdown Answer Key'!$B$25,OR('Service Line Inventory'!S631="Lead",S631="Unknown SL"))),"Tier 1",IF(AND('Service Line Inventory'!M631='Dropdown Answer Key'!$B$26,OR('Service Line Inventory'!S631="Lead",S631="Unknown SL")),"Tier 2",IF(AND('Service Line Inventory'!M631='Dropdown Answer Key'!$B$27,OR('Service Line Inventory'!S631="Lead",S631="Unknown SL")),"Tier 2",IF('Service Line Inventory'!S631="GRR","Tier 3",IF((AND('Service Line Inventory'!M631='Dropdown Answer Key'!$B$25,'Service Line Inventory'!Q631='Dropdown Answer Key'!$M$25,O631='Dropdown Answer Key'!$G$27,'Service Line Inventory'!P631='Dropdown Answer Key'!$J$27,S631="Non Lead")),"Tier 4",IF((AND('Service Line Inventory'!M631='Dropdown Answer Key'!$B$25,'Service Line Inventory'!Q631='Dropdown Answer Key'!$M$25,O631='Dropdown Answer Key'!$G$27,S631="Non Lead")),"Tier 4",IF((AND('Service Line Inventory'!M631='Dropdown Answer Key'!$B$25,'Service Line Inventory'!Q631='Dropdown Answer Key'!$M$25,'Service Line Inventory'!P631='Dropdown Answer Key'!$J$27,S631="Non Lead")),"Tier 4","Tier 5"))))))))</f>
        <v>BLANK</v>
      </c>
      <c r="U631" s="115" t="str">
        <f t="shared" si="41"/>
        <v>NO</v>
      </c>
      <c r="V631" s="114" t="str">
        <f t="shared" si="42"/>
        <v>NO</v>
      </c>
      <c r="W631" s="114" t="str">
        <f t="shared" si="43"/>
        <v>NO</v>
      </c>
      <c r="X631" s="108"/>
      <c r="Y631" s="97"/>
      <c r="Z631" s="78"/>
    </row>
    <row r="632" spans="1:26" x14ac:dyDescent="0.3">
      <c r="A632" s="47">
        <v>638</v>
      </c>
      <c r="B632" s="73" t="s">
        <v>76</v>
      </c>
      <c r="C632" s="126" t="s">
        <v>1959</v>
      </c>
      <c r="D632" s="74" t="s">
        <v>72</v>
      </c>
      <c r="E632" s="74" t="s">
        <v>81</v>
      </c>
      <c r="F632" s="74" t="s">
        <v>81</v>
      </c>
      <c r="G632" s="90" t="s">
        <v>1910</v>
      </c>
      <c r="H632" s="74" t="s">
        <v>72</v>
      </c>
      <c r="I632" s="74" t="s">
        <v>72</v>
      </c>
      <c r="J632" s="75" t="s">
        <v>1913</v>
      </c>
      <c r="K632" s="75" t="s">
        <v>1913</v>
      </c>
      <c r="L632" s="93" t="str">
        <f t="shared" si="40"/>
        <v>Non Lead</v>
      </c>
      <c r="M632" s="109"/>
      <c r="N632" s="74"/>
      <c r="O632" s="74"/>
      <c r="P632" s="74"/>
      <c r="Q632" s="73"/>
      <c r="R632" s="74"/>
      <c r="S632" s="98" t="str">
        <f>IF(OR(B632="",$C$3="",$G$3=""),"ERROR",IF(AND(B632='Dropdown Answer Key'!$B$12,OR(E632="Lead",E632="U, May have L",E632="COM",E632="")),"Lead",IF(AND(B632='Dropdown Answer Key'!$B$12,OR(AND(E632="GALV",H632="Y"),AND(E632="GALV",H632="UN"),AND(E632="GALV",H632=""))),"GRR",IF(AND(B632='Dropdown Answer Key'!$B$12,E632="Unknown"),"Unknown SL",IF(AND(B632='Dropdown Answer Key'!$B$13,OR(F632="Lead",F632="U, May have L",F632="COM",F632="")),"Lead",IF(AND(B632='Dropdown Answer Key'!$B$13,OR(AND(F632="GALV",H632="Y"),AND(F632="GALV",H632="UN"),AND(F632="GALV",H632=""))),"GRR",IF(AND(B632='Dropdown Answer Key'!$B$13,F632="Unknown"),"Unknown SL",IF(AND(B632='Dropdown Answer Key'!$B$14,OR(E632="Lead",E632="U, May have L",E632="COM",E632="")),"Lead",IF(AND(B632='Dropdown Answer Key'!$B$14,OR(F632="Lead",F632="U, May have L",F632="COM",F632="")),"Lead",IF(AND(B632='Dropdown Answer Key'!$B$14,OR(AND(E632="GALV",H632="Y"),AND(E632="GALV",H632="UN"),AND(E632="GALV",H632=""),AND(F632="GALV",H632="Y"),AND(F632="GALV",H632="UN"),AND(F632="GALV",H632=""),AND(F632="GALV",I632="Y"),AND(F632="GALV",I632="UN"),AND(F632="GALV",I632=""))),"GRR",IF(AND(B632='Dropdown Answer Key'!$B$14,OR(E632="Unknown",F632="Unknown")),"Unknown SL","Non Lead")))))))))))</f>
        <v>Non Lead</v>
      </c>
      <c r="T632" s="76" t="str">
        <f>IF(OR(M632="",Q632="",S632="ERROR"),"BLANK",IF((AND(M632='Dropdown Answer Key'!$B$25,OR('Service Line Inventory'!S632="Lead",S632="Unknown SL"))),"Tier 1",IF(AND('Service Line Inventory'!M632='Dropdown Answer Key'!$B$26,OR('Service Line Inventory'!S632="Lead",S632="Unknown SL")),"Tier 2",IF(AND('Service Line Inventory'!M632='Dropdown Answer Key'!$B$27,OR('Service Line Inventory'!S632="Lead",S632="Unknown SL")),"Tier 2",IF('Service Line Inventory'!S632="GRR","Tier 3",IF((AND('Service Line Inventory'!M632='Dropdown Answer Key'!$B$25,'Service Line Inventory'!Q632='Dropdown Answer Key'!$M$25,O632='Dropdown Answer Key'!$G$27,'Service Line Inventory'!P632='Dropdown Answer Key'!$J$27,S632="Non Lead")),"Tier 4",IF((AND('Service Line Inventory'!M632='Dropdown Answer Key'!$B$25,'Service Line Inventory'!Q632='Dropdown Answer Key'!$M$25,O632='Dropdown Answer Key'!$G$27,S632="Non Lead")),"Tier 4",IF((AND('Service Line Inventory'!M632='Dropdown Answer Key'!$B$25,'Service Line Inventory'!Q632='Dropdown Answer Key'!$M$25,'Service Line Inventory'!P632='Dropdown Answer Key'!$J$27,S632="Non Lead")),"Tier 4","Tier 5"))))))))</f>
        <v>BLANK</v>
      </c>
      <c r="U632" s="101" t="str">
        <f t="shared" si="41"/>
        <v>NO</v>
      </c>
      <c r="V632" s="76" t="str">
        <f t="shared" si="42"/>
        <v>NO</v>
      </c>
      <c r="W632" s="76" t="str">
        <f t="shared" si="43"/>
        <v>NO</v>
      </c>
      <c r="X632" s="107"/>
      <c r="Y632" s="77"/>
      <c r="Z632" s="78"/>
    </row>
    <row r="633" spans="1:26" x14ac:dyDescent="0.3">
      <c r="A633" s="47">
        <v>639</v>
      </c>
      <c r="B633" s="73" t="s">
        <v>76</v>
      </c>
      <c r="C633" s="126" t="s">
        <v>760</v>
      </c>
      <c r="D633" s="74" t="s">
        <v>72</v>
      </c>
      <c r="E633" s="74" t="s">
        <v>81</v>
      </c>
      <c r="F633" s="74" t="s">
        <v>81</v>
      </c>
      <c r="G633" s="90" t="s">
        <v>1910</v>
      </c>
      <c r="H633" s="74" t="s">
        <v>72</v>
      </c>
      <c r="I633" s="74" t="s">
        <v>72</v>
      </c>
      <c r="J633" s="75" t="s">
        <v>1913</v>
      </c>
      <c r="K633" s="75" t="s">
        <v>1913</v>
      </c>
      <c r="L633" s="94" t="str">
        <f t="shared" si="40"/>
        <v>Non Lead</v>
      </c>
      <c r="M633" s="110"/>
      <c r="N633" s="74"/>
      <c r="O633" s="74"/>
      <c r="P633" s="74"/>
      <c r="Q633" s="82"/>
      <c r="R633" s="83"/>
      <c r="S633" s="113" t="str">
        <f>IF(OR(B633="",$C$3="",$G$3=""),"ERROR",IF(AND(B633='Dropdown Answer Key'!$B$12,OR(E633="Lead",E633="U, May have L",E633="COM",E633="")),"Lead",IF(AND(B633='Dropdown Answer Key'!$B$12,OR(AND(E633="GALV",H633="Y"),AND(E633="GALV",H633="UN"),AND(E633="GALV",H633=""))),"GRR",IF(AND(B633='Dropdown Answer Key'!$B$12,E633="Unknown"),"Unknown SL",IF(AND(B633='Dropdown Answer Key'!$B$13,OR(F633="Lead",F633="U, May have L",F633="COM",F633="")),"Lead",IF(AND(B633='Dropdown Answer Key'!$B$13,OR(AND(F633="GALV",H633="Y"),AND(F633="GALV",H633="UN"),AND(F633="GALV",H633=""))),"GRR",IF(AND(B633='Dropdown Answer Key'!$B$13,F633="Unknown"),"Unknown SL",IF(AND(B633='Dropdown Answer Key'!$B$14,OR(E633="Lead",E633="U, May have L",E633="COM",E633="")),"Lead",IF(AND(B633='Dropdown Answer Key'!$B$14,OR(F633="Lead",F633="U, May have L",F633="COM",F633="")),"Lead",IF(AND(B633='Dropdown Answer Key'!$B$14,OR(AND(E633="GALV",H633="Y"),AND(E633="GALV",H633="UN"),AND(E633="GALV",H633=""),AND(F633="GALV",H633="Y"),AND(F633="GALV",H633="UN"),AND(F633="GALV",H633=""),AND(F633="GALV",I633="Y"),AND(F633="GALV",I633="UN"),AND(F633="GALV",I633=""))),"GRR",IF(AND(B633='Dropdown Answer Key'!$B$14,OR(E633="Unknown",F633="Unknown")),"Unknown SL","Non Lead")))))))))))</f>
        <v>Non Lead</v>
      </c>
      <c r="T633" s="114" t="str">
        <f>IF(OR(M633="",Q633="",S633="ERROR"),"BLANK",IF((AND(M633='Dropdown Answer Key'!$B$25,OR('Service Line Inventory'!S633="Lead",S633="Unknown SL"))),"Tier 1",IF(AND('Service Line Inventory'!M633='Dropdown Answer Key'!$B$26,OR('Service Line Inventory'!S633="Lead",S633="Unknown SL")),"Tier 2",IF(AND('Service Line Inventory'!M633='Dropdown Answer Key'!$B$27,OR('Service Line Inventory'!S633="Lead",S633="Unknown SL")),"Tier 2",IF('Service Line Inventory'!S633="GRR","Tier 3",IF((AND('Service Line Inventory'!M633='Dropdown Answer Key'!$B$25,'Service Line Inventory'!Q633='Dropdown Answer Key'!$M$25,O633='Dropdown Answer Key'!$G$27,'Service Line Inventory'!P633='Dropdown Answer Key'!$J$27,S633="Non Lead")),"Tier 4",IF((AND('Service Line Inventory'!M633='Dropdown Answer Key'!$B$25,'Service Line Inventory'!Q633='Dropdown Answer Key'!$M$25,O633='Dropdown Answer Key'!$G$27,S633="Non Lead")),"Tier 4",IF((AND('Service Line Inventory'!M633='Dropdown Answer Key'!$B$25,'Service Line Inventory'!Q633='Dropdown Answer Key'!$M$25,'Service Line Inventory'!P633='Dropdown Answer Key'!$J$27,S633="Non Lead")),"Tier 4","Tier 5"))))))))</f>
        <v>BLANK</v>
      </c>
      <c r="U633" s="115" t="str">
        <f t="shared" si="41"/>
        <v>NO</v>
      </c>
      <c r="V633" s="114" t="str">
        <f t="shared" si="42"/>
        <v>NO</v>
      </c>
      <c r="W633" s="114" t="str">
        <f t="shared" si="43"/>
        <v>NO</v>
      </c>
      <c r="X633" s="108"/>
      <c r="Y633" s="97"/>
      <c r="Z633" s="78"/>
    </row>
    <row r="634" spans="1:26" x14ac:dyDescent="0.3">
      <c r="A634" s="47">
        <v>640</v>
      </c>
      <c r="B634" s="73" t="s">
        <v>76</v>
      </c>
      <c r="C634" s="126" t="s">
        <v>761</v>
      </c>
      <c r="D634" s="74" t="s">
        <v>72</v>
      </c>
      <c r="E634" s="74" t="s">
        <v>81</v>
      </c>
      <c r="F634" s="74" t="s">
        <v>81</v>
      </c>
      <c r="G634" s="90" t="s">
        <v>1910</v>
      </c>
      <c r="H634" s="74" t="s">
        <v>72</v>
      </c>
      <c r="I634" s="74" t="s">
        <v>72</v>
      </c>
      <c r="J634" s="75" t="s">
        <v>1913</v>
      </c>
      <c r="K634" s="75" t="s">
        <v>1913</v>
      </c>
      <c r="L634" s="93" t="str">
        <f t="shared" si="40"/>
        <v>Non Lead</v>
      </c>
      <c r="M634" s="109"/>
      <c r="N634" s="74"/>
      <c r="O634" s="74"/>
      <c r="P634" s="74"/>
      <c r="Q634" s="73"/>
      <c r="R634" s="74"/>
      <c r="S634" s="98" t="str">
        <f>IF(OR(B634="",$C$3="",$G$3=""),"ERROR",IF(AND(B634='Dropdown Answer Key'!$B$12,OR(E634="Lead",E634="U, May have L",E634="COM",E634="")),"Lead",IF(AND(B634='Dropdown Answer Key'!$B$12,OR(AND(E634="GALV",H634="Y"),AND(E634="GALV",H634="UN"),AND(E634="GALV",H634=""))),"GRR",IF(AND(B634='Dropdown Answer Key'!$B$12,E634="Unknown"),"Unknown SL",IF(AND(B634='Dropdown Answer Key'!$B$13,OR(F634="Lead",F634="U, May have L",F634="COM",F634="")),"Lead",IF(AND(B634='Dropdown Answer Key'!$B$13,OR(AND(F634="GALV",H634="Y"),AND(F634="GALV",H634="UN"),AND(F634="GALV",H634=""))),"GRR",IF(AND(B634='Dropdown Answer Key'!$B$13,F634="Unknown"),"Unknown SL",IF(AND(B634='Dropdown Answer Key'!$B$14,OR(E634="Lead",E634="U, May have L",E634="COM",E634="")),"Lead",IF(AND(B634='Dropdown Answer Key'!$B$14,OR(F634="Lead",F634="U, May have L",F634="COM",F634="")),"Lead",IF(AND(B634='Dropdown Answer Key'!$B$14,OR(AND(E634="GALV",H634="Y"),AND(E634="GALV",H634="UN"),AND(E634="GALV",H634=""),AND(F634="GALV",H634="Y"),AND(F634="GALV",H634="UN"),AND(F634="GALV",H634=""),AND(F634="GALV",I634="Y"),AND(F634="GALV",I634="UN"),AND(F634="GALV",I634=""))),"GRR",IF(AND(B634='Dropdown Answer Key'!$B$14,OR(E634="Unknown",F634="Unknown")),"Unknown SL","Non Lead")))))))))))</f>
        <v>Non Lead</v>
      </c>
      <c r="T634" s="76" t="str">
        <f>IF(OR(M634="",Q634="",S634="ERROR"),"BLANK",IF((AND(M634='Dropdown Answer Key'!$B$25,OR('Service Line Inventory'!S634="Lead",S634="Unknown SL"))),"Tier 1",IF(AND('Service Line Inventory'!M634='Dropdown Answer Key'!$B$26,OR('Service Line Inventory'!S634="Lead",S634="Unknown SL")),"Tier 2",IF(AND('Service Line Inventory'!M634='Dropdown Answer Key'!$B$27,OR('Service Line Inventory'!S634="Lead",S634="Unknown SL")),"Tier 2",IF('Service Line Inventory'!S634="GRR","Tier 3",IF((AND('Service Line Inventory'!M634='Dropdown Answer Key'!$B$25,'Service Line Inventory'!Q634='Dropdown Answer Key'!$M$25,O634='Dropdown Answer Key'!$G$27,'Service Line Inventory'!P634='Dropdown Answer Key'!$J$27,S634="Non Lead")),"Tier 4",IF((AND('Service Line Inventory'!M634='Dropdown Answer Key'!$B$25,'Service Line Inventory'!Q634='Dropdown Answer Key'!$M$25,O634='Dropdown Answer Key'!$G$27,S634="Non Lead")),"Tier 4",IF((AND('Service Line Inventory'!M634='Dropdown Answer Key'!$B$25,'Service Line Inventory'!Q634='Dropdown Answer Key'!$M$25,'Service Line Inventory'!P634='Dropdown Answer Key'!$J$27,S634="Non Lead")),"Tier 4","Tier 5"))))))))</f>
        <v>BLANK</v>
      </c>
      <c r="U634" s="101" t="str">
        <f t="shared" si="41"/>
        <v>NO</v>
      </c>
      <c r="V634" s="76" t="str">
        <f t="shared" si="42"/>
        <v>NO</v>
      </c>
      <c r="W634" s="76" t="str">
        <f t="shared" si="43"/>
        <v>NO</v>
      </c>
      <c r="X634" s="107"/>
      <c r="Y634" s="77"/>
      <c r="Z634" s="78"/>
    </row>
    <row r="635" spans="1:26" x14ac:dyDescent="0.3">
      <c r="A635" s="47">
        <v>642</v>
      </c>
      <c r="B635" s="73" t="s">
        <v>76</v>
      </c>
      <c r="C635" s="126" t="s">
        <v>763</v>
      </c>
      <c r="D635" s="74" t="s">
        <v>72</v>
      </c>
      <c r="E635" s="74" t="s">
        <v>81</v>
      </c>
      <c r="F635" s="74" t="s">
        <v>81</v>
      </c>
      <c r="G635" s="90" t="s">
        <v>1910</v>
      </c>
      <c r="H635" s="74" t="s">
        <v>72</v>
      </c>
      <c r="I635" s="74" t="s">
        <v>72</v>
      </c>
      <c r="J635" s="75" t="s">
        <v>1913</v>
      </c>
      <c r="K635" s="75" t="s">
        <v>1913</v>
      </c>
      <c r="L635" s="94" t="str">
        <f t="shared" si="40"/>
        <v>Non Lead</v>
      </c>
      <c r="M635" s="110"/>
      <c r="N635" s="74"/>
      <c r="O635" s="74"/>
      <c r="P635" s="74"/>
      <c r="Q635" s="82"/>
      <c r="R635" s="83"/>
      <c r="S635" s="113" t="str">
        <f>IF(OR(B635="",$C$3="",$G$3=""),"ERROR",IF(AND(B635='Dropdown Answer Key'!$B$12,OR(E635="Lead",E635="U, May have L",E635="COM",E635="")),"Lead",IF(AND(B635='Dropdown Answer Key'!$B$12,OR(AND(E635="GALV",H635="Y"),AND(E635="GALV",H635="UN"),AND(E635="GALV",H635=""))),"GRR",IF(AND(B635='Dropdown Answer Key'!$B$12,E635="Unknown"),"Unknown SL",IF(AND(B635='Dropdown Answer Key'!$B$13,OR(F635="Lead",F635="U, May have L",F635="COM",F635="")),"Lead",IF(AND(B635='Dropdown Answer Key'!$B$13,OR(AND(F635="GALV",H635="Y"),AND(F635="GALV",H635="UN"),AND(F635="GALV",H635=""))),"GRR",IF(AND(B635='Dropdown Answer Key'!$B$13,F635="Unknown"),"Unknown SL",IF(AND(B635='Dropdown Answer Key'!$B$14,OR(E635="Lead",E635="U, May have L",E635="COM",E635="")),"Lead",IF(AND(B635='Dropdown Answer Key'!$B$14,OR(F635="Lead",F635="U, May have L",F635="COM",F635="")),"Lead",IF(AND(B635='Dropdown Answer Key'!$B$14,OR(AND(E635="GALV",H635="Y"),AND(E635="GALV",H635="UN"),AND(E635="GALV",H635=""),AND(F635="GALV",H635="Y"),AND(F635="GALV",H635="UN"),AND(F635="GALV",H635=""),AND(F635="GALV",I635="Y"),AND(F635="GALV",I635="UN"),AND(F635="GALV",I635=""))),"GRR",IF(AND(B635='Dropdown Answer Key'!$B$14,OR(E635="Unknown",F635="Unknown")),"Unknown SL","Non Lead")))))))))))</f>
        <v>Non Lead</v>
      </c>
      <c r="T635" s="114" t="str">
        <f>IF(OR(M635="",Q635="",S635="ERROR"),"BLANK",IF((AND(M635='Dropdown Answer Key'!$B$25,OR('Service Line Inventory'!S635="Lead",S635="Unknown SL"))),"Tier 1",IF(AND('Service Line Inventory'!M635='Dropdown Answer Key'!$B$26,OR('Service Line Inventory'!S635="Lead",S635="Unknown SL")),"Tier 2",IF(AND('Service Line Inventory'!M635='Dropdown Answer Key'!$B$27,OR('Service Line Inventory'!S635="Lead",S635="Unknown SL")),"Tier 2",IF('Service Line Inventory'!S635="GRR","Tier 3",IF((AND('Service Line Inventory'!M635='Dropdown Answer Key'!$B$25,'Service Line Inventory'!Q635='Dropdown Answer Key'!$M$25,O635='Dropdown Answer Key'!$G$27,'Service Line Inventory'!P635='Dropdown Answer Key'!$J$27,S635="Non Lead")),"Tier 4",IF((AND('Service Line Inventory'!M635='Dropdown Answer Key'!$B$25,'Service Line Inventory'!Q635='Dropdown Answer Key'!$M$25,O635='Dropdown Answer Key'!$G$27,S635="Non Lead")),"Tier 4",IF((AND('Service Line Inventory'!M635='Dropdown Answer Key'!$B$25,'Service Line Inventory'!Q635='Dropdown Answer Key'!$M$25,'Service Line Inventory'!P635='Dropdown Answer Key'!$J$27,S635="Non Lead")),"Tier 4","Tier 5"))))))))</f>
        <v>BLANK</v>
      </c>
      <c r="U635" s="115" t="str">
        <f t="shared" si="41"/>
        <v>NO</v>
      </c>
      <c r="V635" s="114" t="str">
        <f t="shared" si="42"/>
        <v>NO</v>
      </c>
      <c r="W635" s="114" t="str">
        <f t="shared" si="43"/>
        <v>NO</v>
      </c>
      <c r="X635" s="108"/>
      <c r="Y635" s="97"/>
      <c r="Z635" s="78"/>
    </row>
    <row r="636" spans="1:26" x14ac:dyDescent="0.3">
      <c r="A636" s="47">
        <v>643</v>
      </c>
      <c r="B636" s="73" t="s">
        <v>76</v>
      </c>
      <c r="C636" s="126" t="s">
        <v>764</v>
      </c>
      <c r="D636" s="74" t="s">
        <v>72</v>
      </c>
      <c r="E636" s="74" t="s">
        <v>81</v>
      </c>
      <c r="F636" s="74" t="s">
        <v>81</v>
      </c>
      <c r="G636" s="90" t="s">
        <v>1910</v>
      </c>
      <c r="H636" s="74" t="s">
        <v>72</v>
      </c>
      <c r="I636" s="74" t="s">
        <v>72</v>
      </c>
      <c r="J636" s="75" t="s">
        <v>1913</v>
      </c>
      <c r="K636" s="75" t="s">
        <v>1913</v>
      </c>
      <c r="L636" s="93" t="str">
        <f t="shared" si="40"/>
        <v>Non Lead</v>
      </c>
      <c r="M636" s="109"/>
      <c r="N636" s="74"/>
      <c r="O636" s="74"/>
      <c r="P636" s="74"/>
      <c r="Q636" s="73"/>
      <c r="R636" s="74"/>
      <c r="S636" s="98" t="str">
        <f>IF(OR(B636="",$C$3="",$G$3=""),"ERROR",IF(AND(B636='Dropdown Answer Key'!$B$12,OR(E636="Lead",E636="U, May have L",E636="COM",E636="")),"Lead",IF(AND(B636='Dropdown Answer Key'!$B$12,OR(AND(E636="GALV",H636="Y"),AND(E636="GALV",H636="UN"),AND(E636="GALV",H636=""))),"GRR",IF(AND(B636='Dropdown Answer Key'!$B$12,E636="Unknown"),"Unknown SL",IF(AND(B636='Dropdown Answer Key'!$B$13,OR(F636="Lead",F636="U, May have L",F636="COM",F636="")),"Lead",IF(AND(B636='Dropdown Answer Key'!$B$13,OR(AND(F636="GALV",H636="Y"),AND(F636="GALV",H636="UN"),AND(F636="GALV",H636=""))),"GRR",IF(AND(B636='Dropdown Answer Key'!$B$13,F636="Unknown"),"Unknown SL",IF(AND(B636='Dropdown Answer Key'!$B$14,OR(E636="Lead",E636="U, May have L",E636="COM",E636="")),"Lead",IF(AND(B636='Dropdown Answer Key'!$B$14,OR(F636="Lead",F636="U, May have L",F636="COM",F636="")),"Lead",IF(AND(B636='Dropdown Answer Key'!$B$14,OR(AND(E636="GALV",H636="Y"),AND(E636="GALV",H636="UN"),AND(E636="GALV",H636=""),AND(F636="GALV",H636="Y"),AND(F636="GALV",H636="UN"),AND(F636="GALV",H636=""),AND(F636="GALV",I636="Y"),AND(F636="GALV",I636="UN"),AND(F636="GALV",I636=""))),"GRR",IF(AND(B636='Dropdown Answer Key'!$B$14,OR(E636="Unknown",F636="Unknown")),"Unknown SL","Non Lead")))))))))))</f>
        <v>Non Lead</v>
      </c>
      <c r="T636" s="76" t="str">
        <f>IF(OR(M636="",Q636="",S636="ERROR"),"BLANK",IF((AND(M636='Dropdown Answer Key'!$B$25,OR('Service Line Inventory'!S636="Lead",S636="Unknown SL"))),"Tier 1",IF(AND('Service Line Inventory'!M636='Dropdown Answer Key'!$B$26,OR('Service Line Inventory'!S636="Lead",S636="Unknown SL")),"Tier 2",IF(AND('Service Line Inventory'!M636='Dropdown Answer Key'!$B$27,OR('Service Line Inventory'!S636="Lead",S636="Unknown SL")),"Tier 2",IF('Service Line Inventory'!S636="GRR","Tier 3",IF((AND('Service Line Inventory'!M636='Dropdown Answer Key'!$B$25,'Service Line Inventory'!Q636='Dropdown Answer Key'!$M$25,O636='Dropdown Answer Key'!$G$27,'Service Line Inventory'!P636='Dropdown Answer Key'!$J$27,S636="Non Lead")),"Tier 4",IF((AND('Service Line Inventory'!M636='Dropdown Answer Key'!$B$25,'Service Line Inventory'!Q636='Dropdown Answer Key'!$M$25,O636='Dropdown Answer Key'!$G$27,S636="Non Lead")),"Tier 4",IF((AND('Service Line Inventory'!M636='Dropdown Answer Key'!$B$25,'Service Line Inventory'!Q636='Dropdown Answer Key'!$M$25,'Service Line Inventory'!P636='Dropdown Answer Key'!$J$27,S636="Non Lead")),"Tier 4","Tier 5"))))))))</f>
        <v>BLANK</v>
      </c>
      <c r="U636" s="101" t="str">
        <f t="shared" si="41"/>
        <v>NO</v>
      </c>
      <c r="V636" s="76" t="str">
        <f t="shared" si="42"/>
        <v>NO</v>
      </c>
      <c r="W636" s="76" t="str">
        <f t="shared" si="43"/>
        <v>NO</v>
      </c>
      <c r="X636" s="107"/>
      <c r="Y636" s="77"/>
      <c r="Z636" s="78"/>
    </row>
    <row r="637" spans="1:26" x14ac:dyDescent="0.3">
      <c r="A637" s="47">
        <v>644</v>
      </c>
      <c r="B637" s="73" t="s">
        <v>76</v>
      </c>
      <c r="C637" s="126" t="s">
        <v>765</v>
      </c>
      <c r="D637" s="74" t="s">
        <v>72</v>
      </c>
      <c r="E637" s="74" t="s">
        <v>81</v>
      </c>
      <c r="F637" s="74" t="s">
        <v>81</v>
      </c>
      <c r="G637" s="90" t="s">
        <v>1910</v>
      </c>
      <c r="H637" s="74" t="s">
        <v>72</v>
      </c>
      <c r="I637" s="74" t="s">
        <v>72</v>
      </c>
      <c r="J637" s="75" t="s">
        <v>1913</v>
      </c>
      <c r="K637" s="75" t="s">
        <v>1913</v>
      </c>
      <c r="L637" s="94" t="str">
        <f t="shared" si="40"/>
        <v>Non Lead</v>
      </c>
      <c r="M637" s="110"/>
      <c r="N637" s="74"/>
      <c r="O637" s="74"/>
      <c r="P637" s="74"/>
      <c r="Q637" s="82"/>
      <c r="R637" s="83"/>
      <c r="S637" s="113" t="str">
        <f>IF(OR(B637="",$C$3="",$G$3=""),"ERROR",IF(AND(B637='Dropdown Answer Key'!$B$12,OR(E637="Lead",E637="U, May have L",E637="COM",E637="")),"Lead",IF(AND(B637='Dropdown Answer Key'!$B$12,OR(AND(E637="GALV",H637="Y"),AND(E637="GALV",H637="UN"),AND(E637="GALV",H637=""))),"GRR",IF(AND(B637='Dropdown Answer Key'!$B$12,E637="Unknown"),"Unknown SL",IF(AND(B637='Dropdown Answer Key'!$B$13,OR(F637="Lead",F637="U, May have L",F637="COM",F637="")),"Lead",IF(AND(B637='Dropdown Answer Key'!$B$13,OR(AND(F637="GALV",H637="Y"),AND(F637="GALV",H637="UN"),AND(F637="GALV",H637=""))),"GRR",IF(AND(B637='Dropdown Answer Key'!$B$13,F637="Unknown"),"Unknown SL",IF(AND(B637='Dropdown Answer Key'!$B$14,OR(E637="Lead",E637="U, May have L",E637="COM",E637="")),"Lead",IF(AND(B637='Dropdown Answer Key'!$B$14,OR(F637="Lead",F637="U, May have L",F637="COM",F637="")),"Lead",IF(AND(B637='Dropdown Answer Key'!$B$14,OR(AND(E637="GALV",H637="Y"),AND(E637="GALV",H637="UN"),AND(E637="GALV",H637=""),AND(F637="GALV",H637="Y"),AND(F637="GALV",H637="UN"),AND(F637="GALV",H637=""),AND(F637="GALV",I637="Y"),AND(F637="GALV",I637="UN"),AND(F637="GALV",I637=""))),"GRR",IF(AND(B637='Dropdown Answer Key'!$B$14,OR(E637="Unknown",F637="Unknown")),"Unknown SL","Non Lead")))))))))))</f>
        <v>Non Lead</v>
      </c>
      <c r="T637" s="114" t="str">
        <f>IF(OR(M637="",Q637="",S637="ERROR"),"BLANK",IF((AND(M637='Dropdown Answer Key'!$B$25,OR('Service Line Inventory'!S637="Lead",S637="Unknown SL"))),"Tier 1",IF(AND('Service Line Inventory'!M637='Dropdown Answer Key'!$B$26,OR('Service Line Inventory'!S637="Lead",S637="Unknown SL")),"Tier 2",IF(AND('Service Line Inventory'!M637='Dropdown Answer Key'!$B$27,OR('Service Line Inventory'!S637="Lead",S637="Unknown SL")),"Tier 2",IF('Service Line Inventory'!S637="GRR","Tier 3",IF((AND('Service Line Inventory'!M637='Dropdown Answer Key'!$B$25,'Service Line Inventory'!Q637='Dropdown Answer Key'!$M$25,O637='Dropdown Answer Key'!$G$27,'Service Line Inventory'!P637='Dropdown Answer Key'!$J$27,S637="Non Lead")),"Tier 4",IF((AND('Service Line Inventory'!M637='Dropdown Answer Key'!$B$25,'Service Line Inventory'!Q637='Dropdown Answer Key'!$M$25,O637='Dropdown Answer Key'!$G$27,S637="Non Lead")),"Tier 4",IF((AND('Service Line Inventory'!M637='Dropdown Answer Key'!$B$25,'Service Line Inventory'!Q637='Dropdown Answer Key'!$M$25,'Service Line Inventory'!P637='Dropdown Answer Key'!$J$27,S637="Non Lead")),"Tier 4","Tier 5"))))))))</f>
        <v>BLANK</v>
      </c>
      <c r="U637" s="115" t="str">
        <f t="shared" si="41"/>
        <v>NO</v>
      </c>
      <c r="V637" s="114" t="str">
        <f t="shared" si="42"/>
        <v>NO</v>
      </c>
      <c r="W637" s="114" t="str">
        <f t="shared" si="43"/>
        <v>NO</v>
      </c>
      <c r="X637" s="108"/>
      <c r="Y637" s="97"/>
      <c r="Z637" s="78"/>
    </row>
    <row r="638" spans="1:26" x14ac:dyDescent="0.3">
      <c r="A638" s="47">
        <v>645</v>
      </c>
      <c r="B638" s="73" t="s">
        <v>76</v>
      </c>
      <c r="C638" s="126" t="s">
        <v>766</v>
      </c>
      <c r="D638" s="74" t="s">
        <v>72</v>
      </c>
      <c r="E638" s="74" t="s">
        <v>81</v>
      </c>
      <c r="F638" s="74" t="s">
        <v>81</v>
      </c>
      <c r="G638" s="90" t="s">
        <v>1910</v>
      </c>
      <c r="H638" s="74" t="s">
        <v>72</v>
      </c>
      <c r="I638" s="74" t="s">
        <v>72</v>
      </c>
      <c r="J638" s="75" t="s">
        <v>1913</v>
      </c>
      <c r="K638" s="75" t="s">
        <v>1913</v>
      </c>
      <c r="L638" s="93" t="str">
        <f t="shared" ref="L638:L693" si="44">S638</f>
        <v>Non Lead</v>
      </c>
      <c r="M638" s="109"/>
      <c r="N638" s="74"/>
      <c r="O638" s="74"/>
      <c r="P638" s="74"/>
      <c r="Q638" s="73"/>
      <c r="R638" s="74"/>
      <c r="S638" s="98" t="str">
        <f>IF(OR(B638="",$C$3="",$G$3=""),"ERROR",IF(AND(B638='Dropdown Answer Key'!$B$12,OR(E638="Lead",E638="U, May have L",E638="COM",E638="")),"Lead",IF(AND(B638='Dropdown Answer Key'!$B$12,OR(AND(E638="GALV",H638="Y"),AND(E638="GALV",H638="UN"),AND(E638="GALV",H638=""))),"GRR",IF(AND(B638='Dropdown Answer Key'!$B$12,E638="Unknown"),"Unknown SL",IF(AND(B638='Dropdown Answer Key'!$B$13,OR(F638="Lead",F638="U, May have L",F638="COM",F638="")),"Lead",IF(AND(B638='Dropdown Answer Key'!$B$13,OR(AND(F638="GALV",H638="Y"),AND(F638="GALV",H638="UN"),AND(F638="GALV",H638=""))),"GRR",IF(AND(B638='Dropdown Answer Key'!$B$13,F638="Unknown"),"Unknown SL",IF(AND(B638='Dropdown Answer Key'!$B$14,OR(E638="Lead",E638="U, May have L",E638="COM",E638="")),"Lead",IF(AND(B638='Dropdown Answer Key'!$B$14,OR(F638="Lead",F638="U, May have L",F638="COM",F638="")),"Lead",IF(AND(B638='Dropdown Answer Key'!$B$14,OR(AND(E638="GALV",H638="Y"),AND(E638="GALV",H638="UN"),AND(E638="GALV",H638=""),AND(F638="GALV",H638="Y"),AND(F638="GALV",H638="UN"),AND(F638="GALV",H638=""),AND(F638="GALV",I638="Y"),AND(F638="GALV",I638="UN"),AND(F638="GALV",I638=""))),"GRR",IF(AND(B638='Dropdown Answer Key'!$B$14,OR(E638="Unknown",F638="Unknown")),"Unknown SL","Non Lead")))))))))))</f>
        <v>Non Lead</v>
      </c>
      <c r="T638" s="76" t="str">
        <f>IF(OR(M638="",Q638="",S638="ERROR"),"BLANK",IF((AND(M638='Dropdown Answer Key'!$B$25,OR('Service Line Inventory'!S638="Lead",S638="Unknown SL"))),"Tier 1",IF(AND('Service Line Inventory'!M638='Dropdown Answer Key'!$B$26,OR('Service Line Inventory'!S638="Lead",S638="Unknown SL")),"Tier 2",IF(AND('Service Line Inventory'!M638='Dropdown Answer Key'!$B$27,OR('Service Line Inventory'!S638="Lead",S638="Unknown SL")),"Tier 2",IF('Service Line Inventory'!S638="GRR","Tier 3",IF((AND('Service Line Inventory'!M638='Dropdown Answer Key'!$B$25,'Service Line Inventory'!Q638='Dropdown Answer Key'!$M$25,O638='Dropdown Answer Key'!$G$27,'Service Line Inventory'!P638='Dropdown Answer Key'!$J$27,S638="Non Lead")),"Tier 4",IF((AND('Service Line Inventory'!M638='Dropdown Answer Key'!$B$25,'Service Line Inventory'!Q638='Dropdown Answer Key'!$M$25,O638='Dropdown Answer Key'!$G$27,S638="Non Lead")),"Tier 4",IF((AND('Service Line Inventory'!M638='Dropdown Answer Key'!$B$25,'Service Line Inventory'!Q638='Dropdown Answer Key'!$M$25,'Service Line Inventory'!P638='Dropdown Answer Key'!$J$27,S638="Non Lead")),"Tier 4","Tier 5"))))))))</f>
        <v>BLANK</v>
      </c>
      <c r="U638" s="101" t="str">
        <f t="shared" si="41"/>
        <v>NO</v>
      </c>
      <c r="V638" s="76" t="str">
        <f t="shared" si="42"/>
        <v>NO</v>
      </c>
      <c r="W638" s="76" t="str">
        <f t="shared" si="43"/>
        <v>NO</v>
      </c>
      <c r="X638" s="107"/>
      <c r="Y638" s="77"/>
      <c r="Z638" s="78"/>
    </row>
    <row r="639" spans="1:26" x14ac:dyDescent="0.3">
      <c r="A639" s="47">
        <v>646</v>
      </c>
      <c r="B639" s="73" t="s">
        <v>76</v>
      </c>
      <c r="C639" s="126" t="s">
        <v>767</v>
      </c>
      <c r="D639" s="74" t="s">
        <v>72</v>
      </c>
      <c r="E639" s="74" t="s">
        <v>81</v>
      </c>
      <c r="F639" s="74" t="s">
        <v>81</v>
      </c>
      <c r="G639" s="90" t="s">
        <v>1910</v>
      </c>
      <c r="H639" s="74" t="s">
        <v>72</v>
      </c>
      <c r="I639" s="74" t="s">
        <v>72</v>
      </c>
      <c r="J639" s="75" t="s">
        <v>1913</v>
      </c>
      <c r="K639" s="75" t="s">
        <v>1913</v>
      </c>
      <c r="L639" s="94" t="str">
        <f t="shared" si="44"/>
        <v>Non Lead</v>
      </c>
      <c r="M639" s="110"/>
      <c r="N639" s="74"/>
      <c r="O639" s="74"/>
      <c r="P639" s="74"/>
      <c r="Q639" s="82"/>
      <c r="R639" s="83"/>
      <c r="S639" s="113" t="str">
        <f>IF(OR(B639="",$C$3="",$G$3=""),"ERROR",IF(AND(B639='Dropdown Answer Key'!$B$12,OR(E639="Lead",E639="U, May have L",E639="COM",E639="")),"Lead",IF(AND(B639='Dropdown Answer Key'!$B$12,OR(AND(E639="GALV",H639="Y"),AND(E639="GALV",H639="UN"),AND(E639="GALV",H639=""))),"GRR",IF(AND(B639='Dropdown Answer Key'!$B$12,E639="Unknown"),"Unknown SL",IF(AND(B639='Dropdown Answer Key'!$B$13,OR(F639="Lead",F639="U, May have L",F639="COM",F639="")),"Lead",IF(AND(B639='Dropdown Answer Key'!$B$13,OR(AND(F639="GALV",H639="Y"),AND(F639="GALV",H639="UN"),AND(F639="GALV",H639=""))),"GRR",IF(AND(B639='Dropdown Answer Key'!$B$13,F639="Unknown"),"Unknown SL",IF(AND(B639='Dropdown Answer Key'!$B$14,OR(E639="Lead",E639="U, May have L",E639="COM",E639="")),"Lead",IF(AND(B639='Dropdown Answer Key'!$B$14,OR(F639="Lead",F639="U, May have L",F639="COM",F639="")),"Lead",IF(AND(B639='Dropdown Answer Key'!$B$14,OR(AND(E639="GALV",H639="Y"),AND(E639="GALV",H639="UN"),AND(E639="GALV",H639=""),AND(F639="GALV",H639="Y"),AND(F639="GALV",H639="UN"),AND(F639="GALV",H639=""),AND(F639="GALV",I639="Y"),AND(F639="GALV",I639="UN"),AND(F639="GALV",I639=""))),"GRR",IF(AND(B639='Dropdown Answer Key'!$B$14,OR(E639="Unknown",F639="Unknown")),"Unknown SL","Non Lead")))))))))))</f>
        <v>Non Lead</v>
      </c>
      <c r="T639" s="114" t="str">
        <f>IF(OR(M639="",Q639="",S639="ERROR"),"BLANK",IF((AND(M639='Dropdown Answer Key'!$B$25,OR('Service Line Inventory'!S639="Lead",S639="Unknown SL"))),"Tier 1",IF(AND('Service Line Inventory'!M639='Dropdown Answer Key'!$B$26,OR('Service Line Inventory'!S639="Lead",S639="Unknown SL")),"Tier 2",IF(AND('Service Line Inventory'!M639='Dropdown Answer Key'!$B$27,OR('Service Line Inventory'!S639="Lead",S639="Unknown SL")),"Tier 2",IF('Service Line Inventory'!S639="GRR","Tier 3",IF((AND('Service Line Inventory'!M639='Dropdown Answer Key'!$B$25,'Service Line Inventory'!Q639='Dropdown Answer Key'!$M$25,O639='Dropdown Answer Key'!$G$27,'Service Line Inventory'!P639='Dropdown Answer Key'!$J$27,S639="Non Lead")),"Tier 4",IF((AND('Service Line Inventory'!M639='Dropdown Answer Key'!$B$25,'Service Line Inventory'!Q639='Dropdown Answer Key'!$M$25,O639='Dropdown Answer Key'!$G$27,S639="Non Lead")),"Tier 4",IF((AND('Service Line Inventory'!M639='Dropdown Answer Key'!$B$25,'Service Line Inventory'!Q639='Dropdown Answer Key'!$M$25,'Service Line Inventory'!P639='Dropdown Answer Key'!$J$27,S639="Non Lead")),"Tier 4","Tier 5"))))))))</f>
        <v>BLANK</v>
      </c>
      <c r="U639" s="115" t="str">
        <f t="shared" ref="U639:U694" si="45">IF(OR(S639="LEAD",S639="GRR",S639="Unknown SL"),"YES",IF(S639="ERROR","ERROR","NO"))</f>
        <v>NO</v>
      </c>
      <c r="V639" s="114" t="str">
        <f t="shared" ref="V639:V694" si="46">IF((OR(S639="LEAD",S639="GRR",S639="Unknown SL")),"YES",IF(S639="ERROR","ERROR","NO"))</f>
        <v>NO</v>
      </c>
      <c r="W639" s="114" t="str">
        <f t="shared" ref="W639:W694" si="47">IF(V639="YES","YES","NO")</f>
        <v>NO</v>
      </c>
      <c r="X639" s="108"/>
      <c r="Y639" s="97"/>
      <c r="Z639" s="78"/>
    </row>
    <row r="640" spans="1:26" x14ac:dyDescent="0.3">
      <c r="A640" s="47">
        <v>647</v>
      </c>
      <c r="B640" s="73" t="s">
        <v>76</v>
      </c>
      <c r="C640" s="126" t="s">
        <v>768</v>
      </c>
      <c r="D640" s="74" t="s">
        <v>72</v>
      </c>
      <c r="E640" s="74" t="s">
        <v>81</v>
      </c>
      <c r="F640" s="74" t="s">
        <v>81</v>
      </c>
      <c r="G640" s="90" t="s">
        <v>1910</v>
      </c>
      <c r="H640" s="74" t="s">
        <v>72</v>
      </c>
      <c r="I640" s="74" t="s">
        <v>72</v>
      </c>
      <c r="J640" s="75" t="s">
        <v>1913</v>
      </c>
      <c r="K640" s="75" t="s">
        <v>1913</v>
      </c>
      <c r="L640" s="93" t="str">
        <f t="shared" si="44"/>
        <v>Non Lead</v>
      </c>
      <c r="M640" s="109"/>
      <c r="N640" s="74"/>
      <c r="O640" s="74"/>
      <c r="P640" s="74"/>
      <c r="Q640" s="73"/>
      <c r="R640" s="74"/>
      <c r="S640" s="98" t="str">
        <f>IF(OR(B640="",$C$3="",$G$3=""),"ERROR",IF(AND(B640='Dropdown Answer Key'!$B$12,OR(E640="Lead",E640="U, May have L",E640="COM",E640="")),"Lead",IF(AND(B640='Dropdown Answer Key'!$B$12,OR(AND(E640="GALV",H640="Y"),AND(E640="GALV",H640="UN"),AND(E640="GALV",H640=""))),"GRR",IF(AND(B640='Dropdown Answer Key'!$B$12,E640="Unknown"),"Unknown SL",IF(AND(B640='Dropdown Answer Key'!$B$13,OR(F640="Lead",F640="U, May have L",F640="COM",F640="")),"Lead",IF(AND(B640='Dropdown Answer Key'!$B$13,OR(AND(F640="GALV",H640="Y"),AND(F640="GALV",H640="UN"),AND(F640="GALV",H640=""))),"GRR",IF(AND(B640='Dropdown Answer Key'!$B$13,F640="Unknown"),"Unknown SL",IF(AND(B640='Dropdown Answer Key'!$B$14,OR(E640="Lead",E640="U, May have L",E640="COM",E640="")),"Lead",IF(AND(B640='Dropdown Answer Key'!$B$14,OR(F640="Lead",F640="U, May have L",F640="COM",F640="")),"Lead",IF(AND(B640='Dropdown Answer Key'!$B$14,OR(AND(E640="GALV",H640="Y"),AND(E640="GALV",H640="UN"),AND(E640="GALV",H640=""),AND(F640="GALV",H640="Y"),AND(F640="GALV",H640="UN"),AND(F640="GALV",H640=""),AND(F640="GALV",I640="Y"),AND(F640="GALV",I640="UN"),AND(F640="GALV",I640=""))),"GRR",IF(AND(B640='Dropdown Answer Key'!$B$14,OR(E640="Unknown",F640="Unknown")),"Unknown SL","Non Lead")))))))))))</f>
        <v>Non Lead</v>
      </c>
      <c r="T640" s="76" t="str">
        <f>IF(OR(M640="",Q640="",S640="ERROR"),"BLANK",IF((AND(M640='Dropdown Answer Key'!$B$25,OR('Service Line Inventory'!S640="Lead",S640="Unknown SL"))),"Tier 1",IF(AND('Service Line Inventory'!M640='Dropdown Answer Key'!$B$26,OR('Service Line Inventory'!S640="Lead",S640="Unknown SL")),"Tier 2",IF(AND('Service Line Inventory'!M640='Dropdown Answer Key'!$B$27,OR('Service Line Inventory'!S640="Lead",S640="Unknown SL")),"Tier 2",IF('Service Line Inventory'!S640="GRR","Tier 3",IF((AND('Service Line Inventory'!M640='Dropdown Answer Key'!$B$25,'Service Line Inventory'!Q640='Dropdown Answer Key'!$M$25,O640='Dropdown Answer Key'!$G$27,'Service Line Inventory'!P640='Dropdown Answer Key'!$J$27,S640="Non Lead")),"Tier 4",IF((AND('Service Line Inventory'!M640='Dropdown Answer Key'!$B$25,'Service Line Inventory'!Q640='Dropdown Answer Key'!$M$25,O640='Dropdown Answer Key'!$G$27,S640="Non Lead")),"Tier 4",IF((AND('Service Line Inventory'!M640='Dropdown Answer Key'!$B$25,'Service Line Inventory'!Q640='Dropdown Answer Key'!$M$25,'Service Line Inventory'!P640='Dropdown Answer Key'!$J$27,S640="Non Lead")),"Tier 4","Tier 5"))))))))</f>
        <v>BLANK</v>
      </c>
      <c r="U640" s="101" t="str">
        <f t="shared" si="45"/>
        <v>NO</v>
      </c>
      <c r="V640" s="76" t="str">
        <f t="shared" si="46"/>
        <v>NO</v>
      </c>
      <c r="W640" s="76" t="str">
        <f t="shared" si="47"/>
        <v>NO</v>
      </c>
      <c r="X640" s="107"/>
      <c r="Y640" s="77"/>
      <c r="Z640" s="78"/>
    </row>
    <row r="641" spans="1:26" x14ac:dyDescent="0.3">
      <c r="A641" s="47">
        <v>648</v>
      </c>
      <c r="B641" s="73" t="s">
        <v>76</v>
      </c>
      <c r="C641" s="126" t="s">
        <v>769</v>
      </c>
      <c r="D641" s="74" t="s">
        <v>72</v>
      </c>
      <c r="E641" s="74" t="s">
        <v>81</v>
      </c>
      <c r="F641" s="74" t="s">
        <v>81</v>
      </c>
      <c r="G641" s="90" t="s">
        <v>1910</v>
      </c>
      <c r="H641" s="74" t="s">
        <v>72</v>
      </c>
      <c r="I641" s="74" t="s">
        <v>72</v>
      </c>
      <c r="J641" s="75" t="s">
        <v>1913</v>
      </c>
      <c r="K641" s="75" t="s">
        <v>1913</v>
      </c>
      <c r="L641" s="94" t="str">
        <f t="shared" si="44"/>
        <v>Non Lead</v>
      </c>
      <c r="M641" s="110"/>
      <c r="N641" s="74"/>
      <c r="O641" s="74"/>
      <c r="P641" s="74"/>
      <c r="Q641" s="82"/>
      <c r="R641" s="83"/>
      <c r="S641" s="113" t="str">
        <f>IF(OR(B641="",$C$3="",$G$3=""),"ERROR",IF(AND(B641='Dropdown Answer Key'!$B$12,OR(E641="Lead",E641="U, May have L",E641="COM",E641="")),"Lead",IF(AND(B641='Dropdown Answer Key'!$B$12,OR(AND(E641="GALV",H641="Y"),AND(E641="GALV",H641="UN"),AND(E641="GALV",H641=""))),"GRR",IF(AND(B641='Dropdown Answer Key'!$B$12,E641="Unknown"),"Unknown SL",IF(AND(B641='Dropdown Answer Key'!$B$13,OR(F641="Lead",F641="U, May have L",F641="COM",F641="")),"Lead",IF(AND(B641='Dropdown Answer Key'!$B$13,OR(AND(F641="GALV",H641="Y"),AND(F641="GALV",H641="UN"),AND(F641="GALV",H641=""))),"GRR",IF(AND(B641='Dropdown Answer Key'!$B$13,F641="Unknown"),"Unknown SL",IF(AND(B641='Dropdown Answer Key'!$B$14,OR(E641="Lead",E641="U, May have L",E641="COM",E641="")),"Lead",IF(AND(B641='Dropdown Answer Key'!$B$14,OR(F641="Lead",F641="U, May have L",F641="COM",F641="")),"Lead",IF(AND(B641='Dropdown Answer Key'!$B$14,OR(AND(E641="GALV",H641="Y"),AND(E641="GALV",H641="UN"),AND(E641="GALV",H641=""),AND(F641="GALV",H641="Y"),AND(F641="GALV",H641="UN"),AND(F641="GALV",H641=""),AND(F641="GALV",I641="Y"),AND(F641="GALV",I641="UN"),AND(F641="GALV",I641=""))),"GRR",IF(AND(B641='Dropdown Answer Key'!$B$14,OR(E641="Unknown",F641="Unknown")),"Unknown SL","Non Lead")))))))))))</f>
        <v>Non Lead</v>
      </c>
      <c r="T641" s="114" t="str">
        <f>IF(OR(M641="",Q641="",S641="ERROR"),"BLANK",IF((AND(M641='Dropdown Answer Key'!$B$25,OR('Service Line Inventory'!S641="Lead",S641="Unknown SL"))),"Tier 1",IF(AND('Service Line Inventory'!M641='Dropdown Answer Key'!$B$26,OR('Service Line Inventory'!S641="Lead",S641="Unknown SL")),"Tier 2",IF(AND('Service Line Inventory'!M641='Dropdown Answer Key'!$B$27,OR('Service Line Inventory'!S641="Lead",S641="Unknown SL")),"Tier 2",IF('Service Line Inventory'!S641="GRR","Tier 3",IF((AND('Service Line Inventory'!M641='Dropdown Answer Key'!$B$25,'Service Line Inventory'!Q641='Dropdown Answer Key'!$M$25,O641='Dropdown Answer Key'!$G$27,'Service Line Inventory'!P641='Dropdown Answer Key'!$J$27,S641="Non Lead")),"Tier 4",IF((AND('Service Line Inventory'!M641='Dropdown Answer Key'!$B$25,'Service Line Inventory'!Q641='Dropdown Answer Key'!$M$25,O641='Dropdown Answer Key'!$G$27,S641="Non Lead")),"Tier 4",IF((AND('Service Line Inventory'!M641='Dropdown Answer Key'!$B$25,'Service Line Inventory'!Q641='Dropdown Answer Key'!$M$25,'Service Line Inventory'!P641='Dropdown Answer Key'!$J$27,S641="Non Lead")),"Tier 4","Tier 5"))))))))</f>
        <v>BLANK</v>
      </c>
      <c r="U641" s="115" t="str">
        <f t="shared" si="45"/>
        <v>NO</v>
      </c>
      <c r="V641" s="114" t="str">
        <f t="shared" si="46"/>
        <v>NO</v>
      </c>
      <c r="W641" s="114" t="str">
        <f t="shared" si="47"/>
        <v>NO</v>
      </c>
      <c r="X641" s="108"/>
      <c r="Y641" s="97"/>
      <c r="Z641" s="78"/>
    </row>
    <row r="642" spans="1:26" x14ac:dyDescent="0.3">
      <c r="A642" s="47">
        <v>649</v>
      </c>
      <c r="B642" s="73" t="s">
        <v>76</v>
      </c>
      <c r="C642" s="126" t="s">
        <v>770</v>
      </c>
      <c r="D642" s="74" t="s">
        <v>72</v>
      </c>
      <c r="E642" s="74" t="s">
        <v>81</v>
      </c>
      <c r="F642" s="74" t="s">
        <v>81</v>
      </c>
      <c r="G642" s="90" t="s">
        <v>1910</v>
      </c>
      <c r="H642" s="74" t="s">
        <v>72</v>
      </c>
      <c r="I642" s="74" t="s">
        <v>72</v>
      </c>
      <c r="J642" s="75" t="s">
        <v>1913</v>
      </c>
      <c r="K642" s="75" t="s">
        <v>1913</v>
      </c>
      <c r="L642" s="93" t="str">
        <f t="shared" si="44"/>
        <v>Non Lead</v>
      </c>
      <c r="M642" s="109"/>
      <c r="N642" s="74"/>
      <c r="O642" s="74"/>
      <c r="P642" s="74"/>
      <c r="Q642" s="73"/>
      <c r="R642" s="74"/>
      <c r="S642" s="98" t="str">
        <f>IF(OR(B642="",$C$3="",$G$3=""),"ERROR",IF(AND(B642='Dropdown Answer Key'!$B$12,OR(E642="Lead",E642="U, May have L",E642="COM",E642="")),"Lead",IF(AND(B642='Dropdown Answer Key'!$B$12,OR(AND(E642="GALV",H642="Y"),AND(E642="GALV",H642="UN"),AND(E642="GALV",H642=""))),"GRR",IF(AND(B642='Dropdown Answer Key'!$B$12,E642="Unknown"),"Unknown SL",IF(AND(B642='Dropdown Answer Key'!$B$13,OR(F642="Lead",F642="U, May have L",F642="COM",F642="")),"Lead",IF(AND(B642='Dropdown Answer Key'!$B$13,OR(AND(F642="GALV",H642="Y"),AND(F642="GALV",H642="UN"),AND(F642="GALV",H642=""))),"GRR",IF(AND(B642='Dropdown Answer Key'!$B$13,F642="Unknown"),"Unknown SL",IF(AND(B642='Dropdown Answer Key'!$B$14,OR(E642="Lead",E642="U, May have L",E642="COM",E642="")),"Lead",IF(AND(B642='Dropdown Answer Key'!$B$14,OR(F642="Lead",F642="U, May have L",F642="COM",F642="")),"Lead",IF(AND(B642='Dropdown Answer Key'!$B$14,OR(AND(E642="GALV",H642="Y"),AND(E642="GALV",H642="UN"),AND(E642="GALV",H642=""),AND(F642="GALV",H642="Y"),AND(F642="GALV",H642="UN"),AND(F642="GALV",H642=""),AND(F642="GALV",I642="Y"),AND(F642="GALV",I642="UN"),AND(F642="GALV",I642=""))),"GRR",IF(AND(B642='Dropdown Answer Key'!$B$14,OR(E642="Unknown",F642="Unknown")),"Unknown SL","Non Lead")))))))))))</f>
        <v>Non Lead</v>
      </c>
      <c r="T642" s="76" t="str">
        <f>IF(OR(M642="",Q642="",S642="ERROR"),"BLANK",IF((AND(M642='Dropdown Answer Key'!$B$25,OR('Service Line Inventory'!S642="Lead",S642="Unknown SL"))),"Tier 1",IF(AND('Service Line Inventory'!M642='Dropdown Answer Key'!$B$26,OR('Service Line Inventory'!S642="Lead",S642="Unknown SL")),"Tier 2",IF(AND('Service Line Inventory'!M642='Dropdown Answer Key'!$B$27,OR('Service Line Inventory'!S642="Lead",S642="Unknown SL")),"Tier 2",IF('Service Line Inventory'!S642="GRR","Tier 3",IF((AND('Service Line Inventory'!M642='Dropdown Answer Key'!$B$25,'Service Line Inventory'!Q642='Dropdown Answer Key'!$M$25,O642='Dropdown Answer Key'!$G$27,'Service Line Inventory'!P642='Dropdown Answer Key'!$J$27,S642="Non Lead")),"Tier 4",IF((AND('Service Line Inventory'!M642='Dropdown Answer Key'!$B$25,'Service Line Inventory'!Q642='Dropdown Answer Key'!$M$25,O642='Dropdown Answer Key'!$G$27,S642="Non Lead")),"Tier 4",IF((AND('Service Line Inventory'!M642='Dropdown Answer Key'!$B$25,'Service Line Inventory'!Q642='Dropdown Answer Key'!$M$25,'Service Line Inventory'!P642='Dropdown Answer Key'!$J$27,S642="Non Lead")),"Tier 4","Tier 5"))))))))</f>
        <v>BLANK</v>
      </c>
      <c r="U642" s="101" t="str">
        <f t="shared" si="45"/>
        <v>NO</v>
      </c>
      <c r="V642" s="76" t="str">
        <f t="shared" si="46"/>
        <v>NO</v>
      </c>
      <c r="W642" s="76" t="str">
        <f t="shared" si="47"/>
        <v>NO</v>
      </c>
      <c r="X642" s="107"/>
      <c r="Y642" s="77"/>
      <c r="Z642" s="78"/>
    </row>
    <row r="643" spans="1:26" x14ac:dyDescent="0.3">
      <c r="A643" s="47">
        <v>650</v>
      </c>
      <c r="B643" s="73" t="s">
        <v>76</v>
      </c>
      <c r="C643" s="126" t="s">
        <v>771</v>
      </c>
      <c r="D643" s="74" t="s">
        <v>72</v>
      </c>
      <c r="E643" s="74" t="s">
        <v>81</v>
      </c>
      <c r="F643" s="74" t="s">
        <v>81</v>
      </c>
      <c r="G643" s="90" t="s">
        <v>1910</v>
      </c>
      <c r="H643" s="74" t="s">
        <v>72</v>
      </c>
      <c r="I643" s="74" t="s">
        <v>72</v>
      </c>
      <c r="J643" s="75" t="s">
        <v>1913</v>
      </c>
      <c r="K643" s="75" t="s">
        <v>1913</v>
      </c>
      <c r="L643" s="94" t="str">
        <f t="shared" si="44"/>
        <v>Non Lead</v>
      </c>
      <c r="M643" s="110"/>
      <c r="N643" s="74"/>
      <c r="O643" s="74"/>
      <c r="P643" s="74"/>
      <c r="Q643" s="82"/>
      <c r="R643" s="83"/>
      <c r="S643" s="113" t="str">
        <f>IF(OR(B643="",$C$3="",$G$3=""),"ERROR",IF(AND(B643='Dropdown Answer Key'!$B$12,OR(E643="Lead",E643="U, May have L",E643="COM",E643="")),"Lead",IF(AND(B643='Dropdown Answer Key'!$B$12,OR(AND(E643="GALV",H643="Y"),AND(E643="GALV",H643="UN"),AND(E643="GALV",H643=""))),"GRR",IF(AND(B643='Dropdown Answer Key'!$B$12,E643="Unknown"),"Unknown SL",IF(AND(B643='Dropdown Answer Key'!$B$13,OR(F643="Lead",F643="U, May have L",F643="COM",F643="")),"Lead",IF(AND(B643='Dropdown Answer Key'!$B$13,OR(AND(F643="GALV",H643="Y"),AND(F643="GALV",H643="UN"),AND(F643="GALV",H643=""))),"GRR",IF(AND(B643='Dropdown Answer Key'!$B$13,F643="Unknown"),"Unknown SL",IF(AND(B643='Dropdown Answer Key'!$B$14,OR(E643="Lead",E643="U, May have L",E643="COM",E643="")),"Lead",IF(AND(B643='Dropdown Answer Key'!$B$14,OR(F643="Lead",F643="U, May have L",F643="COM",F643="")),"Lead",IF(AND(B643='Dropdown Answer Key'!$B$14,OR(AND(E643="GALV",H643="Y"),AND(E643="GALV",H643="UN"),AND(E643="GALV",H643=""),AND(F643="GALV",H643="Y"),AND(F643="GALV",H643="UN"),AND(F643="GALV",H643=""),AND(F643="GALV",I643="Y"),AND(F643="GALV",I643="UN"),AND(F643="GALV",I643=""))),"GRR",IF(AND(B643='Dropdown Answer Key'!$B$14,OR(E643="Unknown",F643="Unknown")),"Unknown SL","Non Lead")))))))))))</f>
        <v>Non Lead</v>
      </c>
      <c r="T643" s="114" t="str">
        <f>IF(OR(M643="",Q643="",S643="ERROR"),"BLANK",IF((AND(M643='Dropdown Answer Key'!$B$25,OR('Service Line Inventory'!S643="Lead",S643="Unknown SL"))),"Tier 1",IF(AND('Service Line Inventory'!M643='Dropdown Answer Key'!$B$26,OR('Service Line Inventory'!S643="Lead",S643="Unknown SL")),"Tier 2",IF(AND('Service Line Inventory'!M643='Dropdown Answer Key'!$B$27,OR('Service Line Inventory'!S643="Lead",S643="Unknown SL")),"Tier 2",IF('Service Line Inventory'!S643="GRR","Tier 3",IF((AND('Service Line Inventory'!M643='Dropdown Answer Key'!$B$25,'Service Line Inventory'!Q643='Dropdown Answer Key'!$M$25,O643='Dropdown Answer Key'!$G$27,'Service Line Inventory'!P643='Dropdown Answer Key'!$J$27,S643="Non Lead")),"Tier 4",IF((AND('Service Line Inventory'!M643='Dropdown Answer Key'!$B$25,'Service Line Inventory'!Q643='Dropdown Answer Key'!$M$25,O643='Dropdown Answer Key'!$G$27,S643="Non Lead")),"Tier 4",IF((AND('Service Line Inventory'!M643='Dropdown Answer Key'!$B$25,'Service Line Inventory'!Q643='Dropdown Answer Key'!$M$25,'Service Line Inventory'!P643='Dropdown Answer Key'!$J$27,S643="Non Lead")),"Tier 4","Tier 5"))))))))</f>
        <v>BLANK</v>
      </c>
      <c r="U643" s="115" t="str">
        <f t="shared" si="45"/>
        <v>NO</v>
      </c>
      <c r="V643" s="114" t="str">
        <f t="shared" si="46"/>
        <v>NO</v>
      </c>
      <c r="W643" s="114" t="str">
        <f t="shared" si="47"/>
        <v>NO</v>
      </c>
      <c r="X643" s="108"/>
      <c r="Y643" s="97"/>
      <c r="Z643" s="78"/>
    </row>
    <row r="644" spans="1:26" x14ac:dyDescent="0.3">
      <c r="A644" s="47">
        <v>651</v>
      </c>
      <c r="B644" s="73" t="s">
        <v>76</v>
      </c>
      <c r="C644" s="126" t="s">
        <v>772</v>
      </c>
      <c r="D644" s="74" t="s">
        <v>72</v>
      </c>
      <c r="E644" s="74" t="s">
        <v>81</v>
      </c>
      <c r="F644" s="74" t="s">
        <v>81</v>
      </c>
      <c r="G644" s="90" t="s">
        <v>1910</v>
      </c>
      <c r="H644" s="74" t="s">
        <v>72</v>
      </c>
      <c r="I644" s="74" t="s">
        <v>72</v>
      </c>
      <c r="J644" s="75" t="s">
        <v>1913</v>
      </c>
      <c r="K644" s="75" t="s">
        <v>1913</v>
      </c>
      <c r="L644" s="93" t="str">
        <f t="shared" si="44"/>
        <v>Non Lead</v>
      </c>
      <c r="M644" s="109"/>
      <c r="N644" s="74"/>
      <c r="O644" s="74"/>
      <c r="P644" s="74"/>
      <c r="Q644" s="73"/>
      <c r="R644" s="74"/>
      <c r="S644" s="98" t="str">
        <f>IF(OR(B644="",$C$3="",$G$3=""),"ERROR",IF(AND(B644='Dropdown Answer Key'!$B$12,OR(E644="Lead",E644="U, May have L",E644="COM",E644="")),"Lead",IF(AND(B644='Dropdown Answer Key'!$B$12,OR(AND(E644="GALV",H644="Y"),AND(E644="GALV",H644="UN"),AND(E644="GALV",H644=""))),"GRR",IF(AND(B644='Dropdown Answer Key'!$B$12,E644="Unknown"),"Unknown SL",IF(AND(B644='Dropdown Answer Key'!$B$13,OR(F644="Lead",F644="U, May have L",F644="COM",F644="")),"Lead",IF(AND(B644='Dropdown Answer Key'!$B$13,OR(AND(F644="GALV",H644="Y"),AND(F644="GALV",H644="UN"),AND(F644="GALV",H644=""))),"GRR",IF(AND(B644='Dropdown Answer Key'!$B$13,F644="Unknown"),"Unknown SL",IF(AND(B644='Dropdown Answer Key'!$B$14,OR(E644="Lead",E644="U, May have L",E644="COM",E644="")),"Lead",IF(AND(B644='Dropdown Answer Key'!$B$14,OR(F644="Lead",F644="U, May have L",F644="COM",F644="")),"Lead",IF(AND(B644='Dropdown Answer Key'!$B$14,OR(AND(E644="GALV",H644="Y"),AND(E644="GALV",H644="UN"),AND(E644="GALV",H644=""),AND(F644="GALV",H644="Y"),AND(F644="GALV",H644="UN"),AND(F644="GALV",H644=""),AND(F644="GALV",I644="Y"),AND(F644="GALV",I644="UN"),AND(F644="GALV",I644=""))),"GRR",IF(AND(B644='Dropdown Answer Key'!$B$14,OR(E644="Unknown",F644="Unknown")),"Unknown SL","Non Lead")))))))))))</f>
        <v>Non Lead</v>
      </c>
      <c r="T644" s="76" t="str">
        <f>IF(OR(M644="",Q644="",S644="ERROR"),"BLANK",IF((AND(M644='Dropdown Answer Key'!$B$25,OR('Service Line Inventory'!S644="Lead",S644="Unknown SL"))),"Tier 1",IF(AND('Service Line Inventory'!M644='Dropdown Answer Key'!$B$26,OR('Service Line Inventory'!S644="Lead",S644="Unknown SL")),"Tier 2",IF(AND('Service Line Inventory'!M644='Dropdown Answer Key'!$B$27,OR('Service Line Inventory'!S644="Lead",S644="Unknown SL")),"Tier 2",IF('Service Line Inventory'!S644="GRR","Tier 3",IF((AND('Service Line Inventory'!M644='Dropdown Answer Key'!$B$25,'Service Line Inventory'!Q644='Dropdown Answer Key'!$M$25,O644='Dropdown Answer Key'!$G$27,'Service Line Inventory'!P644='Dropdown Answer Key'!$J$27,S644="Non Lead")),"Tier 4",IF((AND('Service Line Inventory'!M644='Dropdown Answer Key'!$B$25,'Service Line Inventory'!Q644='Dropdown Answer Key'!$M$25,O644='Dropdown Answer Key'!$G$27,S644="Non Lead")),"Tier 4",IF((AND('Service Line Inventory'!M644='Dropdown Answer Key'!$B$25,'Service Line Inventory'!Q644='Dropdown Answer Key'!$M$25,'Service Line Inventory'!P644='Dropdown Answer Key'!$J$27,S644="Non Lead")),"Tier 4","Tier 5"))))))))</f>
        <v>BLANK</v>
      </c>
      <c r="U644" s="101" t="str">
        <f t="shared" si="45"/>
        <v>NO</v>
      </c>
      <c r="V644" s="76" t="str">
        <f t="shared" si="46"/>
        <v>NO</v>
      </c>
      <c r="W644" s="76" t="str">
        <f t="shared" si="47"/>
        <v>NO</v>
      </c>
      <c r="X644" s="107"/>
      <c r="Y644" s="77"/>
      <c r="Z644" s="78"/>
    </row>
    <row r="645" spans="1:26" x14ac:dyDescent="0.3">
      <c r="A645" s="47">
        <v>652</v>
      </c>
      <c r="B645" s="73" t="s">
        <v>76</v>
      </c>
      <c r="C645" s="126" t="s">
        <v>773</v>
      </c>
      <c r="D645" s="74" t="s">
        <v>72</v>
      </c>
      <c r="E645" s="74" t="s">
        <v>81</v>
      </c>
      <c r="F645" s="74" t="s">
        <v>81</v>
      </c>
      <c r="G645" s="90" t="s">
        <v>1910</v>
      </c>
      <c r="H645" s="74" t="s">
        <v>72</v>
      </c>
      <c r="I645" s="74" t="s">
        <v>72</v>
      </c>
      <c r="J645" s="75" t="s">
        <v>1913</v>
      </c>
      <c r="K645" s="75" t="s">
        <v>1913</v>
      </c>
      <c r="L645" s="94" t="str">
        <f t="shared" si="44"/>
        <v>Non Lead</v>
      </c>
      <c r="M645" s="110"/>
      <c r="N645" s="74"/>
      <c r="O645" s="74"/>
      <c r="P645" s="74"/>
      <c r="Q645" s="82"/>
      <c r="R645" s="83"/>
      <c r="S645" s="113" t="str">
        <f>IF(OR(B645="",$C$3="",$G$3=""),"ERROR",IF(AND(B645='Dropdown Answer Key'!$B$12,OR(E645="Lead",E645="U, May have L",E645="COM",E645="")),"Lead",IF(AND(B645='Dropdown Answer Key'!$B$12,OR(AND(E645="GALV",H645="Y"),AND(E645="GALV",H645="UN"),AND(E645="GALV",H645=""))),"GRR",IF(AND(B645='Dropdown Answer Key'!$B$12,E645="Unknown"),"Unknown SL",IF(AND(B645='Dropdown Answer Key'!$B$13,OR(F645="Lead",F645="U, May have L",F645="COM",F645="")),"Lead",IF(AND(B645='Dropdown Answer Key'!$B$13,OR(AND(F645="GALV",H645="Y"),AND(F645="GALV",H645="UN"),AND(F645="GALV",H645=""))),"GRR",IF(AND(B645='Dropdown Answer Key'!$B$13,F645="Unknown"),"Unknown SL",IF(AND(B645='Dropdown Answer Key'!$B$14,OR(E645="Lead",E645="U, May have L",E645="COM",E645="")),"Lead",IF(AND(B645='Dropdown Answer Key'!$B$14,OR(F645="Lead",F645="U, May have L",F645="COM",F645="")),"Lead",IF(AND(B645='Dropdown Answer Key'!$B$14,OR(AND(E645="GALV",H645="Y"),AND(E645="GALV",H645="UN"),AND(E645="GALV",H645=""),AND(F645="GALV",H645="Y"),AND(F645="GALV",H645="UN"),AND(F645="GALV",H645=""),AND(F645="GALV",I645="Y"),AND(F645="GALV",I645="UN"),AND(F645="GALV",I645=""))),"GRR",IF(AND(B645='Dropdown Answer Key'!$B$14,OR(E645="Unknown",F645="Unknown")),"Unknown SL","Non Lead")))))))))))</f>
        <v>Non Lead</v>
      </c>
      <c r="T645" s="114" t="str">
        <f>IF(OR(M645="",Q645="",S645="ERROR"),"BLANK",IF((AND(M645='Dropdown Answer Key'!$B$25,OR('Service Line Inventory'!S645="Lead",S645="Unknown SL"))),"Tier 1",IF(AND('Service Line Inventory'!M645='Dropdown Answer Key'!$B$26,OR('Service Line Inventory'!S645="Lead",S645="Unknown SL")),"Tier 2",IF(AND('Service Line Inventory'!M645='Dropdown Answer Key'!$B$27,OR('Service Line Inventory'!S645="Lead",S645="Unknown SL")),"Tier 2",IF('Service Line Inventory'!S645="GRR","Tier 3",IF((AND('Service Line Inventory'!M645='Dropdown Answer Key'!$B$25,'Service Line Inventory'!Q645='Dropdown Answer Key'!$M$25,O645='Dropdown Answer Key'!$G$27,'Service Line Inventory'!P645='Dropdown Answer Key'!$J$27,S645="Non Lead")),"Tier 4",IF((AND('Service Line Inventory'!M645='Dropdown Answer Key'!$B$25,'Service Line Inventory'!Q645='Dropdown Answer Key'!$M$25,O645='Dropdown Answer Key'!$G$27,S645="Non Lead")),"Tier 4",IF((AND('Service Line Inventory'!M645='Dropdown Answer Key'!$B$25,'Service Line Inventory'!Q645='Dropdown Answer Key'!$M$25,'Service Line Inventory'!P645='Dropdown Answer Key'!$J$27,S645="Non Lead")),"Tier 4","Tier 5"))))))))</f>
        <v>BLANK</v>
      </c>
      <c r="U645" s="115" t="str">
        <f t="shared" si="45"/>
        <v>NO</v>
      </c>
      <c r="V645" s="114" t="str">
        <f t="shared" si="46"/>
        <v>NO</v>
      </c>
      <c r="W645" s="114" t="str">
        <f t="shared" si="47"/>
        <v>NO</v>
      </c>
      <c r="X645" s="108"/>
      <c r="Y645" s="97"/>
      <c r="Z645" s="78"/>
    </row>
    <row r="646" spans="1:26" x14ac:dyDescent="0.3">
      <c r="A646" s="47">
        <v>653</v>
      </c>
      <c r="B646" s="73" t="s">
        <v>76</v>
      </c>
      <c r="C646" s="126" t="s">
        <v>774</v>
      </c>
      <c r="D646" s="74" t="s">
        <v>72</v>
      </c>
      <c r="E646" s="74" t="s">
        <v>81</v>
      </c>
      <c r="F646" s="74" t="s">
        <v>81</v>
      </c>
      <c r="G646" s="90" t="s">
        <v>1910</v>
      </c>
      <c r="H646" s="74" t="s">
        <v>72</v>
      </c>
      <c r="I646" s="74" t="s">
        <v>72</v>
      </c>
      <c r="J646" s="75" t="s">
        <v>1913</v>
      </c>
      <c r="K646" s="75" t="s">
        <v>1913</v>
      </c>
      <c r="L646" s="93" t="str">
        <f t="shared" si="44"/>
        <v>Non Lead</v>
      </c>
      <c r="M646" s="109"/>
      <c r="N646" s="74"/>
      <c r="O646" s="74"/>
      <c r="P646" s="74"/>
      <c r="Q646" s="73"/>
      <c r="R646" s="74"/>
      <c r="S646" s="98" t="str">
        <f>IF(OR(B646="",$C$3="",$G$3=""),"ERROR",IF(AND(B646='Dropdown Answer Key'!$B$12,OR(E646="Lead",E646="U, May have L",E646="COM",E646="")),"Lead",IF(AND(B646='Dropdown Answer Key'!$B$12,OR(AND(E646="GALV",H646="Y"),AND(E646="GALV",H646="UN"),AND(E646="GALV",H646=""))),"GRR",IF(AND(B646='Dropdown Answer Key'!$B$12,E646="Unknown"),"Unknown SL",IF(AND(B646='Dropdown Answer Key'!$B$13,OR(F646="Lead",F646="U, May have L",F646="COM",F646="")),"Lead",IF(AND(B646='Dropdown Answer Key'!$B$13,OR(AND(F646="GALV",H646="Y"),AND(F646="GALV",H646="UN"),AND(F646="GALV",H646=""))),"GRR",IF(AND(B646='Dropdown Answer Key'!$B$13,F646="Unknown"),"Unknown SL",IF(AND(B646='Dropdown Answer Key'!$B$14,OR(E646="Lead",E646="U, May have L",E646="COM",E646="")),"Lead",IF(AND(B646='Dropdown Answer Key'!$B$14,OR(F646="Lead",F646="U, May have L",F646="COM",F646="")),"Lead",IF(AND(B646='Dropdown Answer Key'!$B$14,OR(AND(E646="GALV",H646="Y"),AND(E646="GALV",H646="UN"),AND(E646="GALV",H646=""),AND(F646="GALV",H646="Y"),AND(F646="GALV",H646="UN"),AND(F646="GALV",H646=""),AND(F646="GALV",I646="Y"),AND(F646="GALV",I646="UN"),AND(F646="GALV",I646=""))),"GRR",IF(AND(B646='Dropdown Answer Key'!$B$14,OR(E646="Unknown",F646="Unknown")),"Unknown SL","Non Lead")))))))))))</f>
        <v>Non Lead</v>
      </c>
      <c r="T646" s="76" t="str">
        <f>IF(OR(M646="",Q646="",S646="ERROR"),"BLANK",IF((AND(M646='Dropdown Answer Key'!$B$25,OR('Service Line Inventory'!S646="Lead",S646="Unknown SL"))),"Tier 1",IF(AND('Service Line Inventory'!M646='Dropdown Answer Key'!$B$26,OR('Service Line Inventory'!S646="Lead",S646="Unknown SL")),"Tier 2",IF(AND('Service Line Inventory'!M646='Dropdown Answer Key'!$B$27,OR('Service Line Inventory'!S646="Lead",S646="Unknown SL")),"Tier 2",IF('Service Line Inventory'!S646="GRR","Tier 3",IF((AND('Service Line Inventory'!M646='Dropdown Answer Key'!$B$25,'Service Line Inventory'!Q646='Dropdown Answer Key'!$M$25,O646='Dropdown Answer Key'!$G$27,'Service Line Inventory'!P646='Dropdown Answer Key'!$J$27,S646="Non Lead")),"Tier 4",IF((AND('Service Line Inventory'!M646='Dropdown Answer Key'!$B$25,'Service Line Inventory'!Q646='Dropdown Answer Key'!$M$25,O646='Dropdown Answer Key'!$G$27,S646="Non Lead")),"Tier 4",IF((AND('Service Line Inventory'!M646='Dropdown Answer Key'!$B$25,'Service Line Inventory'!Q646='Dropdown Answer Key'!$M$25,'Service Line Inventory'!P646='Dropdown Answer Key'!$J$27,S646="Non Lead")),"Tier 4","Tier 5"))))))))</f>
        <v>BLANK</v>
      </c>
      <c r="U646" s="101" t="str">
        <f t="shared" si="45"/>
        <v>NO</v>
      </c>
      <c r="V646" s="76" t="str">
        <f t="shared" si="46"/>
        <v>NO</v>
      </c>
      <c r="W646" s="76" t="str">
        <f t="shared" si="47"/>
        <v>NO</v>
      </c>
      <c r="X646" s="107"/>
      <c r="Y646" s="77"/>
      <c r="Z646" s="78"/>
    </row>
    <row r="647" spans="1:26" x14ac:dyDescent="0.3">
      <c r="A647" s="47">
        <v>654</v>
      </c>
      <c r="B647" s="73" t="s">
        <v>76</v>
      </c>
      <c r="C647" s="126" t="s">
        <v>775</v>
      </c>
      <c r="D647" s="74" t="s">
        <v>72</v>
      </c>
      <c r="E647" s="74" t="s">
        <v>81</v>
      </c>
      <c r="F647" s="74" t="s">
        <v>81</v>
      </c>
      <c r="G647" s="90" t="s">
        <v>1910</v>
      </c>
      <c r="H647" s="74" t="s">
        <v>72</v>
      </c>
      <c r="I647" s="74" t="s">
        <v>72</v>
      </c>
      <c r="J647" s="75" t="s">
        <v>1913</v>
      </c>
      <c r="K647" s="75" t="s">
        <v>1913</v>
      </c>
      <c r="L647" s="94" t="str">
        <f t="shared" si="44"/>
        <v>Non Lead</v>
      </c>
      <c r="M647" s="110"/>
      <c r="N647" s="74"/>
      <c r="O647" s="74"/>
      <c r="P647" s="74"/>
      <c r="Q647" s="82"/>
      <c r="R647" s="83"/>
      <c r="S647" s="113" t="str">
        <f>IF(OR(B647="",$C$3="",$G$3=""),"ERROR",IF(AND(B647='Dropdown Answer Key'!$B$12,OR(E647="Lead",E647="U, May have L",E647="COM",E647="")),"Lead",IF(AND(B647='Dropdown Answer Key'!$B$12,OR(AND(E647="GALV",H647="Y"),AND(E647="GALV",H647="UN"),AND(E647="GALV",H647=""))),"GRR",IF(AND(B647='Dropdown Answer Key'!$B$12,E647="Unknown"),"Unknown SL",IF(AND(B647='Dropdown Answer Key'!$B$13,OR(F647="Lead",F647="U, May have L",F647="COM",F647="")),"Lead",IF(AND(B647='Dropdown Answer Key'!$B$13,OR(AND(F647="GALV",H647="Y"),AND(F647="GALV",H647="UN"),AND(F647="GALV",H647=""))),"GRR",IF(AND(B647='Dropdown Answer Key'!$B$13,F647="Unknown"),"Unknown SL",IF(AND(B647='Dropdown Answer Key'!$B$14,OR(E647="Lead",E647="U, May have L",E647="COM",E647="")),"Lead",IF(AND(B647='Dropdown Answer Key'!$B$14,OR(F647="Lead",F647="U, May have L",F647="COM",F647="")),"Lead",IF(AND(B647='Dropdown Answer Key'!$B$14,OR(AND(E647="GALV",H647="Y"),AND(E647="GALV",H647="UN"),AND(E647="GALV",H647=""),AND(F647="GALV",H647="Y"),AND(F647="GALV",H647="UN"),AND(F647="GALV",H647=""),AND(F647="GALV",I647="Y"),AND(F647="GALV",I647="UN"),AND(F647="GALV",I647=""))),"GRR",IF(AND(B647='Dropdown Answer Key'!$B$14,OR(E647="Unknown",F647="Unknown")),"Unknown SL","Non Lead")))))))))))</f>
        <v>Non Lead</v>
      </c>
      <c r="T647" s="114" t="str">
        <f>IF(OR(M647="",Q647="",S647="ERROR"),"BLANK",IF((AND(M647='Dropdown Answer Key'!$B$25,OR('Service Line Inventory'!S647="Lead",S647="Unknown SL"))),"Tier 1",IF(AND('Service Line Inventory'!M647='Dropdown Answer Key'!$B$26,OR('Service Line Inventory'!S647="Lead",S647="Unknown SL")),"Tier 2",IF(AND('Service Line Inventory'!M647='Dropdown Answer Key'!$B$27,OR('Service Line Inventory'!S647="Lead",S647="Unknown SL")),"Tier 2",IF('Service Line Inventory'!S647="GRR","Tier 3",IF((AND('Service Line Inventory'!M647='Dropdown Answer Key'!$B$25,'Service Line Inventory'!Q647='Dropdown Answer Key'!$M$25,O647='Dropdown Answer Key'!$G$27,'Service Line Inventory'!P647='Dropdown Answer Key'!$J$27,S647="Non Lead")),"Tier 4",IF((AND('Service Line Inventory'!M647='Dropdown Answer Key'!$B$25,'Service Line Inventory'!Q647='Dropdown Answer Key'!$M$25,O647='Dropdown Answer Key'!$G$27,S647="Non Lead")),"Tier 4",IF((AND('Service Line Inventory'!M647='Dropdown Answer Key'!$B$25,'Service Line Inventory'!Q647='Dropdown Answer Key'!$M$25,'Service Line Inventory'!P647='Dropdown Answer Key'!$J$27,S647="Non Lead")),"Tier 4","Tier 5"))))))))</f>
        <v>BLANK</v>
      </c>
      <c r="U647" s="115" t="str">
        <f t="shared" si="45"/>
        <v>NO</v>
      </c>
      <c r="V647" s="114" t="str">
        <f t="shared" si="46"/>
        <v>NO</v>
      </c>
      <c r="W647" s="114" t="str">
        <f t="shared" si="47"/>
        <v>NO</v>
      </c>
      <c r="X647" s="108"/>
      <c r="Y647" s="97"/>
      <c r="Z647" s="78"/>
    </row>
    <row r="648" spans="1:26" x14ac:dyDescent="0.3">
      <c r="A648" s="47">
        <v>655</v>
      </c>
      <c r="B648" s="73" t="s">
        <v>76</v>
      </c>
      <c r="C648" s="126" t="s">
        <v>776</v>
      </c>
      <c r="D648" s="74" t="s">
        <v>72</v>
      </c>
      <c r="E648" s="74" t="s">
        <v>81</v>
      </c>
      <c r="F648" s="74" t="s">
        <v>81</v>
      </c>
      <c r="G648" s="90" t="s">
        <v>1910</v>
      </c>
      <c r="H648" s="74" t="s">
        <v>72</v>
      </c>
      <c r="I648" s="74" t="s">
        <v>72</v>
      </c>
      <c r="J648" s="75" t="s">
        <v>1913</v>
      </c>
      <c r="K648" s="75" t="s">
        <v>1913</v>
      </c>
      <c r="L648" s="93" t="str">
        <f t="shared" si="44"/>
        <v>Non Lead</v>
      </c>
      <c r="M648" s="109"/>
      <c r="N648" s="74"/>
      <c r="O648" s="74"/>
      <c r="P648" s="74"/>
      <c r="Q648" s="73"/>
      <c r="R648" s="74"/>
      <c r="S648" s="98" t="str">
        <f>IF(OR(B648="",$C$3="",$G$3=""),"ERROR",IF(AND(B648='Dropdown Answer Key'!$B$12,OR(E648="Lead",E648="U, May have L",E648="COM",E648="")),"Lead",IF(AND(B648='Dropdown Answer Key'!$B$12,OR(AND(E648="GALV",H648="Y"),AND(E648="GALV",H648="UN"),AND(E648="GALV",H648=""))),"GRR",IF(AND(B648='Dropdown Answer Key'!$B$12,E648="Unknown"),"Unknown SL",IF(AND(B648='Dropdown Answer Key'!$B$13,OR(F648="Lead",F648="U, May have L",F648="COM",F648="")),"Lead",IF(AND(B648='Dropdown Answer Key'!$B$13,OR(AND(F648="GALV",H648="Y"),AND(F648="GALV",H648="UN"),AND(F648="GALV",H648=""))),"GRR",IF(AND(B648='Dropdown Answer Key'!$B$13,F648="Unknown"),"Unknown SL",IF(AND(B648='Dropdown Answer Key'!$B$14,OR(E648="Lead",E648="U, May have L",E648="COM",E648="")),"Lead",IF(AND(B648='Dropdown Answer Key'!$B$14,OR(F648="Lead",F648="U, May have L",F648="COM",F648="")),"Lead",IF(AND(B648='Dropdown Answer Key'!$B$14,OR(AND(E648="GALV",H648="Y"),AND(E648="GALV",H648="UN"),AND(E648="GALV",H648=""),AND(F648="GALV",H648="Y"),AND(F648="GALV",H648="UN"),AND(F648="GALV",H648=""),AND(F648="GALV",I648="Y"),AND(F648="GALV",I648="UN"),AND(F648="GALV",I648=""))),"GRR",IF(AND(B648='Dropdown Answer Key'!$B$14,OR(E648="Unknown",F648="Unknown")),"Unknown SL","Non Lead")))))))))))</f>
        <v>Non Lead</v>
      </c>
      <c r="T648" s="76" t="str">
        <f>IF(OR(M648="",Q648="",S648="ERROR"),"BLANK",IF((AND(M648='Dropdown Answer Key'!$B$25,OR('Service Line Inventory'!S648="Lead",S648="Unknown SL"))),"Tier 1",IF(AND('Service Line Inventory'!M648='Dropdown Answer Key'!$B$26,OR('Service Line Inventory'!S648="Lead",S648="Unknown SL")),"Tier 2",IF(AND('Service Line Inventory'!M648='Dropdown Answer Key'!$B$27,OR('Service Line Inventory'!S648="Lead",S648="Unknown SL")),"Tier 2",IF('Service Line Inventory'!S648="GRR","Tier 3",IF((AND('Service Line Inventory'!M648='Dropdown Answer Key'!$B$25,'Service Line Inventory'!Q648='Dropdown Answer Key'!$M$25,O648='Dropdown Answer Key'!$G$27,'Service Line Inventory'!P648='Dropdown Answer Key'!$J$27,S648="Non Lead")),"Tier 4",IF((AND('Service Line Inventory'!M648='Dropdown Answer Key'!$B$25,'Service Line Inventory'!Q648='Dropdown Answer Key'!$M$25,O648='Dropdown Answer Key'!$G$27,S648="Non Lead")),"Tier 4",IF((AND('Service Line Inventory'!M648='Dropdown Answer Key'!$B$25,'Service Line Inventory'!Q648='Dropdown Answer Key'!$M$25,'Service Line Inventory'!P648='Dropdown Answer Key'!$J$27,S648="Non Lead")),"Tier 4","Tier 5"))))))))</f>
        <v>BLANK</v>
      </c>
      <c r="U648" s="101" t="str">
        <f t="shared" si="45"/>
        <v>NO</v>
      </c>
      <c r="V648" s="76" t="str">
        <f t="shared" si="46"/>
        <v>NO</v>
      </c>
      <c r="W648" s="76" t="str">
        <f t="shared" si="47"/>
        <v>NO</v>
      </c>
      <c r="X648" s="107"/>
      <c r="Y648" s="77"/>
      <c r="Z648" s="78"/>
    </row>
    <row r="649" spans="1:26" x14ac:dyDescent="0.3">
      <c r="A649" s="47">
        <v>656</v>
      </c>
      <c r="B649" s="73" t="s">
        <v>76</v>
      </c>
      <c r="C649" s="126" t="s">
        <v>777</v>
      </c>
      <c r="D649" s="74" t="s">
        <v>72</v>
      </c>
      <c r="E649" s="74" t="s">
        <v>81</v>
      </c>
      <c r="F649" s="74" t="s">
        <v>81</v>
      </c>
      <c r="G649" s="90" t="s">
        <v>1910</v>
      </c>
      <c r="H649" s="74" t="s">
        <v>72</v>
      </c>
      <c r="I649" s="74" t="s">
        <v>72</v>
      </c>
      <c r="J649" s="75" t="s">
        <v>1913</v>
      </c>
      <c r="K649" s="75" t="s">
        <v>1913</v>
      </c>
      <c r="L649" s="94" t="str">
        <f t="shared" si="44"/>
        <v>Non Lead</v>
      </c>
      <c r="M649" s="110"/>
      <c r="N649" s="74"/>
      <c r="O649" s="74"/>
      <c r="P649" s="74"/>
      <c r="Q649" s="82"/>
      <c r="R649" s="83"/>
      <c r="S649" s="113" t="str">
        <f>IF(OR(B649="",$C$3="",$G$3=""),"ERROR",IF(AND(B649='Dropdown Answer Key'!$B$12,OR(E649="Lead",E649="U, May have L",E649="COM",E649="")),"Lead",IF(AND(B649='Dropdown Answer Key'!$B$12,OR(AND(E649="GALV",H649="Y"),AND(E649="GALV",H649="UN"),AND(E649="GALV",H649=""))),"GRR",IF(AND(B649='Dropdown Answer Key'!$B$12,E649="Unknown"),"Unknown SL",IF(AND(B649='Dropdown Answer Key'!$B$13,OR(F649="Lead",F649="U, May have L",F649="COM",F649="")),"Lead",IF(AND(B649='Dropdown Answer Key'!$B$13,OR(AND(F649="GALV",H649="Y"),AND(F649="GALV",H649="UN"),AND(F649="GALV",H649=""))),"GRR",IF(AND(B649='Dropdown Answer Key'!$B$13,F649="Unknown"),"Unknown SL",IF(AND(B649='Dropdown Answer Key'!$B$14,OR(E649="Lead",E649="U, May have L",E649="COM",E649="")),"Lead",IF(AND(B649='Dropdown Answer Key'!$B$14,OR(F649="Lead",F649="U, May have L",F649="COM",F649="")),"Lead",IF(AND(B649='Dropdown Answer Key'!$B$14,OR(AND(E649="GALV",H649="Y"),AND(E649="GALV",H649="UN"),AND(E649="GALV",H649=""),AND(F649="GALV",H649="Y"),AND(F649="GALV",H649="UN"),AND(F649="GALV",H649=""),AND(F649="GALV",I649="Y"),AND(F649="GALV",I649="UN"),AND(F649="GALV",I649=""))),"GRR",IF(AND(B649='Dropdown Answer Key'!$B$14,OR(E649="Unknown",F649="Unknown")),"Unknown SL","Non Lead")))))))))))</f>
        <v>Non Lead</v>
      </c>
      <c r="T649" s="114" t="str">
        <f>IF(OR(M649="",Q649="",S649="ERROR"),"BLANK",IF((AND(M649='Dropdown Answer Key'!$B$25,OR('Service Line Inventory'!S649="Lead",S649="Unknown SL"))),"Tier 1",IF(AND('Service Line Inventory'!M649='Dropdown Answer Key'!$B$26,OR('Service Line Inventory'!S649="Lead",S649="Unknown SL")),"Tier 2",IF(AND('Service Line Inventory'!M649='Dropdown Answer Key'!$B$27,OR('Service Line Inventory'!S649="Lead",S649="Unknown SL")),"Tier 2",IF('Service Line Inventory'!S649="GRR","Tier 3",IF((AND('Service Line Inventory'!M649='Dropdown Answer Key'!$B$25,'Service Line Inventory'!Q649='Dropdown Answer Key'!$M$25,O649='Dropdown Answer Key'!$G$27,'Service Line Inventory'!P649='Dropdown Answer Key'!$J$27,S649="Non Lead")),"Tier 4",IF((AND('Service Line Inventory'!M649='Dropdown Answer Key'!$B$25,'Service Line Inventory'!Q649='Dropdown Answer Key'!$M$25,O649='Dropdown Answer Key'!$G$27,S649="Non Lead")),"Tier 4",IF((AND('Service Line Inventory'!M649='Dropdown Answer Key'!$B$25,'Service Line Inventory'!Q649='Dropdown Answer Key'!$M$25,'Service Line Inventory'!P649='Dropdown Answer Key'!$J$27,S649="Non Lead")),"Tier 4","Tier 5"))))))))</f>
        <v>BLANK</v>
      </c>
      <c r="U649" s="115" t="str">
        <f t="shared" si="45"/>
        <v>NO</v>
      </c>
      <c r="V649" s="114" t="str">
        <f t="shared" si="46"/>
        <v>NO</v>
      </c>
      <c r="W649" s="114" t="str">
        <f t="shared" si="47"/>
        <v>NO</v>
      </c>
      <c r="X649" s="108"/>
      <c r="Y649" s="97"/>
      <c r="Z649" s="78"/>
    </row>
    <row r="650" spans="1:26" x14ac:dyDescent="0.3">
      <c r="A650" s="47">
        <v>660</v>
      </c>
      <c r="B650" s="73" t="s">
        <v>76</v>
      </c>
      <c r="C650" s="126" t="s">
        <v>778</v>
      </c>
      <c r="D650" s="74" t="s">
        <v>72</v>
      </c>
      <c r="E650" s="74" t="s">
        <v>81</v>
      </c>
      <c r="F650" s="74" t="s">
        <v>81</v>
      </c>
      <c r="G650" s="90" t="s">
        <v>1910</v>
      </c>
      <c r="H650" s="74" t="s">
        <v>72</v>
      </c>
      <c r="I650" s="74" t="s">
        <v>72</v>
      </c>
      <c r="J650" s="75" t="s">
        <v>1913</v>
      </c>
      <c r="K650" s="75" t="s">
        <v>1913</v>
      </c>
      <c r="L650" s="93" t="str">
        <f t="shared" si="44"/>
        <v>Non Lead</v>
      </c>
      <c r="M650" s="109"/>
      <c r="N650" s="74"/>
      <c r="O650" s="74"/>
      <c r="P650" s="74"/>
      <c r="Q650" s="73"/>
      <c r="R650" s="74"/>
      <c r="S650" s="98" t="str">
        <f>IF(OR(B650="",$C$3="",$G$3=""),"ERROR",IF(AND(B650='Dropdown Answer Key'!$B$12,OR(E650="Lead",E650="U, May have L",E650="COM",E650="")),"Lead",IF(AND(B650='Dropdown Answer Key'!$B$12,OR(AND(E650="GALV",H650="Y"),AND(E650="GALV",H650="UN"),AND(E650="GALV",H650=""))),"GRR",IF(AND(B650='Dropdown Answer Key'!$B$12,E650="Unknown"),"Unknown SL",IF(AND(B650='Dropdown Answer Key'!$B$13,OR(F650="Lead",F650="U, May have L",F650="COM",F650="")),"Lead",IF(AND(B650='Dropdown Answer Key'!$B$13,OR(AND(F650="GALV",H650="Y"),AND(F650="GALV",H650="UN"),AND(F650="GALV",H650=""))),"GRR",IF(AND(B650='Dropdown Answer Key'!$B$13,F650="Unknown"),"Unknown SL",IF(AND(B650='Dropdown Answer Key'!$B$14,OR(E650="Lead",E650="U, May have L",E650="COM",E650="")),"Lead",IF(AND(B650='Dropdown Answer Key'!$B$14,OR(F650="Lead",F650="U, May have L",F650="COM",F650="")),"Lead",IF(AND(B650='Dropdown Answer Key'!$B$14,OR(AND(E650="GALV",H650="Y"),AND(E650="GALV",H650="UN"),AND(E650="GALV",H650=""),AND(F650="GALV",H650="Y"),AND(F650="GALV",H650="UN"),AND(F650="GALV",H650=""),AND(F650="GALV",I650="Y"),AND(F650="GALV",I650="UN"),AND(F650="GALV",I650=""))),"GRR",IF(AND(B650='Dropdown Answer Key'!$B$14,OR(E650="Unknown",F650="Unknown")),"Unknown SL","Non Lead")))))))))))</f>
        <v>Non Lead</v>
      </c>
      <c r="T650" s="76" t="str">
        <f>IF(OR(M650="",Q650="",S650="ERROR"),"BLANK",IF((AND(M650='Dropdown Answer Key'!$B$25,OR('Service Line Inventory'!S650="Lead",S650="Unknown SL"))),"Tier 1",IF(AND('Service Line Inventory'!M650='Dropdown Answer Key'!$B$26,OR('Service Line Inventory'!S650="Lead",S650="Unknown SL")),"Tier 2",IF(AND('Service Line Inventory'!M650='Dropdown Answer Key'!$B$27,OR('Service Line Inventory'!S650="Lead",S650="Unknown SL")),"Tier 2",IF('Service Line Inventory'!S650="GRR","Tier 3",IF((AND('Service Line Inventory'!M650='Dropdown Answer Key'!$B$25,'Service Line Inventory'!Q650='Dropdown Answer Key'!$M$25,O650='Dropdown Answer Key'!$G$27,'Service Line Inventory'!P650='Dropdown Answer Key'!$J$27,S650="Non Lead")),"Tier 4",IF((AND('Service Line Inventory'!M650='Dropdown Answer Key'!$B$25,'Service Line Inventory'!Q650='Dropdown Answer Key'!$M$25,O650='Dropdown Answer Key'!$G$27,S650="Non Lead")),"Tier 4",IF((AND('Service Line Inventory'!M650='Dropdown Answer Key'!$B$25,'Service Line Inventory'!Q650='Dropdown Answer Key'!$M$25,'Service Line Inventory'!P650='Dropdown Answer Key'!$J$27,S650="Non Lead")),"Tier 4","Tier 5"))))))))</f>
        <v>BLANK</v>
      </c>
      <c r="U650" s="101" t="str">
        <f t="shared" si="45"/>
        <v>NO</v>
      </c>
      <c r="V650" s="76" t="str">
        <f t="shared" si="46"/>
        <v>NO</v>
      </c>
      <c r="W650" s="76" t="str">
        <f t="shared" si="47"/>
        <v>NO</v>
      </c>
      <c r="X650" s="107"/>
      <c r="Y650" s="77"/>
      <c r="Z650" s="78"/>
    </row>
    <row r="651" spans="1:26" x14ac:dyDescent="0.3">
      <c r="A651" s="47">
        <v>663</v>
      </c>
      <c r="B651" s="73" t="s">
        <v>76</v>
      </c>
      <c r="C651" s="126" t="s">
        <v>779</v>
      </c>
      <c r="D651" s="74" t="s">
        <v>72</v>
      </c>
      <c r="E651" s="74" t="s">
        <v>81</v>
      </c>
      <c r="F651" s="74" t="s">
        <v>81</v>
      </c>
      <c r="G651" s="90" t="s">
        <v>1910</v>
      </c>
      <c r="H651" s="74" t="s">
        <v>72</v>
      </c>
      <c r="I651" s="74" t="s">
        <v>72</v>
      </c>
      <c r="J651" s="75" t="s">
        <v>1913</v>
      </c>
      <c r="K651" s="75" t="s">
        <v>1913</v>
      </c>
      <c r="L651" s="94" t="str">
        <f t="shared" si="44"/>
        <v>Non Lead</v>
      </c>
      <c r="M651" s="110"/>
      <c r="N651" s="74"/>
      <c r="O651" s="74"/>
      <c r="P651" s="74"/>
      <c r="Q651" s="82"/>
      <c r="R651" s="83"/>
      <c r="S651" s="113" t="str">
        <f>IF(OR(B651="",$C$3="",$G$3=""),"ERROR",IF(AND(B651='Dropdown Answer Key'!$B$12,OR(E651="Lead",E651="U, May have L",E651="COM",E651="")),"Lead",IF(AND(B651='Dropdown Answer Key'!$B$12,OR(AND(E651="GALV",H651="Y"),AND(E651="GALV",H651="UN"),AND(E651="GALV",H651=""))),"GRR",IF(AND(B651='Dropdown Answer Key'!$B$12,E651="Unknown"),"Unknown SL",IF(AND(B651='Dropdown Answer Key'!$B$13,OR(F651="Lead",F651="U, May have L",F651="COM",F651="")),"Lead",IF(AND(B651='Dropdown Answer Key'!$B$13,OR(AND(F651="GALV",H651="Y"),AND(F651="GALV",H651="UN"),AND(F651="GALV",H651=""))),"GRR",IF(AND(B651='Dropdown Answer Key'!$B$13,F651="Unknown"),"Unknown SL",IF(AND(B651='Dropdown Answer Key'!$B$14,OR(E651="Lead",E651="U, May have L",E651="COM",E651="")),"Lead",IF(AND(B651='Dropdown Answer Key'!$B$14,OR(F651="Lead",F651="U, May have L",F651="COM",F651="")),"Lead",IF(AND(B651='Dropdown Answer Key'!$B$14,OR(AND(E651="GALV",H651="Y"),AND(E651="GALV",H651="UN"),AND(E651="GALV",H651=""),AND(F651="GALV",H651="Y"),AND(F651="GALV",H651="UN"),AND(F651="GALV",H651=""),AND(F651="GALV",I651="Y"),AND(F651="GALV",I651="UN"),AND(F651="GALV",I651=""))),"GRR",IF(AND(B651='Dropdown Answer Key'!$B$14,OR(E651="Unknown",F651="Unknown")),"Unknown SL","Non Lead")))))))))))</f>
        <v>Non Lead</v>
      </c>
      <c r="T651" s="114" t="str">
        <f>IF(OR(M651="",Q651="",S651="ERROR"),"BLANK",IF((AND(M651='Dropdown Answer Key'!$B$25,OR('Service Line Inventory'!S651="Lead",S651="Unknown SL"))),"Tier 1",IF(AND('Service Line Inventory'!M651='Dropdown Answer Key'!$B$26,OR('Service Line Inventory'!S651="Lead",S651="Unknown SL")),"Tier 2",IF(AND('Service Line Inventory'!M651='Dropdown Answer Key'!$B$27,OR('Service Line Inventory'!S651="Lead",S651="Unknown SL")),"Tier 2",IF('Service Line Inventory'!S651="GRR","Tier 3",IF((AND('Service Line Inventory'!M651='Dropdown Answer Key'!$B$25,'Service Line Inventory'!Q651='Dropdown Answer Key'!$M$25,O651='Dropdown Answer Key'!$G$27,'Service Line Inventory'!P651='Dropdown Answer Key'!$J$27,S651="Non Lead")),"Tier 4",IF((AND('Service Line Inventory'!M651='Dropdown Answer Key'!$B$25,'Service Line Inventory'!Q651='Dropdown Answer Key'!$M$25,O651='Dropdown Answer Key'!$G$27,S651="Non Lead")),"Tier 4",IF((AND('Service Line Inventory'!M651='Dropdown Answer Key'!$B$25,'Service Line Inventory'!Q651='Dropdown Answer Key'!$M$25,'Service Line Inventory'!P651='Dropdown Answer Key'!$J$27,S651="Non Lead")),"Tier 4","Tier 5"))))))))</f>
        <v>BLANK</v>
      </c>
      <c r="U651" s="115" t="str">
        <f t="shared" si="45"/>
        <v>NO</v>
      </c>
      <c r="V651" s="114" t="str">
        <f t="shared" si="46"/>
        <v>NO</v>
      </c>
      <c r="W651" s="114" t="str">
        <f t="shared" si="47"/>
        <v>NO</v>
      </c>
      <c r="X651" s="108"/>
      <c r="Y651" s="97"/>
      <c r="Z651" s="78"/>
    </row>
    <row r="652" spans="1:26" x14ac:dyDescent="0.3">
      <c r="A652" s="47">
        <v>664</v>
      </c>
      <c r="B652" s="73" t="s">
        <v>76</v>
      </c>
      <c r="C652" s="126" t="s">
        <v>780</v>
      </c>
      <c r="D652" s="74" t="s">
        <v>72</v>
      </c>
      <c r="E652" s="74" t="s">
        <v>81</v>
      </c>
      <c r="F652" s="74" t="s">
        <v>81</v>
      </c>
      <c r="G652" s="90" t="s">
        <v>1910</v>
      </c>
      <c r="H652" s="74" t="s">
        <v>72</v>
      </c>
      <c r="I652" s="74" t="s">
        <v>72</v>
      </c>
      <c r="J652" s="75" t="s">
        <v>1913</v>
      </c>
      <c r="K652" s="75" t="s">
        <v>1913</v>
      </c>
      <c r="L652" s="93" t="str">
        <f t="shared" si="44"/>
        <v>Non Lead</v>
      </c>
      <c r="M652" s="109"/>
      <c r="N652" s="74"/>
      <c r="O652" s="74"/>
      <c r="P652" s="74"/>
      <c r="Q652" s="73"/>
      <c r="R652" s="74"/>
      <c r="S652" s="98" t="str">
        <f>IF(OR(B652="",$C$3="",$G$3=""),"ERROR",IF(AND(B652='Dropdown Answer Key'!$B$12,OR(E652="Lead",E652="U, May have L",E652="COM",E652="")),"Lead",IF(AND(B652='Dropdown Answer Key'!$B$12,OR(AND(E652="GALV",H652="Y"),AND(E652="GALV",H652="UN"),AND(E652="GALV",H652=""))),"GRR",IF(AND(B652='Dropdown Answer Key'!$B$12,E652="Unknown"),"Unknown SL",IF(AND(B652='Dropdown Answer Key'!$B$13,OR(F652="Lead",F652="U, May have L",F652="COM",F652="")),"Lead",IF(AND(B652='Dropdown Answer Key'!$B$13,OR(AND(F652="GALV",H652="Y"),AND(F652="GALV",H652="UN"),AND(F652="GALV",H652=""))),"GRR",IF(AND(B652='Dropdown Answer Key'!$B$13,F652="Unknown"),"Unknown SL",IF(AND(B652='Dropdown Answer Key'!$B$14,OR(E652="Lead",E652="U, May have L",E652="COM",E652="")),"Lead",IF(AND(B652='Dropdown Answer Key'!$B$14,OR(F652="Lead",F652="U, May have L",F652="COM",F652="")),"Lead",IF(AND(B652='Dropdown Answer Key'!$B$14,OR(AND(E652="GALV",H652="Y"),AND(E652="GALV",H652="UN"),AND(E652="GALV",H652=""),AND(F652="GALV",H652="Y"),AND(F652="GALV",H652="UN"),AND(F652="GALV",H652=""),AND(F652="GALV",I652="Y"),AND(F652="GALV",I652="UN"),AND(F652="GALV",I652=""))),"GRR",IF(AND(B652='Dropdown Answer Key'!$B$14,OR(E652="Unknown",F652="Unknown")),"Unknown SL","Non Lead")))))))))))</f>
        <v>Non Lead</v>
      </c>
      <c r="T652" s="76" t="str">
        <f>IF(OR(M652="",Q652="",S652="ERROR"),"BLANK",IF((AND(M652='Dropdown Answer Key'!$B$25,OR('Service Line Inventory'!S652="Lead",S652="Unknown SL"))),"Tier 1",IF(AND('Service Line Inventory'!M652='Dropdown Answer Key'!$B$26,OR('Service Line Inventory'!S652="Lead",S652="Unknown SL")),"Tier 2",IF(AND('Service Line Inventory'!M652='Dropdown Answer Key'!$B$27,OR('Service Line Inventory'!S652="Lead",S652="Unknown SL")),"Tier 2",IF('Service Line Inventory'!S652="GRR","Tier 3",IF((AND('Service Line Inventory'!M652='Dropdown Answer Key'!$B$25,'Service Line Inventory'!Q652='Dropdown Answer Key'!$M$25,O652='Dropdown Answer Key'!$G$27,'Service Line Inventory'!P652='Dropdown Answer Key'!$J$27,S652="Non Lead")),"Tier 4",IF((AND('Service Line Inventory'!M652='Dropdown Answer Key'!$B$25,'Service Line Inventory'!Q652='Dropdown Answer Key'!$M$25,O652='Dropdown Answer Key'!$G$27,S652="Non Lead")),"Tier 4",IF((AND('Service Line Inventory'!M652='Dropdown Answer Key'!$B$25,'Service Line Inventory'!Q652='Dropdown Answer Key'!$M$25,'Service Line Inventory'!P652='Dropdown Answer Key'!$J$27,S652="Non Lead")),"Tier 4","Tier 5"))))))))</f>
        <v>BLANK</v>
      </c>
      <c r="U652" s="101" t="str">
        <f t="shared" si="45"/>
        <v>NO</v>
      </c>
      <c r="V652" s="76" t="str">
        <f t="shared" si="46"/>
        <v>NO</v>
      </c>
      <c r="W652" s="76" t="str">
        <f t="shared" si="47"/>
        <v>NO</v>
      </c>
      <c r="X652" s="107"/>
      <c r="Y652" s="77"/>
      <c r="Z652" s="78"/>
    </row>
    <row r="653" spans="1:26" x14ac:dyDescent="0.3">
      <c r="A653" s="47">
        <v>665</v>
      </c>
      <c r="B653" s="73" t="s">
        <v>76</v>
      </c>
      <c r="C653" s="126" t="s">
        <v>781</v>
      </c>
      <c r="D653" s="74" t="s">
        <v>72</v>
      </c>
      <c r="E653" s="74" t="s">
        <v>81</v>
      </c>
      <c r="F653" s="74" t="s">
        <v>81</v>
      </c>
      <c r="G653" s="90" t="s">
        <v>1910</v>
      </c>
      <c r="H653" s="74" t="s">
        <v>72</v>
      </c>
      <c r="I653" s="74" t="s">
        <v>72</v>
      </c>
      <c r="J653" s="75" t="s">
        <v>1913</v>
      </c>
      <c r="K653" s="75" t="s">
        <v>1913</v>
      </c>
      <c r="L653" s="94" t="str">
        <f t="shared" si="44"/>
        <v>Non Lead</v>
      </c>
      <c r="M653" s="110"/>
      <c r="N653" s="74"/>
      <c r="O653" s="74"/>
      <c r="P653" s="74"/>
      <c r="Q653" s="82"/>
      <c r="R653" s="83"/>
      <c r="S653" s="113" t="str">
        <f>IF(OR(B653="",$C$3="",$G$3=""),"ERROR",IF(AND(B653='Dropdown Answer Key'!$B$12,OR(E653="Lead",E653="U, May have L",E653="COM",E653="")),"Lead",IF(AND(B653='Dropdown Answer Key'!$B$12,OR(AND(E653="GALV",H653="Y"),AND(E653="GALV",H653="UN"),AND(E653="GALV",H653=""))),"GRR",IF(AND(B653='Dropdown Answer Key'!$B$12,E653="Unknown"),"Unknown SL",IF(AND(B653='Dropdown Answer Key'!$B$13,OR(F653="Lead",F653="U, May have L",F653="COM",F653="")),"Lead",IF(AND(B653='Dropdown Answer Key'!$B$13,OR(AND(F653="GALV",H653="Y"),AND(F653="GALV",H653="UN"),AND(F653="GALV",H653=""))),"GRR",IF(AND(B653='Dropdown Answer Key'!$B$13,F653="Unknown"),"Unknown SL",IF(AND(B653='Dropdown Answer Key'!$B$14,OR(E653="Lead",E653="U, May have L",E653="COM",E653="")),"Lead",IF(AND(B653='Dropdown Answer Key'!$B$14,OR(F653="Lead",F653="U, May have L",F653="COM",F653="")),"Lead",IF(AND(B653='Dropdown Answer Key'!$B$14,OR(AND(E653="GALV",H653="Y"),AND(E653="GALV",H653="UN"),AND(E653="GALV",H653=""),AND(F653="GALV",H653="Y"),AND(F653="GALV",H653="UN"),AND(F653="GALV",H653=""),AND(F653="GALV",I653="Y"),AND(F653="GALV",I653="UN"),AND(F653="GALV",I653=""))),"GRR",IF(AND(B653='Dropdown Answer Key'!$B$14,OR(E653="Unknown",F653="Unknown")),"Unknown SL","Non Lead")))))))))))</f>
        <v>Non Lead</v>
      </c>
      <c r="T653" s="114" t="str">
        <f>IF(OR(M653="",Q653="",S653="ERROR"),"BLANK",IF((AND(M653='Dropdown Answer Key'!$B$25,OR('Service Line Inventory'!S653="Lead",S653="Unknown SL"))),"Tier 1",IF(AND('Service Line Inventory'!M653='Dropdown Answer Key'!$B$26,OR('Service Line Inventory'!S653="Lead",S653="Unknown SL")),"Tier 2",IF(AND('Service Line Inventory'!M653='Dropdown Answer Key'!$B$27,OR('Service Line Inventory'!S653="Lead",S653="Unknown SL")),"Tier 2",IF('Service Line Inventory'!S653="GRR","Tier 3",IF((AND('Service Line Inventory'!M653='Dropdown Answer Key'!$B$25,'Service Line Inventory'!Q653='Dropdown Answer Key'!$M$25,O653='Dropdown Answer Key'!$G$27,'Service Line Inventory'!P653='Dropdown Answer Key'!$J$27,S653="Non Lead")),"Tier 4",IF((AND('Service Line Inventory'!M653='Dropdown Answer Key'!$B$25,'Service Line Inventory'!Q653='Dropdown Answer Key'!$M$25,O653='Dropdown Answer Key'!$G$27,S653="Non Lead")),"Tier 4",IF((AND('Service Line Inventory'!M653='Dropdown Answer Key'!$B$25,'Service Line Inventory'!Q653='Dropdown Answer Key'!$M$25,'Service Line Inventory'!P653='Dropdown Answer Key'!$J$27,S653="Non Lead")),"Tier 4","Tier 5"))))))))</f>
        <v>BLANK</v>
      </c>
      <c r="U653" s="115" t="str">
        <f t="shared" si="45"/>
        <v>NO</v>
      </c>
      <c r="V653" s="114" t="str">
        <f t="shared" si="46"/>
        <v>NO</v>
      </c>
      <c r="W653" s="114" t="str">
        <f t="shared" si="47"/>
        <v>NO</v>
      </c>
      <c r="X653" s="108"/>
      <c r="Y653" s="97"/>
      <c r="Z653" s="78"/>
    </row>
    <row r="654" spans="1:26" x14ac:dyDescent="0.3">
      <c r="A654" s="47">
        <v>680</v>
      </c>
      <c r="B654" s="73" t="s">
        <v>76</v>
      </c>
      <c r="C654" s="126" t="s">
        <v>782</v>
      </c>
      <c r="D654" s="74" t="s">
        <v>72</v>
      </c>
      <c r="E654" s="74" t="s">
        <v>81</v>
      </c>
      <c r="F654" s="74" t="s">
        <v>81</v>
      </c>
      <c r="G654" s="90" t="s">
        <v>1910</v>
      </c>
      <c r="H654" s="74" t="s">
        <v>72</v>
      </c>
      <c r="I654" s="74" t="s">
        <v>72</v>
      </c>
      <c r="J654" s="75" t="s">
        <v>1913</v>
      </c>
      <c r="K654" s="75" t="s">
        <v>1913</v>
      </c>
      <c r="L654" s="93" t="str">
        <f t="shared" si="44"/>
        <v>Non Lead</v>
      </c>
      <c r="M654" s="109"/>
      <c r="N654" s="74"/>
      <c r="O654" s="74"/>
      <c r="P654" s="74"/>
      <c r="Q654" s="73"/>
      <c r="R654" s="74"/>
      <c r="S654" s="98" t="str">
        <f>IF(OR(B654="",$C$3="",$G$3=""),"ERROR",IF(AND(B654='Dropdown Answer Key'!$B$12,OR(E654="Lead",E654="U, May have L",E654="COM",E654="")),"Lead",IF(AND(B654='Dropdown Answer Key'!$B$12,OR(AND(E654="GALV",H654="Y"),AND(E654="GALV",H654="UN"),AND(E654="GALV",H654=""))),"GRR",IF(AND(B654='Dropdown Answer Key'!$B$12,E654="Unknown"),"Unknown SL",IF(AND(B654='Dropdown Answer Key'!$B$13,OR(F654="Lead",F654="U, May have L",F654="COM",F654="")),"Lead",IF(AND(B654='Dropdown Answer Key'!$B$13,OR(AND(F654="GALV",H654="Y"),AND(F654="GALV",H654="UN"),AND(F654="GALV",H654=""))),"GRR",IF(AND(B654='Dropdown Answer Key'!$B$13,F654="Unknown"),"Unknown SL",IF(AND(B654='Dropdown Answer Key'!$B$14,OR(E654="Lead",E654="U, May have L",E654="COM",E654="")),"Lead",IF(AND(B654='Dropdown Answer Key'!$B$14,OR(F654="Lead",F654="U, May have L",F654="COM",F654="")),"Lead",IF(AND(B654='Dropdown Answer Key'!$B$14,OR(AND(E654="GALV",H654="Y"),AND(E654="GALV",H654="UN"),AND(E654="GALV",H654=""),AND(F654="GALV",H654="Y"),AND(F654="GALV",H654="UN"),AND(F654="GALV",H654=""),AND(F654="GALV",I654="Y"),AND(F654="GALV",I654="UN"),AND(F654="GALV",I654=""))),"GRR",IF(AND(B654='Dropdown Answer Key'!$B$14,OR(E654="Unknown",F654="Unknown")),"Unknown SL","Non Lead")))))))))))</f>
        <v>Non Lead</v>
      </c>
      <c r="T654" s="76" t="str">
        <f>IF(OR(M654="",Q654="",S654="ERROR"),"BLANK",IF((AND(M654='Dropdown Answer Key'!$B$25,OR('Service Line Inventory'!S654="Lead",S654="Unknown SL"))),"Tier 1",IF(AND('Service Line Inventory'!M654='Dropdown Answer Key'!$B$26,OR('Service Line Inventory'!S654="Lead",S654="Unknown SL")),"Tier 2",IF(AND('Service Line Inventory'!M654='Dropdown Answer Key'!$B$27,OR('Service Line Inventory'!S654="Lead",S654="Unknown SL")),"Tier 2",IF('Service Line Inventory'!S654="GRR","Tier 3",IF((AND('Service Line Inventory'!M654='Dropdown Answer Key'!$B$25,'Service Line Inventory'!Q654='Dropdown Answer Key'!$M$25,O654='Dropdown Answer Key'!$G$27,'Service Line Inventory'!P654='Dropdown Answer Key'!$J$27,S654="Non Lead")),"Tier 4",IF((AND('Service Line Inventory'!M654='Dropdown Answer Key'!$B$25,'Service Line Inventory'!Q654='Dropdown Answer Key'!$M$25,O654='Dropdown Answer Key'!$G$27,S654="Non Lead")),"Tier 4",IF((AND('Service Line Inventory'!M654='Dropdown Answer Key'!$B$25,'Service Line Inventory'!Q654='Dropdown Answer Key'!$M$25,'Service Line Inventory'!P654='Dropdown Answer Key'!$J$27,S654="Non Lead")),"Tier 4","Tier 5"))))))))</f>
        <v>BLANK</v>
      </c>
      <c r="U654" s="101" t="str">
        <f t="shared" si="45"/>
        <v>NO</v>
      </c>
      <c r="V654" s="76" t="str">
        <f t="shared" si="46"/>
        <v>NO</v>
      </c>
      <c r="W654" s="76" t="str">
        <f t="shared" si="47"/>
        <v>NO</v>
      </c>
      <c r="X654" s="107"/>
      <c r="Y654" s="77"/>
      <c r="Z654" s="78"/>
    </row>
    <row r="655" spans="1:26" x14ac:dyDescent="0.3">
      <c r="A655" s="47">
        <v>690</v>
      </c>
      <c r="B655" s="73" t="s">
        <v>76</v>
      </c>
      <c r="C655" s="126" t="s">
        <v>783</v>
      </c>
      <c r="D655" s="74" t="s">
        <v>72</v>
      </c>
      <c r="E655" s="74" t="s">
        <v>81</v>
      </c>
      <c r="F655" s="74" t="s">
        <v>81</v>
      </c>
      <c r="G655" s="90" t="s">
        <v>1910</v>
      </c>
      <c r="H655" s="74" t="s">
        <v>72</v>
      </c>
      <c r="I655" s="74" t="s">
        <v>72</v>
      </c>
      <c r="J655" s="75" t="s">
        <v>1913</v>
      </c>
      <c r="K655" s="75" t="s">
        <v>1913</v>
      </c>
      <c r="L655" s="94" t="str">
        <f t="shared" si="44"/>
        <v>Non Lead</v>
      </c>
      <c r="M655" s="110"/>
      <c r="N655" s="74"/>
      <c r="O655" s="74"/>
      <c r="P655" s="74"/>
      <c r="Q655" s="82"/>
      <c r="R655" s="83"/>
      <c r="S655" s="113" t="str">
        <f>IF(OR(B655="",$C$3="",$G$3=""),"ERROR",IF(AND(B655='Dropdown Answer Key'!$B$12,OR(E655="Lead",E655="U, May have L",E655="COM",E655="")),"Lead",IF(AND(B655='Dropdown Answer Key'!$B$12,OR(AND(E655="GALV",H655="Y"),AND(E655="GALV",H655="UN"),AND(E655="GALV",H655=""))),"GRR",IF(AND(B655='Dropdown Answer Key'!$B$12,E655="Unknown"),"Unknown SL",IF(AND(B655='Dropdown Answer Key'!$B$13,OR(F655="Lead",F655="U, May have L",F655="COM",F655="")),"Lead",IF(AND(B655='Dropdown Answer Key'!$B$13,OR(AND(F655="GALV",H655="Y"),AND(F655="GALV",H655="UN"),AND(F655="GALV",H655=""))),"GRR",IF(AND(B655='Dropdown Answer Key'!$B$13,F655="Unknown"),"Unknown SL",IF(AND(B655='Dropdown Answer Key'!$B$14,OR(E655="Lead",E655="U, May have L",E655="COM",E655="")),"Lead",IF(AND(B655='Dropdown Answer Key'!$B$14,OR(F655="Lead",F655="U, May have L",F655="COM",F655="")),"Lead",IF(AND(B655='Dropdown Answer Key'!$B$14,OR(AND(E655="GALV",H655="Y"),AND(E655="GALV",H655="UN"),AND(E655="GALV",H655=""),AND(F655="GALV",H655="Y"),AND(F655="GALV",H655="UN"),AND(F655="GALV",H655=""),AND(F655="GALV",I655="Y"),AND(F655="GALV",I655="UN"),AND(F655="GALV",I655=""))),"GRR",IF(AND(B655='Dropdown Answer Key'!$B$14,OR(E655="Unknown",F655="Unknown")),"Unknown SL","Non Lead")))))))))))</f>
        <v>Non Lead</v>
      </c>
      <c r="T655" s="114" t="str">
        <f>IF(OR(M655="",Q655="",S655="ERROR"),"BLANK",IF((AND(M655='Dropdown Answer Key'!$B$25,OR('Service Line Inventory'!S655="Lead",S655="Unknown SL"))),"Tier 1",IF(AND('Service Line Inventory'!M655='Dropdown Answer Key'!$B$26,OR('Service Line Inventory'!S655="Lead",S655="Unknown SL")),"Tier 2",IF(AND('Service Line Inventory'!M655='Dropdown Answer Key'!$B$27,OR('Service Line Inventory'!S655="Lead",S655="Unknown SL")),"Tier 2",IF('Service Line Inventory'!S655="GRR","Tier 3",IF((AND('Service Line Inventory'!M655='Dropdown Answer Key'!$B$25,'Service Line Inventory'!Q655='Dropdown Answer Key'!$M$25,O655='Dropdown Answer Key'!$G$27,'Service Line Inventory'!P655='Dropdown Answer Key'!$J$27,S655="Non Lead")),"Tier 4",IF((AND('Service Line Inventory'!M655='Dropdown Answer Key'!$B$25,'Service Line Inventory'!Q655='Dropdown Answer Key'!$M$25,O655='Dropdown Answer Key'!$G$27,S655="Non Lead")),"Tier 4",IF((AND('Service Line Inventory'!M655='Dropdown Answer Key'!$B$25,'Service Line Inventory'!Q655='Dropdown Answer Key'!$M$25,'Service Line Inventory'!P655='Dropdown Answer Key'!$J$27,S655="Non Lead")),"Tier 4","Tier 5"))))))))</f>
        <v>BLANK</v>
      </c>
      <c r="U655" s="115" t="str">
        <f t="shared" si="45"/>
        <v>NO</v>
      </c>
      <c r="V655" s="114" t="str">
        <f t="shared" si="46"/>
        <v>NO</v>
      </c>
      <c r="W655" s="114" t="str">
        <f t="shared" si="47"/>
        <v>NO</v>
      </c>
      <c r="X655" s="108"/>
      <c r="Y655" s="97"/>
      <c r="Z655" s="78"/>
    </row>
    <row r="656" spans="1:26" x14ac:dyDescent="0.3">
      <c r="A656" s="47">
        <v>700</v>
      </c>
      <c r="B656" s="73" t="s">
        <v>76</v>
      </c>
      <c r="C656" s="126" t="s">
        <v>784</v>
      </c>
      <c r="D656" s="74" t="s">
        <v>72</v>
      </c>
      <c r="E656" s="74" t="s">
        <v>81</v>
      </c>
      <c r="F656" s="74" t="s">
        <v>81</v>
      </c>
      <c r="G656" s="90" t="s">
        <v>1910</v>
      </c>
      <c r="H656" s="74" t="s">
        <v>72</v>
      </c>
      <c r="I656" s="74" t="s">
        <v>72</v>
      </c>
      <c r="J656" s="75" t="s">
        <v>1913</v>
      </c>
      <c r="K656" s="75" t="s">
        <v>1913</v>
      </c>
      <c r="L656" s="93" t="str">
        <f t="shared" si="44"/>
        <v>Non Lead</v>
      </c>
      <c r="M656" s="109"/>
      <c r="N656" s="74"/>
      <c r="O656" s="74"/>
      <c r="P656" s="74"/>
      <c r="Q656" s="73"/>
      <c r="R656" s="74"/>
      <c r="S656" s="98" t="str">
        <f>IF(OR(B656="",$C$3="",$G$3=""),"ERROR",IF(AND(B656='Dropdown Answer Key'!$B$12,OR(E656="Lead",E656="U, May have L",E656="COM",E656="")),"Lead",IF(AND(B656='Dropdown Answer Key'!$B$12,OR(AND(E656="GALV",H656="Y"),AND(E656="GALV",H656="UN"),AND(E656="GALV",H656=""))),"GRR",IF(AND(B656='Dropdown Answer Key'!$B$12,E656="Unknown"),"Unknown SL",IF(AND(B656='Dropdown Answer Key'!$B$13,OR(F656="Lead",F656="U, May have L",F656="COM",F656="")),"Lead",IF(AND(B656='Dropdown Answer Key'!$B$13,OR(AND(F656="GALV",H656="Y"),AND(F656="GALV",H656="UN"),AND(F656="GALV",H656=""))),"GRR",IF(AND(B656='Dropdown Answer Key'!$B$13,F656="Unknown"),"Unknown SL",IF(AND(B656='Dropdown Answer Key'!$B$14,OR(E656="Lead",E656="U, May have L",E656="COM",E656="")),"Lead",IF(AND(B656='Dropdown Answer Key'!$B$14,OR(F656="Lead",F656="U, May have L",F656="COM",F656="")),"Lead",IF(AND(B656='Dropdown Answer Key'!$B$14,OR(AND(E656="GALV",H656="Y"),AND(E656="GALV",H656="UN"),AND(E656="GALV",H656=""),AND(F656="GALV",H656="Y"),AND(F656="GALV",H656="UN"),AND(F656="GALV",H656=""),AND(F656="GALV",I656="Y"),AND(F656="GALV",I656="UN"),AND(F656="GALV",I656=""))),"GRR",IF(AND(B656='Dropdown Answer Key'!$B$14,OR(E656="Unknown",F656="Unknown")),"Unknown SL","Non Lead")))))))))))</f>
        <v>Non Lead</v>
      </c>
      <c r="T656" s="76" t="str">
        <f>IF(OR(M656="",Q656="",S656="ERROR"),"BLANK",IF((AND(M656='Dropdown Answer Key'!$B$25,OR('Service Line Inventory'!S656="Lead",S656="Unknown SL"))),"Tier 1",IF(AND('Service Line Inventory'!M656='Dropdown Answer Key'!$B$26,OR('Service Line Inventory'!S656="Lead",S656="Unknown SL")),"Tier 2",IF(AND('Service Line Inventory'!M656='Dropdown Answer Key'!$B$27,OR('Service Line Inventory'!S656="Lead",S656="Unknown SL")),"Tier 2",IF('Service Line Inventory'!S656="GRR","Tier 3",IF((AND('Service Line Inventory'!M656='Dropdown Answer Key'!$B$25,'Service Line Inventory'!Q656='Dropdown Answer Key'!$M$25,O656='Dropdown Answer Key'!$G$27,'Service Line Inventory'!P656='Dropdown Answer Key'!$J$27,S656="Non Lead")),"Tier 4",IF((AND('Service Line Inventory'!M656='Dropdown Answer Key'!$B$25,'Service Line Inventory'!Q656='Dropdown Answer Key'!$M$25,O656='Dropdown Answer Key'!$G$27,S656="Non Lead")),"Tier 4",IF((AND('Service Line Inventory'!M656='Dropdown Answer Key'!$B$25,'Service Line Inventory'!Q656='Dropdown Answer Key'!$M$25,'Service Line Inventory'!P656='Dropdown Answer Key'!$J$27,S656="Non Lead")),"Tier 4","Tier 5"))))))))</f>
        <v>BLANK</v>
      </c>
      <c r="U656" s="101" t="str">
        <f t="shared" si="45"/>
        <v>NO</v>
      </c>
      <c r="V656" s="76" t="str">
        <f t="shared" si="46"/>
        <v>NO</v>
      </c>
      <c r="W656" s="76" t="str">
        <f t="shared" si="47"/>
        <v>NO</v>
      </c>
      <c r="X656" s="107"/>
      <c r="Y656" s="77"/>
      <c r="Z656" s="78"/>
    </row>
    <row r="657" spans="1:26" x14ac:dyDescent="0.3">
      <c r="A657" s="47">
        <v>706</v>
      </c>
      <c r="B657" s="73" t="s">
        <v>76</v>
      </c>
      <c r="C657" s="126" t="s">
        <v>1960</v>
      </c>
      <c r="D657" s="74" t="s">
        <v>72</v>
      </c>
      <c r="E657" s="74" t="s">
        <v>81</v>
      </c>
      <c r="F657" s="74" t="s">
        <v>81</v>
      </c>
      <c r="G657" s="90" t="s">
        <v>1910</v>
      </c>
      <c r="H657" s="74" t="s">
        <v>72</v>
      </c>
      <c r="I657" s="74" t="s">
        <v>72</v>
      </c>
      <c r="J657" s="75" t="s">
        <v>1913</v>
      </c>
      <c r="K657" s="75" t="s">
        <v>1913</v>
      </c>
      <c r="L657" s="94" t="str">
        <f t="shared" si="44"/>
        <v>Non Lead</v>
      </c>
      <c r="M657" s="110"/>
      <c r="N657" s="74"/>
      <c r="O657" s="74"/>
      <c r="P657" s="74"/>
      <c r="Q657" s="82"/>
      <c r="R657" s="83"/>
      <c r="S657" s="113" t="str">
        <f>IF(OR(B657="",$C$3="",$G$3=""),"ERROR",IF(AND(B657='Dropdown Answer Key'!$B$12,OR(E657="Lead",E657="U, May have L",E657="COM",E657="")),"Lead",IF(AND(B657='Dropdown Answer Key'!$B$12,OR(AND(E657="GALV",H657="Y"),AND(E657="GALV",H657="UN"),AND(E657="GALV",H657=""))),"GRR",IF(AND(B657='Dropdown Answer Key'!$B$12,E657="Unknown"),"Unknown SL",IF(AND(B657='Dropdown Answer Key'!$B$13,OR(F657="Lead",F657="U, May have L",F657="COM",F657="")),"Lead",IF(AND(B657='Dropdown Answer Key'!$B$13,OR(AND(F657="GALV",H657="Y"),AND(F657="GALV",H657="UN"),AND(F657="GALV",H657=""))),"GRR",IF(AND(B657='Dropdown Answer Key'!$B$13,F657="Unknown"),"Unknown SL",IF(AND(B657='Dropdown Answer Key'!$B$14,OR(E657="Lead",E657="U, May have L",E657="COM",E657="")),"Lead",IF(AND(B657='Dropdown Answer Key'!$B$14,OR(F657="Lead",F657="U, May have L",F657="COM",F657="")),"Lead",IF(AND(B657='Dropdown Answer Key'!$B$14,OR(AND(E657="GALV",H657="Y"),AND(E657="GALV",H657="UN"),AND(E657="GALV",H657=""),AND(F657="GALV",H657="Y"),AND(F657="GALV",H657="UN"),AND(F657="GALV",H657=""),AND(F657="GALV",I657="Y"),AND(F657="GALV",I657="UN"),AND(F657="GALV",I657=""))),"GRR",IF(AND(B657='Dropdown Answer Key'!$B$14,OR(E657="Unknown",F657="Unknown")),"Unknown SL","Non Lead")))))))))))</f>
        <v>Non Lead</v>
      </c>
      <c r="T657" s="114" t="str">
        <f>IF(OR(M657="",Q657="",S657="ERROR"),"BLANK",IF((AND(M657='Dropdown Answer Key'!$B$25,OR('Service Line Inventory'!S657="Lead",S657="Unknown SL"))),"Tier 1",IF(AND('Service Line Inventory'!M657='Dropdown Answer Key'!$B$26,OR('Service Line Inventory'!S657="Lead",S657="Unknown SL")),"Tier 2",IF(AND('Service Line Inventory'!M657='Dropdown Answer Key'!$B$27,OR('Service Line Inventory'!S657="Lead",S657="Unknown SL")),"Tier 2",IF('Service Line Inventory'!S657="GRR","Tier 3",IF((AND('Service Line Inventory'!M657='Dropdown Answer Key'!$B$25,'Service Line Inventory'!Q657='Dropdown Answer Key'!$M$25,O657='Dropdown Answer Key'!$G$27,'Service Line Inventory'!P657='Dropdown Answer Key'!$J$27,S657="Non Lead")),"Tier 4",IF((AND('Service Line Inventory'!M657='Dropdown Answer Key'!$B$25,'Service Line Inventory'!Q657='Dropdown Answer Key'!$M$25,O657='Dropdown Answer Key'!$G$27,S657="Non Lead")),"Tier 4",IF((AND('Service Line Inventory'!M657='Dropdown Answer Key'!$B$25,'Service Line Inventory'!Q657='Dropdown Answer Key'!$M$25,'Service Line Inventory'!P657='Dropdown Answer Key'!$J$27,S657="Non Lead")),"Tier 4","Tier 5"))))))))</f>
        <v>BLANK</v>
      </c>
      <c r="U657" s="115" t="str">
        <f t="shared" si="45"/>
        <v>NO</v>
      </c>
      <c r="V657" s="114" t="str">
        <f t="shared" si="46"/>
        <v>NO</v>
      </c>
      <c r="W657" s="114" t="str">
        <f t="shared" si="47"/>
        <v>NO</v>
      </c>
      <c r="X657" s="108"/>
      <c r="Y657" s="97"/>
      <c r="Z657" s="78"/>
    </row>
    <row r="658" spans="1:26" x14ac:dyDescent="0.3">
      <c r="A658" s="47">
        <v>710</v>
      </c>
      <c r="B658" s="73" t="s">
        <v>76</v>
      </c>
      <c r="C658" s="126" t="s">
        <v>785</v>
      </c>
      <c r="D658" s="74" t="s">
        <v>72</v>
      </c>
      <c r="E658" s="74" t="s">
        <v>81</v>
      </c>
      <c r="F658" s="74" t="s">
        <v>81</v>
      </c>
      <c r="G658" s="90" t="s">
        <v>1910</v>
      </c>
      <c r="H658" s="74" t="s">
        <v>72</v>
      </c>
      <c r="I658" s="74" t="s">
        <v>72</v>
      </c>
      <c r="J658" s="75" t="s">
        <v>1913</v>
      </c>
      <c r="K658" s="75" t="s">
        <v>1913</v>
      </c>
      <c r="L658" s="93" t="str">
        <f t="shared" si="44"/>
        <v>Non Lead</v>
      </c>
      <c r="M658" s="109"/>
      <c r="N658" s="74"/>
      <c r="O658" s="74"/>
      <c r="P658" s="74"/>
      <c r="Q658" s="73"/>
      <c r="R658" s="74"/>
      <c r="S658" s="98" t="str">
        <f>IF(OR(B658="",$C$3="",$G$3=""),"ERROR",IF(AND(B658='Dropdown Answer Key'!$B$12,OR(E658="Lead",E658="U, May have L",E658="COM",E658="")),"Lead",IF(AND(B658='Dropdown Answer Key'!$B$12,OR(AND(E658="GALV",H658="Y"),AND(E658="GALV",H658="UN"),AND(E658="GALV",H658=""))),"GRR",IF(AND(B658='Dropdown Answer Key'!$B$12,E658="Unknown"),"Unknown SL",IF(AND(B658='Dropdown Answer Key'!$B$13,OR(F658="Lead",F658="U, May have L",F658="COM",F658="")),"Lead",IF(AND(B658='Dropdown Answer Key'!$B$13,OR(AND(F658="GALV",H658="Y"),AND(F658="GALV",H658="UN"),AND(F658="GALV",H658=""))),"GRR",IF(AND(B658='Dropdown Answer Key'!$B$13,F658="Unknown"),"Unknown SL",IF(AND(B658='Dropdown Answer Key'!$B$14,OR(E658="Lead",E658="U, May have L",E658="COM",E658="")),"Lead",IF(AND(B658='Dropdown Answer Key'!$B$14,OR(F658="Lead",F658="U, May have L",F658="COM",F658="")),"Lead",IF(AND(B658='Dropdown Answer Key'!$B$14,OR(AND(E658="GALV",H658="Y"),AND(E658="GALV",H658="UN"),AND(E658="GALV",H658=""),AND(F658="GALV",H658="Y"),AND(F658="GALV",H658="UN"),AND(F658="GALV",H658=""),AND(F658="GALV",I658="Y"),AND(F658="GALV",I658="UN"),AND(F658="GALV",I658=""))),"GRR",IF(AND(B658='Dropdown Answer Key'!$B$14,OR(E658="Unknown",F658="Unknown")),"Unknown SL","Non Lead")))))))))))</f>
        <v>Non Lead</v>
      </c>
      <c r="T658" s="76" t="str">
        <f>IF(OR(M658="",Q658="",S658="ERROR"),"BLANK",IF((AND(M658='Dropdown Answer Key'!$B$25,OR('Service Line Inventory'!S658="Lead",S658="Unknown SL"))),"Tier 1",IF(AND('Service Line Inventory'!M658='Dropdown Answer Key'!$B$26,OR('Service Line Inventory'!S658="Lead",S658="Unknown SL")),"Tier 2",IF(AND('Service Line Inventory'!M658='Dropdown Answer Key'!$B$27,OR('Service Line Inventory'!S658="Lead",S658="Unknown SL")),"Tier 2",IF('Service Line Inventory'!S658="GRR","Tier 3",IF((AND('Service Line Inventory'!M658='Dropdown Answer Key'!$B$25,'Service Line Inventory'!Q658='Dropdown Answer Key'!$M$25,O658='Dropdown Answer Key'!$G$27,'Service Line Inventory'!P658='Dropdown Answer Key'!$J$27,S658="Non Lead")),"Tier 4",IF((AND('Service Line Inventory'!M658='Dropdown Answer Key'!$B$25,'Service Line Inventory'!Q658='Dropdown Answer Key'!$M$25,O658='Dropdown Answer Key'!$G$27,S658="Non Lead")),"Tier 4",IF((AND('Service Line Inventory'!M658='Dropdown Answer Key'!$B$25,'Service Line Inventory'!Q658='Dropdown Answer Key'!$M$25,'Service Line Inventory'!P658='Dropdown Answer Key'!$J$27,S658="Non Lead")),"Tier 4","Tier 5"))))))))</f>
        <v>BLANK</v>
      </c>
      <c r="U658" s="101" t="str">
        <f t="shared" si="45"/>
        <v>NO</v>
      </c>
      <c r="V658" s="76" t="str">
        <f t="shared" si="46"/>
        <v>NO</v>
      </c>
      <c r="W658" s="76" t="str">
        <f t="shared" si="47"/>
        <v>NO</v>
      </c>
      <c r="X658" s="107"/>
      <c r="Y658" s="77"/>
      <c r="Z658" s="78"/>
    </row>
    <row r="659" spans="1:26" x14ac:dyDescent="0.3">
      <c r="A659" s="47">
        <v>720</v>
      </c>
      <c r="B659" s="73" t="s">
        <v>76</v>
      </c>
      <c r="C659" s="126" t="s">
        <v>786</v>
      </c>
      <c r="D659" s="74" t="s">
        <v>72</v>
      </c>
      <c r="E659" s="74" t="s">
        <v>81</v>
      </c>
      <c r="F659" s="74" t="s">
        <v>81</v>
      </c>
      <c r="G659" s="90" t="s">
        <v>1910</v>
      </c>
      <c r="H659" s="74" t="s">
        <v>72</v>
      </c>
      <c r="I659" s="74" t="s">
        <v>72</v>
      </c>
      <c r="J659" s="75" t="s">
        <v>1913</v>
      </c>
      <c r="K659" s="75" t="s">
        <v>1913</v>
      </c>
      <c r="L659" s="94" t="str">
        <f t="shared" si="44"/>
        <v>Non Lead</v>
      </c>
      <c r="M659" s="110"/>
      <c r="N659" s="74"/>
      <c r="O659" s="74"/>
      <c r="P659" s="74"/>
      <c r="Q659" s="82"/>
      <c r="R659" s="83"/>
      <c r="S659" s="113" t="str">
        <f>IF(OR(B659="",$C$3="",$G$3=""),"ERROR",IF(AND(B659='Dropdown Answer Key'!$B$12,OR(E659="Lead",E659="U, May have L",E659="COM",E659="")),"Lead",IF(AND(B659='Dropdown Answer Key'!$B$12,OR(AND(E659="GALV",H659="Y"),AND(E659="GALV",H659="UN"),AND(E659="GALV",H659=""))),"GRR",IF(AND(B659='Dropdown Answer Key'!$B$12,E659="Unknown"),"Unknown SL",IF(AND(B659='Dropdown Answer Key'!$B$13,OR(F659="Lead",F659="U, May have L",F659="COM",F659="")),"Lead",IF(AND(B659='Dropdown Answer Key'!$B$13,OR(AND(F659="GALV",H659="Y"),AND(F659="GALV",H659="UN"),AND(F659="GALV",H659=""))),"GRR",IF(AND(B659='Dropdown Answer Key'!$B$13,F659="Unknown"),"Unknown SL",IF(AND(B659='Dropdown Answer Key'!$B$14,OR(E659="Lead",E659="U, May have L",E659="COM",E659="")),"Lead",IF(AND(B659='Dropdown Answer Key'!$B$14,OR(F659="Lead",F659="U, May have L",F659="COM",F659="")),"Lead",IF(AND(B659='Dropdown Answer Key'!$B$14,OR(AND(E659="GALV",H659="Y"),AND(E659="GALV",H659="UN"),AND(E659="GALV",H659=""),AND(F659="GALV",H659="Y"),AND(F659="GALV",H659="UN"),AND(F659="GALV",H659=""),AND(F659="GALV",I659="Y"),AND(F659="GALV",I659="UN"),AND(F659="GALV",I659=""))),"GRR",IF(AND(B659='Dropdown Answer Key'!$B$14,OR(E659="Unknown",F659="Unknown")),"Unknown SL","Non Lead")))))))))))</f>
        <v>Non Lead</v>
      </c>
      <c r="T659" s="114" t="str">
        <f>IF(OR(M659="",Q659="",S659="ERROR"),"BLANK",IF((AND(M659='Dropdown Answer Key'!$B$25,OR('Service Line Inventory'!S659="Lead",S659="Unknown SL"))),"Tier 1",IF(AND('Service Line Inventory'!M659='Dropdown Answer Key'!$B$26,OR('Service Line Inventory'!S659="Lead",S659="Unknown SL")),"Tier 2",IF(AND('Service Line Inventory'!M659='Dropdown Answer Key'!$B$27,OR('Service Line Inventory'!S659="Lead",S659="Unknown SL")),"Tier 2",IF('Service Line Inventory'!S659="GRR","Tier 3",IF((AND('Service Line Inventory'!M659='Dropdown Answer Key'!$B$25,'Service Line Inventory'!Q659='Dropdown Answer Key'!$M$25,O659='Dropdown Answer Key'!$G$27,'Service Line Inventory'!P659='Dropdown Answer Key'!$J$27,S659="Non Lead")),"Tier 4",IF((AND('Service Line Inventory'!M659='Dropdown Answer Key'!$B$25,'Service Line Inventory'!Q659='Dropdown Answer Key'!$M$25,O659='Dropdown Answer Key'!$G$27,S659="Non Lead")),"Tier 4",IF((AND('Service Line Inventory'!M659='Dropdown Answer Key'!$B$25,'Service Line Inventory'!Q659='Dropdown Answer Key'!$M$25,'Service Line Inventory'!P659='Dropdown Answer Key'!$J$27,S659="Non Lead")),"Tier 4","Tier 5"))))))))</f>
        <v>BLANK</v>
      </c>
      <c r="U659" s="115" t="str">
        <f t="shared" si="45"/>
        <v>NO</v>
      </c>
      <c r="V659" s="114" t="str">
        <f t="shared" si="46"/>
        <v>NO</v>
      </c>
      <c r="W659" s="114" t="str">
        <f t="shared" si="47"/>
        <v>NO</v>
      </c>
      <c r="X659" s="108"/>
      <c r="Y659" s="97"/>
      <c r="Z659" s="78"/>
    </row>
    <row r="660" spans="1:26" x14ac:dyDescent="0.3">
      <c r="A660" s="47">
        <v>730</v>
      </c>
      <c r="B660" s="73" t="s">
        <v>76</v>
      </c>
      <c r="C660" s="126" t="s">
        <v>787</v>
      </c>
      <c r="D660" s="74" t="s">
        <v>72</v>
      </c>
      <c r="E660" s="74" t="s">
        <v>81</v>
      </c>
      <c r="F660" s="74" t="s">
        <v>81</v>
      </c>
      <c r="G660" s="90" t="s">
        <v>1910</v>
      </c>
      <c r="H660" s="74" t="s">
        <v>72</v>
      </c>
      <c r="I660" s="74" t="s">
        <v>72</v>
      </c>
      <c r="J660" s="75" t="s">
        <v>1913</v>
      </c>
      <c r="K660" s="75" t="s">
        <v>1913</v>
      </c>
      <c r="L660" s="93" t="str">
        <f t="shared" si="44"/>
        <v>Non Lead</v>
      </c>
      <c r="M660" s="109"/>
      <c r="N660" s="74"/>
      <c r="O660" s="74"/>
      <c r="P660" s="74"/>
      <c r="Q660" s="73"/>
      <c r="R660" s="74"/>
      <c r="S660" s="98" t="str">
        <f>IF(OR(B660="",$C$3="",$G$3=""),"ERROR",IF(AND(B660='Dropdown Answer Key'!$B$12,OR(E660="Lead",E660="U, May have L",E660="COM",E660="")),"Lead",IF(AND(B660='Dropdown Answer Key'!$B$12,OR(AND(E660="GALV",H660="Y"),AND(E660="GALV",H660="UN"),AND(E660="GALV",H660=""))),"GRR",IF(AND(B660='Dropdown Answer Key'!$B$12,E660="Unknown"),"Unknown SL",IF(AND(B660='Dropdown Answer Key'!$B$13,OR(F660="Lead",F660="U, May have L",F660="COM",F660="")),"Lead",IF(AND(B660='Dropdown Answer Key'!$B$13,OR(AND(F660="GALV",H660="Y"),AND(F660="GALV",H660="UN"),AND(F660="GALV",H660=""))),"GRR",IF(AND(B660='Dropdown Answer Key'!$B$13,F660="Unknown"),"Unknown SL",IF(AND(B660='Dropdown Answer Key'!$B$14,OR(E660="Lead",E660="U, May have L",E660="COM",E660="")),"Lead",IF(AND(B660='Dropdown Answer Key'!$B$14,OR(F660="Lead",F660="U, May have L",F660="COM",F660="")),"Lead",IF(AND(B660='Dropdown Answer Key'!$B$14,OR(AND(E660="GALV",H660="Y"),AND(E660="GALV",H660="UN"),AND(E660="GALV",H660=""),AND(F660="GALV",H660="Y"),AND(F660="GALV",H660="UN"),AND(F660="GALV",H660=""),AND(F660="GALV",I660="Y"),AND(F660="GALV",I660="UN"),AND(F660="GALV",I660=""))),"GRR",IF(AND(B660='Dropdown Answer Key'!$B$14,OR(E660="Unknown",F660="Unknown")),"Unknown SL","Non Lead")))))))))))</f>
        <v>Non Lead</v>
      </c>
      <c r="T660" s="76" t="str">
        <f>IF(OR(M660="",Q660="",S660="ERROR"),"BLANK",IF((AND(M660='Dropdown Answer Key'!$B$25,OR('Service Line Inventory'!S660="Lead",S660="Unknown SL"))),"Tier 1",IF(AND('Service Line Inventory'!M660='Dropdown Answer Key'!$B$26,OR('Service Line Inventory'!S660="Lead",S660="Unknown SL")),"Tier 2",IF(AND('Service Line Inventory'!M660='Dropdown Answer Key'!$B$27,OR('Service Line Inventory'!S660="Lead",S660="Unknown SL")),"Tier 2",IF('Service Line Inventory'!S660="GRR","Tier 3",IF((AND('Service Line Inventory'!M660='Dropdown Answer Key'!$B$25,'Service Line Inventory'!Q660='Dropdown Answer Key'!$M$25,O660='Dropdown Answer Key'!$G$27,'Service Line Inventory'!P660='Dropdown Answer Key'!$J$27,S660="Non Lead")),"Tier 4",IF((AND('Service Line Inventory'!M660='Dropdown Answer Key'!$B$25,'Service Line Inventory'!Q660='Dropdown Answer Key'!$M$25,O660='Dropdown Answer Key'!$G$27,S660="Non Lead")),"Tier 4",IF((AND('Service Line Inventory'!M660='Dropdown Answer Key'!$B$25,'Service Line Inventory'!Q660='Dropdown Answer Key'!$M$25,'Service Line Inventory'!P660='Dropdown Answer Key'!$J$27,S660="Non Lead")),"Tier 4","Tier 5"))))))))</f>
        <v>BLANK</v>
      </c>
      <c r="U660" s="101" t="str">
        <f t="shared" si="45"/>
        <v>NO</v>
      </c>
      <c r="V660" s="76" t="str">
        <f t="shared" si="46"/>
        <v>NO</v>
      </c>
      <c r="W660" s="76" t="str">
        <f t="shared" si="47"/>
        <v>NO</v>
      </c>
      <c r="X660" s="107"/>
      <c r="Y660" s="77"/>
      <c r="Z660" s="78"/>
    </row>
    <row r="661" spans="1:26" x14ac:dyDescent="0.3">
      <c r="A661" s="47">
        <v>740</v>
      </c>
      <c r="B661" s="73" t="s">
        <v>76</v>
      </c>
      <c r="C661" s="126" t="s">
        <v>788</v>
      </c>
      <c r="D661" s="74" t="s">
        <v>72</v>
      </c>
      <c r="E661" s="74" t="s">
        <v>81</v>
      </c>
      <c r="F661" s="74" t="s">
        <v>81</v>
      </c>
      <c r="G661" s="90" t="s">
        <v>1910</v>
      </c>
      <c r="H661" s="74" t="s">
        <v>72</v>
      </c>
      <c r="I661" s="74" t="s">
        <v>72</v>
      </c>
      <c r="J661" s="75" t="s">
        <v>1913</v>
      </c>
      <c r="K661" s="75" t="s">
        <v>1913</v>
      </c>
      <c r="L661" s="94" t="str">
        <f t="shared" si="44"/>
        <v>Non Lead</v>
      </c>
      <c r="M661" s="110"/>
      <c r="N661" s="74"/>
      <c r="O661" s="74"/>
      <c r="P661" s="74"/>
      <c r="Q661" s="82"/>
      <c r="R661" s="83"/>
      <c r="S661" s="113" t="str">
        <f>IF(OR(B661="",$C$3="",$G$3=""),"ERROR",IF(AND(B661='Dropdown Answer Key'!$B$12,OR(E661="Lead",E661="U, May have L",E661="COM",E661="")),"Lead",IF(AND(B661='Dropdown Answer Key'!$B$12,OR(AND(E661="GALV",H661="Y"),AND(E661="GALV",H661="UN"),AND(E661="GALV",H661=""))),"GRR",IF(AND(B661='Dropdown Answer Key'!$B$12,E661="Unknown"),"Unknown SL",IF(AND(B661='Dropdown Answer Key'!$B$13,OR(F661="Lead",F661="U, May have L",F661="COM",F661="")),"Lead",IF(AND(B661='Dropdown Answer Key'!$B$13,OR(AND(F661="GALV",H661="Y"),AND(F661="GALV",H661="UN"),AND(F661="GALV",H661=""))),"GRR",IF(AND(B661='Dropdown Answer Key'!$B$13,F661="Unknown"),"Unknown SL",IF(AND(B661='Dropdown Answer Key'!$B$14,OR(E661="Lead",E661="U, May have L",E661="COM",E661="")),"Lead",IF(AND(B661='Dropdown Answer Key'!$B$14,OR(F661="Lead",F661="U, May have L",F661="COM",F661="")),"Lead",IF(AND(B661='Dropdown Answer Key'!$B$14,OR(AND(E661="GALV",H661="Y"),AND(E661="GALV",H661="UN"),AND(E661="GALV",H661=""),AND(F661="GALV",H661="Y"),AND(F661="GALV",H661="UN"),AND(F661="GALV",H661=""),AND(F661="GALV",I661="Y"),AND(F661="GALV",I661="UN"),AND(F661="GALV",I661=""))),"GRR",IF(AND(B661='Dropdown Answer Key'!$B$14,OR(E661="Unknown",F661="Unknown")),"Unknown SL","Non Lead")))))))))))</f>
        <v>Non Lead</v>
      </c>
      <c r="T661" s="114" t="str">
        <f>IF(OR(M661="",Q661="",S661="ERROR"),"BLANK",IF((AND(M661='Dropdown Answer Key'!$B$25,OR('Service Line Inventory'!S661="Lead",S661="Unknown SL"))),"Tier 1",IF(AND('Service Line Inventory'!M661='Dropdown Answer Key'!$B$26,OR('Service Line Inventory'!S661="Lead",S661="Unknown SL")),"Tier 2",IF(AND('Service Line Inventory'!M661='Dropdown Answer Key'!$B$27,OR('Service Line Inventory'!S661="Lead",S661="Unknown SL")),"Tier 2",IF('Service Line Inventory'!S661="GRR","Tier 3",IF((AND('Service Line Inventory'!M661='Dropdown Answer Key'!$B$25,'Service Line Inventory'!Q661='Dropdown Answer Key'!$M$25,O661='Dropdown Answer Key'!$G$27,'Service Line Inventory'!P661='Dropdown Answer Key'!$J$27,S661="Non Lead")),"Tier 4",IF((AND('Service Line Inventory'!M661='Dropdown Answer Key'!$B$25,'Service Line Inventory'!Q661='Dropdown Answer Key'!$M$25,O661='Dropdown Answer Key'!$G$27,S661="Non Lead")),"Tier 4",IF((AND('Service Line Inventory'!M661='Dropdown Answer Key'!$B$25,'Service Line Inventory'!Q661='Dropdown Answer Key'!$M$25,'Service Line Inventory'!P661='Dropdown Answer Key'!$J$27,S661="Non Lead")),"Tier 4","Tier 5"))))))))</f>
        <v>BLANK</v>
      </c>
      <c r="U661" s="115" t="str">
        <f t="shared" si="45"/>
        <v>NO</v>
      </c>
      <c r="V661" s="114" t="str">
        <f t="shared" si="46"/>
        <v>NO</v>
      </c>
      <c r="W661" s="114" t="str">
        <f t="shared" si="47"/>
        <v>NO</v>
      </c>
      <c r="X661" s="108"/>
      <c r="Y661" s="97"/>
      <c r="Z661" s="78"/>
    </row>
    <row r="662" spans="1:26" x14ac:dyDescent="0.3">
      <c r="A662" s="47">
        <v>750</v>
      </c>
      <c r="B662" s="73" t="s">
        <v>76</v>
      </c>
      <c r="C662" s="126" t="s">
        <v>789</v>
      </c>
      <c r="D662" s="74" t="s">
        <v>72</v>
      </c>
      <c r="E662" s="74" t="s">
        <v>81</v>
      </c>
      <c r="F662" s="74" t="s">
        <v>81</v>
      </c>
      <c r="G662" s="90" t="s">
        <v>1910</v>
      </c>
      <c r="H662" s="74" t="s">
        <v>72</v>
      </c>
      <c r="I662" s="74" t="s">
        <v>72</v>
      </c>
      <c r="J662" s="75" t="s">
        <v>1913</v>
      </c>
      <c r="K662" s="75" t="s">
        <v>1913</v>
      </c>
      <c r="L662" s="93" t="str">
        <f t="shared" si="44"/>
        <v>Non Lead</v>
      </c>
      <c r="M662" s="109"/>
      <c r="N662" s="74"/>
      <c r="O662" s="74"/>
      <c r="P662" s="74"/>
      <c r="Q662" s="73"/>
      <c r="R662" s="74"/>
      <c r="S662" s="98" t="str">
        <f>IF(OR(B662="",$C$3="",$G$3=""),"ERROR",IF(AND(B662='Dropdown Answer Key'!$B$12,OR(E662="Lead",E662="U, May have L",E662="COM",E662="")),"Lead",IF(AND(B662='Dropdown Answer Key'!$B$12,OR(AND(E662="GALV",H662="Y"),AND(E662="GALV",H662="UN"),AND(E662="GALV",H662=""))),"GRR",IF(AND(B662='Dropdown Answer Key'!$B$12,E662="Unknown"),"Unknown SL",IF(AND(B662='Dropdown Answer Key'!$B$13,OR(F662="Lead",F662="U, May have L",F662="COM",F662="")),"Lead",IF(AND(B662='Dropdown Answer Key'!$B$13,OR(AND(F662="GALV",H662="Y"),AND(F662="GALV",H662="UN"),AND(F662="GALV",H662=""))),"GRR",IF(AND(B662='Dropdown Answer Key'!$B$13,F662="Unknown"),"Unknown SL",IF(AND(B662='Dropdown Answer Key'!$B$14,OR(E662="Lead",E662="U, May have L",E662="COM",E662="")),"Lead",IF(AND(B662='Dropdown Answer Key'!$B$14,OR(F662="Lead",F662="U, May have L",F662="COM",F662="")),"Lead",IF(AND(B662='Dropdown Answer Key'!$B$14,OR(AND(E662="GALV",H662="Y"),AND(E662="GALV",H662="UN"),AND(E662="GALV",H662=""),AND(F662="GALV",H662="Y"),AND(F662="GALV",H662="UN"),AND(F662="GALV",H662=""),AND(F662="GALV",I662="Y"),AND(F662="GALV",I662="UN"),AND(F662="GALV",I662=""))),"GRR",IF(AND(B662='Dropdown Answer Key'!$B$14,OR(E662="Unknown",F662="Unknown")),"Unknown SL","Non Lead")))))))))))</f>
        <v>Non Lead</v>
      </c>
      <c r="T662" s="76" t="str">
        <f>IF(OR(M662="",Q662="",S662="ERROR"),"BLANK",IF((AND(M662='Dropdown Answer Key'!$B$25,OR('Service Line Inventory'!S662="Lead",S662="Unknown SL"))),"Tier 1",IF(AND('Service Line Inventory'!M662='Dropdown Answer Key'!$B$26,OR('Service Line Inventory'!S662="Lead",S662="Unknown SL")),"Tier 2",IF(AND('Service Line Inventory'!M662='Dropdown Answer Key'!$B$27,OR('Service Line Inventory'!S662="Lead",S662="Unknown SL")),"Tier 2",IF('Service Line Inventory'!S662="GRR","Tier 3",IF((AND('Service Line Inventory'!M662='Dropdown Answer Key'!$B$25,'Service Line Inventory'!Q662='Dropdown Answer Key'!$M$25,O662='Dropdown Answer Key'!$G$27,'Service Line Inventory'!P662='Dropdown Answer Key'!$J$27,S662="Non Lead")),"Tier 4",IF((AND('Service Line Inventory'!M662='Dropdown Answer Key'!$B$25,'Service Line Inventory'!Q662='Dropdown Answer Key'!$M$25,O662='Dropdown Answer Key'!$G$27,S662="Non Lead")),"Tier 4",IF((AND('Service Line Inventory'!M662='Dropdown Answer Key'!$B$25,'Service Line Inventory'!Q662='Dropdown Answer Key'!$M$25,'Service Line Inventory'!P662='Dropdown Answer Key'!$J$27,S662="Non Lead")),"Tier 4","Tier 5"))))))))</f>
        <v>BLANK</v>
      </c>
      <c r="U662" s="101" t="str">
        <f t="shared" si="45"/>
        <v>NO</v>
      </c>
      <c r="V662" s="76" t="str">
        <f t="shared" si="46"/>
        <v>NO</v>
      </c>
      <c r="W662" s="76" t="str">
        <f t="shared" si="47"/>
        <v>NO</v>
      </c>
      <c r="X662" s="107"/>
      <c r="Y662" s="77"/>
      <c r="Z662" s="78"/>
    </row>
    <row r="663" spans="1:26" x14ac:dyDescent="0.3">
      <c r="A663" s="47">
        <v>752</v>
      </c>
      <c r="B663" s="73" t="s">
        <v>76</v>
      </c>
      <c r="C663" s="126" t="s">
        <v>790</v>
      </c>
      <c r="D663" s="74" t="s">
        <v>72</v>
      </c>
      <c r="E663" s="74" t="s">
        <v>81</v>
      </c>
      <c r="F663" s="74" t="s">
        <v>81</v>
      </c>
      <c r="G663" s="90" t="s">
        <v>1910</v>
      </c>
      <c r="H663" s="74" t="s">
        <v>72</v>
      </c>
      <c r="I663" s="74" t="s">
        <v>72</v>
      </c>
      <c r="J663" s="75" t="s">
        <v>1913</v>
      </c>
      <c r="K663" s="75" t="s">
        <v>1913</v>
      </c>
      <c r="L663" s="94" t="str">
        <f t="shared" si="44"/>
        <v>Non Lead</v>
      </c>
      <c r="M663" s="110"/>
      <c r="N663" s="74"/>
      <c r="O663" s="74"/>
      <c r="P663" s="74"/>
      <c r="Q663" s="82"/>
      <c r="R663" s="83"/>
      <c r="S663" s="113" t="str">
        <f>IF(OR(B663="",$C$3="",$G$3=""),"ERROR",IF(AND(B663='Dropdown Answer Key'!$B$12,OR(E663="Lead",E663="U, May have L",E663="COM",E663="")),"Lead",IF(AND(B663='Dropdown Answer Key'!$B$12,OR(AND(E663="GALV",H663="Y"),AND(E663="GALV",H663="UN"),AND(E663="GALV",H663=""))),"GRR",IF(AND(B663='Dropdown Answer Key'!$B$12,E663="Unknown"),"Unknown SL",IF(AND(B663='Dropdown Answer Key'!$B$13,OR(F663="Lead",F663="U, May have L",F663="COM",F663="")),"Lead",IF(AND(B663='Dropdown Answer Key'!$B$13,OR(AND(F663="GALV",H663="Y"),AND(F663="GALV",H663="UN"),AND(F663="GALV",H663=""))),"GRR",IF(AND(B663='Dropdown Answer Key'!$B$13,F663="Unknown"),"Unknown SL",IF(AND(B663='Dropdown Answer Key'!$B$14,OR(E663="Lead",E663="U, May have L",E663="COM",E663="")),"Lead",IF(AND(B663='Dropdown Answer Key'!$B$14,OR(F663="Lead",F663="U, May have L",F663="COM",F663="")),"Lead",IF(AND(B663='Dropdown Answer Key'!$B$14,OR(AND(E663="GALV",H663="Y"),AND(E663="GALV",H663="UN"),AND(E663="GALV",H663=""),AND(F663="GALV",H663="Y"),AND(F663="GALV",H663="UN"),AND(F663="GALV",H663=""),AND(F663="GALV",I663="Y"),AND(F663="GALV",I663="UN"),AND(F663="GALV",I663=""))),"GRR",IF(AND(B663='Dropdown Answer Key'!$B$14,OR(E663="Unknown",F663="Unknown")),"Unknown SL","Non Lead")))))))))))</f>
        <v>Non Lead</v>
      </c>
      <c r="T663" s="114" t="str">
        <f>IF(OR(M663="",Q663="",S663="ERROR"),"BLANK",IF((AND(M663='Dropdown Answer Key'!$B$25,OR('Service Line Inventory'!S663="Lead",S663="Unknown SL"))),"Tier 1",IF(AND('Service Line Inventory'!M663='Dropdown Answer Key'!$B$26,OR('Service Line Inventory'!S663="Lead",S663="Unknown SL")),"Tier 2",IF(AND('Service Line Inventory'!M663='Dropdown Answer Key'!$B$27,OR('Service Line Inventory'!S663="Lead",S663="Unknown SL")),"Tier 2",IF('Service Line Inventory'!S663="GRR","Tier 3",IF((AND('Service Line Inventory'!M663='Dropdown Answer Key'!$B$25,'Service Line Inventory'!Q663='Dropdown Answer Key'!$M$25,O663='Dropdown Answer Key'!$G$27,'Service Line Inventory'!P663='Dropdown Answer Key'!$J$27,S663="Non Lead")),"Tier 4",IF((AND('Service Line Inventory'!M663='Dropdown Answer Key'!$B$25,'Service Line Inventory'!Q663='Dropdown Answer Key'!$M$25,O663='Dropdown Answer Key'!$G$27,S663="Non Lead")),"Tier 4",IF((AND('Service Line Inventory'!M663='Dropdown Answer Key'!$B$25,'Service Line Inventory'!Q663='Dropdown Answer Key'!$M$25,'Service Line Inventory'!P663='Dropdown Answer Key'!$J$27,S663="Non Lead")),"Tier 4","Tier 5"))))))))</f>
        <v>BLANK</v>
      </c>
      <c r="U663" s="115" t="str">
        <f t="shared" si="45"/>
        <v>NO</v>
      </c>
      <c r="V663" s="114" t="str">
        <f t="shared" si="46"/>
        <v>NO</v>
      </c>
      <c r="W663" s="114" t="str">
        <f t="shared" si="47"/>
        <v>NO</v>
      </c>
      <c r="X663" s="108"/>
      <c r="Y663" s="97"/>
      <c r="Z663" s="78"/>
    </row>
    <row r="664" spans="1:26" x14ac:dyDescent="0.3">
      <c r="A664" s="47">
        <v>755</v>
      </c>
      <c r="B664" s="73" t="s">
        <v>76</v>
      </c>
      <c r="C664" s="126" t="s">
        <v>791</v>
      </c>
      <c r="D664" s="74" t="s">
        <v>72</v>
      </c>
      <c r="E664" s="74" t="s">
        <v>81</v>
      </c>
      <c r="F664" s="74" t="s">
        <v>81</v>
      </c>
      <c r="G664" s="90" t="s">
        <v>1910</v>
      </c>
      <c r="H664" s="74" t="s">
        <v>72</v>
      </c>
      <c r="I664" s="74" t="s">
        <v>72</v>
      </c>
      <c r="J664" s="75" t="s">
        <v>1913</v>
      </c>
      <c r="K664" s="75" t="s">
        <v>1913</v>
      </c>
      <c r="L664" s="93" t="str">
        <f t="shared" si="44"/>
        <v>Non Lead</v>
      </c>
      <c r="M664" s="109"/>
      <c r="N664" s="74"/>
      <c r="O664" s="74"/>
      <c r="P664" s="74"/>
      <c r="Q664" s="73"/>
      <c r="R664" s="74"/>
      <c r="S664" s="98" t="str">
        <f>IF(OR(B664="",$C$3="",$G$3=""),"ERROR",IF(AND(B664='Dropdown Answer Key'!$B$12,OR(E664="Lead",E664="U, May have L",E664="COM",E664="")),"Lead",IF(AND(B664='Dropdown Answer Key'!$B$12,OR(AND(E664="GALV",H664="Y"),AND(E664="GALV",H664="UN"),AND(E664="GALV",H664=""))),"GRR",IF(AND(B664='Dropdown Answer Key'!$B$12,E664="Unknown"),"Unknown SL",IF(AND(B664='Dropdown Answer Key'!$B$13,OR(F664="Lead",F664="U, May have L",F664="COM",F664="")),"Lead",IF(AND(B664='Dropdown Answer Key'!$B$13,OR(AND(F664="GALV",H664="Y"),AND(F664="GALV",H664="UN"),AND(F664="GALV",H664=""))),"GRR",IF(AND(B664='Dropdown Answer Key'!$B$13,F664="Unknown"),"Unknown SL",IF(AND(B664='Dropdown Answer Key'!$B$14,OR(E664="Lead",E664="U, May have L",E664="COM",E664="")),"Lead",IF(AND(B664='Dropdown Answer Key'!$B$14,OR(F664="Lead",F664="U, May have L",F664="COM",F664="")),"Lead",IF(AND(B664='Dropdown Answer Key'!$B$14,OR(AND(E664="GALV",H664="Y"),AND(E664="GALV",H664="UN"),AND(E664="GALV",H664=""),AND(F664="GALV",H664="Y"),AND(F664="GALV",H664="UN"),AND(F664="GALV",H664=""),AND(F664="GALV",I664="Y"),AND(F664="GALV",I664="UN"),AND(F664="GALV",I664=""))),"GRR",IF(AND(B664='Dropdown Answer Key'!$B$14,OR(E664="Unknown",F664="Unknown")),"Unknown SL","Non Lead")))))))))))</f>
        <v>Non Lead</v>
      </c>
      <c r="T664" s="76" t="str">
        <f>IF(OR(M664="",Q664="",S664="ERROR"),"BLANK",IF((AND(M664='Dropdown Answer Key'!$B$25,OR('Service Line Inventory'!S664="Lead",S664="Unknown SL"))),"Tier 1",IF(AND('Service Line Inventory'!M664='Dropdown Answer Key'!$B$26,OR('Service Line Inventory'!S664="Lead",S664="Unknown SL")),"Tier 2",IF(AND('Service Line Inventory'!M664='Dropdown Answer Key'!$B$27,OR('Service Line Inventory'!S664="Lead",S664="Unknown SL")),"Tier 2",IF('Service Line Inventory'!S664="GRR","Tier 3",IF((AND('Service Line Inventory'!M664='Dropdown Answer Key'!$B$25,'Service Line Inventory'!Q664='Dropdown Answer Key'!$M$25,O664='Dropdown Answer Key'!$G$27,'Service Line Inventory'!P664='Dropdown Answer Key'!$J$27,S664="Non Lead")),"Tier 4",IF((AND('Service Line Inventory'!M664='Dropdown Answer Key'!$B$25,'Service Line Inventory'!Q664='Dropdown Answer Key'!$M$25,O664='Dropdown Answer Key'!$G$27,S664="Non Lead")),"Tier 4",IF((AND('Service Line Inventory'!M664='Dropdown Answer Key'!$B$25,'Service Line Inventory'!Q664='Dropdown Answer Key'!$M$25,'Service Line Inventory'!P664='Dropdown Answer Key'!$J$27,S664="Non Lead")),"Tier 4","Tier 5"))))))))</f>
        <v>BLANK</v>
      </c>
      <c r="U664" s="101" t="str">
        <f t="shared" si="45"/>
        <v>NO</v>
      </c>
      <c r="V664" s="76" t="str">
        <f t="shared" si="46"/>
        <v>NO</v>
      </c>
      <c r="W664" s="76" t="str">
        <f t="shared" si="47"/>
        <v>NO</v>
      </c>
      <c r="X664" s="107"/>
      <c r="Y664" s="77"/>
      <c r="Z664" s="78"/>
    </row>
    <row r="665" spans="1:26" x14ac:dyDescent="0.3">
      <c r="A665" s="47">
        <v>758</v>
      </c>
      <c r="B665" s="73" t="s">
        <v>76</v>
      </c>
      <c r="C665" s="126" t="s">
        <v>792</v>
      </c>
      <c r="D665" s="74" t="s">
        <v>72</v>
      </c>
      <c r="E665" s="74" t="s">
        <v>81</v>
      </c>
      <c r="F665" s="74" t="s">
        <v>81</v>
      </c>
      <c r="G665" s="90" t="s">
        <v>1910</v>
      </c>
      <c r="H665" s="74" t="s">
        <v>72</v>
      </c>
      <c r="I665" s="74" t="s">
        <v>72</v>
      </c>
      <c r="J665" s="75" t="s">
        <v>1913</v>
      </c>
      <c r="K665" s="75" t="s">
        <v>1913</v>
      </c>
      <c r="L665" s="94" t="str">
        <f t="shared" si="44"/>
        <v>Non Lead</v>
      </c>
      <c r="M665" s="110"/>
      <c r="N665" s="74"/>
      <c r="O665" s="74"/>
      <c r="P665" s="74"/>
      <c r="Q665" s="82"/>
      <c r="R665" s="83"/>
      <c r="S665" s="113" t="str">
        <f>IF(OR(B665="",$C$3="",$G$3=""),"ERROR",IF(AND(B665='Dropdown Answer Key'!$B$12,OR(E665="Lead",E665="U, May have L",E665="COM",E665="")),"Lead",IF(AND(B665='Dropdown Answer Key'!$B$12,OR(AND(E665="GALV",H665="Y"),AND(E665="GALV",H665="UN"),AND(E665="GALV",H665=""))),"GRR",IF(AND(B665='Dropdown Answer Key'!$B$12,E665="Unknown"),"Unknown SL",IF(AND(B665='Dropdown Answer Key'!$B$13,OR(F665="Lead",F665="U, May have L",F665="COM",F665="")),"Lead",IF(AND(B665='Dropdown Answer Key'!$B$13,OR(AND(F665="GALV",H665="Y"),AND(F665="GALV",H665="UN"),AND(F665="GALV",H665=""))),"GRR",IF(AND(B665='Dropdown Answer Key'!$B$13,F665="Unknown"),"Unknown SL",IF(AND(B665='Dropdown Answer Key'!$B$14,OR(E665="Lead",E665="U, May have L",E665="COM",E665="")),"Lead",IF(AND(B665='Dropdown Answer Key'!$B$14,OR(F665="Lead",F665="U, May have L",F665="COM",F665="")),"Lead",IF(AND(B665='Dropdown Answer Key'!$B$14,OR(AND(E665="GALV",H665="Y"),AND(E665="GALV",H665="UN"),AND(E665="GALV",H665=""),AND(F665="GALV",H665="Y"),AND(F665="GALV",H665="UN"),AND(F665="GALV",H665=""),AND(F665="GALV",I665="Y"),AND(F665="GALV",I665="UN"),AND(F665="GALV",I665=""))),"GRR",IF(AND(B665='Dropdown Answer Key'!$B$14,OR(E665="Unknown",F665="Unknown")),"Unknown SL","Non Lead")))))))))))</f>
        <v>Non Lead</v>
      </c>
      <c r="T665" s="114" t="str">
        <f>IF(OR(M665="",Q665="",S665="ERROR"),"BLANK",IF((AND(M665='Dropdown Answer Key'!$B$25,OR('Service Line Inventory'!S665="Lead",S665="Unknown SL"))),"Tier 1",IF(AND('Service Line Inventory'!M665='Dropdown Answer Key'!$B$26,OR('Service Line Inventory'!S665="Lead",S665="Unknown SL")),"Tier 2",IF(AND('Service Line Inventory'!M665='Dropdown Answer Key'!$B$27,OR('Service Line Inventory'!S665="Lead",S665="Unknown SL")),"Tier 2",IF('Service Line Inventory'!S665="GRR","Tier 3",IF((AND('Service Line Inventory'!M665='Dropdown Answer Key'!$B$25,'Service Line Inventory'!Q665='Dropdown Answer Key'!$M$25,O665='Dropdown Answer Key'!$G$27,'Service Line Inventory'!P665='Dropdown Answer Key'!$J$27,S665="Non Lead")),"Tier 4",IF((AND('Service Line Inventory'!M665='Dropdown Answer Key'!$B$25,'Service Line Inventory'!Q665='Dropdown Answer Key'!$M$25,O665='Dropdown Answer Key'!$G$27,S665="Non Lead")),"Tier 4",IF((AND('Service Line Inventory'!M665='Dropdown Answer Key'!$B$25,'Service Line Inventory'!Q665='Dropdown Answer Key'!$M$25,'Service Line Inventory'!P665='Dropdown Answer Key'!$J$27,S665="Non Lead")),"Tier 4","Tier 5"))))))))</f>
        <v>BLANK</v>
      </c>
      <c r="U665" s="115" t="str">
        <f t="shared" si="45"/>
        <v>NO</v>
      </c>
      <c r="V665" s="114" t="str">
        <f t="shared" si="46"/>
        <v>NO</v>
      </c>
      <c r="W665" s="114" t="str">
        <f t="shared" si="47"/>
        <v>NO</v>
      </c>
      <c r="X665" s="108"/>
      <c r="Y665" s="97"/>
      <c r="Z665" s="78"/>
    </row>
    <row r="666" spans="1:26" x14ac:dyDescent="0.3">
      <c r="A666" s="47">
        <v>790</v>
      </c>
      <c r="B666" s="73" t="s">
        <v>76</v>
      </c>
      <c r="C666" s="126" t="s">
        <v>793</v>
      </c>
      <c r="D666" s="74" t="s">
        <v>72</v>
      </c>
      <c r="E666" s="74" t="s">
        <v>81</v>
      </c>
      <c r="F666" s="74" t="s">
        <v>81</v>
      </c>
      <c r="G666" s="127" t="s">
        <v>1912</v>
      </c>
      <c r="H666" s="74" t="s">
        <v>72</v>
      </c>
      <c r="I666" s="74" t="s">
        <v>72</v>
      </c>
      <c r="J666" s="75" t="s">
        <v>1913</v>
      </c>
      <c r="K666" s="75" t="s">
        <v>1913</v>
      </c>
      <c r="L666" s="93" t="str">
        <f t="shared" si="44"/>
        <v>Non Lead</v>
      </c>
      <c r="M666" s="109"/>
      <c r="N666" s="74"/>
      <c r="O666" s="74"/>
      <c r="P666" s="74"/>
      <c r="Q666" s="73"/>
      <c r="R666" s="74"/>
      <c r="S666" s="98" t="str">
        <f>IF(OR(B666="",$C$3="",$G$3=""),"ERROR",IF(AND(B666='Dropdown Answer Key'!$B$12,OR(E666="Lead",E666="U, May have L",E666="COM",E666="")),"Lead",IF(AND(B666='Dropdown Answer Key'!$B$12,OR(AND(E666="GALV",H666="Y"),AND(E666="GALV",H666="UN"),AND(E666="GALV",H666=""))),"GRR",IF(AND(B666='Dropdown Answer Key'!$B$12,E666="Unknown"),"Unknown SL",IF(AND(B666='Dropdown Answer Key'!$B$13,OR(F666="Lead",F666="U, May have L",F666="COM",F666="")),"Lead",IF(AND(B666='Dropdown Answer Key'!$B$13,OR(AND(F666="GALV",H666="Y"),AND(F666="GALV",H666="UN"),AND(F666="GALV",H666=""))),"GRR",IF(AND(B666='Dropdown Answer Key'!$B$13,F666="Unknown"),"Unknown SL",IF(AND(B666='Dropdown Answer Key'!$B$14,OR(E666="Lead",E666="U, May have L",E666="COM",E666="")),"Lead",IF(AND(B666='Dropdown Answer Key'!$B$14,OR(F666="Lead",F666="U, May have L",F666="COM",F666="")),"Lead",IF(AND(B666='Dropdown Answer Key'!$B$14,OR(AND(E666="GALV",H666="Y"),AND(E666="GALV",H666="UN"),AND(E666="GALV",H666=""),AND(F666="GALV",H666="Y"),AND(F666="GALV",H666="UN"),AND(F666="GALV",H666=""),AND(F666="GALV",I666="Y"),AND(F666="GALV",I666="UN"),AND(F666="GALV",I666=""))),"GRR",IF(AND(B666='Dropdown Answer Key'!$B$14,OR(E666="Unknown",F666="Unknown")),"Unknown SL","Non Lead")))))))))))</f>
        <v>Non Lead</v>
      </c>
      <c r="T666" s="76" t="str">
        <f>IF(OR(M666="",Q666="",S666="ERROR"),"BLANK",IF((AND(M666='Dropdown Answer Key'!$B$25,OR('Service Line Inventory'!S666="Lead",S666="Unknown SL"))),"Tier 1",IF(AND('Service Line Inventory'!M666='Dropdown Answer Key'!$B$26,OR('Service Line Inventory'!S666="Lead",S666="Unknown SL")),"Tier 2",IF(AND('Service Line Inventory'!M666='Dropdown Answer Key'!$B$27,OR('Service Line Inventory'!S666="Lead",S666="Unknown SL")),"Tier 2",IF('Service Line Inventory'!S666="GRR","Tier 3",IF((AND('Service Line Inventory'!M666='Dropdown Answer Key'!$B$25,'Service Line Inventory'!Q666='Dropdown Answer Key'!$M$25,O666='Dropdown Answer Key'!$G$27,'Service Line Inventory'!P666='Dropdown Answer Key'!$J$27,S666="Non Lead")),"Tier 4",IF((AND('Service Line Inventory'!M666='Dropdown Answer Key'!$B$25,'Service Line Inventory'!Q666='Dropdown Answer Key'!$M$25,O666='Dropdown Answer Key'!$G$27,S666="Non Lead")),"Tier 4",IF((AND('Service Line Inventory'!M666='Dropdown Answer Key'!$B$25,'Service Line Inventory'!Q666='Dropdown Answer Key'!$M$25,'Service Line Inventory'!P666='Dropdown Answer Key'!$J$27,S666="Non Lead")),"Tier 4","Tier 5"))))))))</f>
        <v>BLANK</v>
      </c>
      <c r="U666" s="101" t="str">
        <f t="shared" si="45"/>
        <v>NO</v>
      </c>
      <c r="V666" s="76" t="str">
        <f t="shared" si="46"/>
        <v>NO</v>
      </c>
      <c r="W666" s="76" t="str">
        <f t="shared" si="47"/>
        <v>NO</v>
      </c>
      <c r="X666" s="107"/>
      <c r="Y666" s="77"/>
      <c r="Z666" s="78"/>
    </row>
    <row r="667" spans="1:26" x14ac:dyDescent="0.3">
      <c r="A667" s="47">
        <v>791</v>
      </c>
      <c r="B667" s="73" t="s">
        <v>76</v>
      </c>
      <c r="C667" s="126" t="s">
        <v>1890</v>
      </c>
      <c r="D667" s="74" t="s">
        <v>72</v>
      </c>
      <c r="E667" s="74" t="s">
        <v>81</v>
      </c>
      <c r="F667" s="74" t="s">
        <v>81</v>
      </c>
      <c r="G667" s="127" t="s">
        <v>1912</v>
      </c>
      <c r="H667" s="74" t="s">
        <v>72</v>
      </c>
      <c r="I667" s="74" t="s">
        <v>72</v>
      </c>
      <c r="J667" s="75" t="s">
        <v>1913</v>
      </c>
      <c r="K667" s="75" t="s">
        <v>1913</v>
      </c>
      <c r="L667" s="94" t="str">
        <f t="shared" si="44"/>
        <v>Non Lead</v>
      </c>
      <c r="M667" s="110"/>
      <c r="N667" s="74"/>
      <c r="O667" s="74"/>
      <c r="P667" s="74"/>
      <c r="Q667" s="82"/>
      <c r="R667" s="83"/>
      <c r="S667" s="113" t="str">
        <f>IF(OR(B667="",$C$3="",$G$3=""),"ERROR",IF(AND(B667='Dropdown Answer Key'!$B$12,OR(E667="Lead",E667="U, May have L",E667="COM",E667="")),"Lead",IF(AND(B667='Dropdown Answer Key'!$B$12,OR(AND(E667="GALV",H667="Y"),AND(E667="GALV",H667="UN"),AND(E667="GALV",H667=""))),"GRR",IF(AND(B667='Dropdown Answer Key'!$B$12,E667="Unknown"),"Unknown SL",IF(AND(B667='Dropdown Answer Key'!$B$13,OR(F667="Lead",F667="U, May have L",F667="COM",F667="")),"Lead",IF(AND(B667='Dropdown Answer Key'!$B$13,OR(AND(F667="GALV",H667="Y"),AND(F667="GALV",H667="UN"),AND(F667="GALV",H667=""))),"GRR",IF(AND(B667='Dropdown Answer Key'!$B$13,F667="Unknown"),"Unknown SL",IF(AND(B667='Dropdown Answer Key'!$B$14,OR(E667="Lead",E667="U, May have L",E667="COM",E667="")),"Lead",IF(AND(B667='Dropdown Answer Key'!$B$14,OR(F667="Lead",F667="U, May have L",F667="COM",F667="")),"Lead",IF(AND(B667='Dropdown Answer Key'!$B$14,OR(AND(E667="GALV",H667="Y"),AND(E667="GALV",H667="UN"),AND(E667="GALV",H667=""),AND(F667="GALV",H667="Y"),AND(F667="GALV",H667="UN"),AND(F667="GALV",H667=""),AND(F667="GALV",I667="Y"),AND(F667="GALV",I667="UN"),AND(F667="GALV",I667=""))),"GRR",IF(AND(B667='Dropdown Answer Key'!$B$14,OR(E667="Unknown",F667="Unknown")),"Unknown SL","Non Lead")))))))))))</f>
        <v>Non Lead</v>
      </c>
      <c r="T667" s="114" t="str">
        <f>IF(OR(M667="",Q667="",S667="ERROR"),"BLANK",IF((AND(M667='Dropdown Answer Key'!$B$25,OR('Service Line Inventory'!S667="Lead",S667="Unknown SL"))),"Tier 1",IF(AND('Service Line Inventory'!M667='Dropdown Answer Key'!$B$26,OR('Service Line Inventory'!S667="Lead",S667="Unknown SL")),"Tier 2",IF(AND('Service Line Inventory'!M667='Dropdown Answer Key'!$B$27,OR('Service Line Inventory'!S667="Lead",S667="Unknown SL")),"Tier 2",IF('Service Line Inventory'!S667="GRR","Tier 3",IF((AND('Service Line Inventory'!M667='Dropdown Answer Key'!$B$25,'Service Line Inventory'!Q667='Dropdown Answer Key'!$M$25,O667='Dropdown Answer Key'!$G$27,'Service Line Inventory'!P667='Dropdown Answer Key'!$J$27,S667="Non Lead")),"Tier 4",IF((AND('Service Line Inventory'!M667='Dropdown Answer Key'!$B$25,'Service Line Inventory'!Q667='Dropdown Answer Key'!$M$25,O667='Dropdown Answer Key'!$G$27,S667="Non Lead")),"Tier 4",IF((AND('Service Line Inventory'!M667='Dropdown Answer Key'!$B$25,'Service Line Inventory'!Q667='Dropdown Answer Key'!$M$25,'Service Line Inventory'!P667='Dropdown Answer Key'!$J$27,S667="Non Lead")),"Tier 4","Tier 5"))))))))</f>
        <v>BLANK</v>
      </c>
      <c r="U667" s="115" t="str">
        <f t="shared" si="45"/>
        <v>NO</v>
      </c>
      <c r="V667" s="114" t="str">
        <f t="shared" si="46"/>
        <v>NO</v>
      </c>
      <c r="W667" s="114" t="str">
        <f t="shared" si="47"/>
        <v>NO</v>
      </c>
      <c r="X667" s="108"/>
      <c r="Y667" s="97"/>
      <c r="Z667" s="78"/>
    </row>
    <row r="668" spans="1:26" x14ac:dyDescent="0.3">
      <c r="A668" s="47">
        <v>792</v>
      </c>
      <c r="B668" s="73" t="s">
        <v>76</v>
      </c>
      <c r="C668" s="126" t="s">
        <v>1891</v>
      </c>
      <c r="D668" s="74" t="s">
        <v>72</v>
      </c>
      <c r="E668" s="74" t="s">
        <v>81</v>
      </c>
      <c r="F668" s="74" t="s">
        <v>81</v>
      </c>
      <c r="G668" s="127" t="s">
        <v>1912</v>
      </c>
      <c r="H668" s="74" t="s">
        <v>72</v>
      </c>
      <c r="I668" s="74" t="s">
        <v>72</v>
      </c>
      <c r="J668" s="75" t="s">
        <v>1913</v>
      </c>
      <c r="K668" s="75" t="s">
        <v>1913</v>
      </c>
      <c r="L668" s="93" t="str">
        <f t="shared" si="44"/>
        <v>Non Lead</v>
      </c>
      <c r="M668" s="109"/>
      <c r="N668" s="74"/>
      <c r="O668" s="74"/>
      <c r="P668" s="74"/>
      <c r="Q668" s="73"/>
      <c r="R668" s="74"/>
      <c r="S668" s="98" t="str">
        <f>IF(OR(B668="",$C$3="",$G$3=""),"ERROR",IF(AND(B668='Dropdown Answer Key'!$B$12,OR(E668="Lead",E668="U, May have L",E668="COM",E668="")),"Lead",IF(AND(B668='Dropdown Answer Key'!$B$12,OR(AND(E668="GALV",H668="Y"),AND(E668="GALV",H668="UN"),AND(E668="GALV",H668=""))),"GRR",IF(AND(B668='Dropdown Answer Key'!$B$12,E668="Unknown"),"Unknown SL",IF(AND(B668='Dropdown Answer Key'!$B$13,OR(F668="Lead",F668="U, May have L",F668="COM",F668="")),"Lead",IF(AND(B668='Dropdown Answer Key'!$B$13,OR(AND(F668="GALV",H668="Y"),AND(F668="GALV",H668="UN"),AND(F668="GALV",H668=""))),"GRR",IF(AND(B668='Dropdown Answer Key'!$B$13,F668="Unknown"),"Unknown SL",IF(AND(B668='Dropdown Answer Key'!$B$14,OR(E668="Lead",E668="U, May have L",E668="COM",E668="")),"Lead",IF(AND(B668='Dropdown Answer Key'!$B$14,OR(F668="Lead",F668="U, May have L",F668="COM",F668="")),"Lead",IF(AND(B668='Dropdown Answer Key'!$B$14,OR(AND(E668="GALV",H668="Y"),AND(E668="GALV",H668="UN"),AND(E668="GALV",H668=""),AND(F668="GALV",H668="Y"),AND(F668="GALV",H668="UN"),AND(F668="GALV",H668=""),AND(F668="GALV",I668="Y"),AND(F668="GALV",I668="UN"),AND(F668="GALV",I668=""))),"GRR",IF(AND(B668='Dropdown Answer Key'!$B$14,OR(E668="Unknown",F668="Unknown")),"Unknown SL","Non Lead")))))))))))</f>
        <v>Non Lead</v>
      </c>
      <c r="T668" s="76" t="str">
        <f>IF(OR(M668="",Q668="",S668="ERROR"),"BLANK",IF((AND(M668='Dropdown Answer Key'!$B$25,OR('Service Line Inventory'!S668="Lead",S668="Unknown SL"))),"Tier 1",IF(AND('Service Line Inventory'!M668='Dropdown Answer Key'!$B$26,OR('Service Line Inventory'!S668="Lead",S668="Unknown SL")),"Tier 2",IF(AND('Service Line Inventory'!M668='Dropdown Answer Key'!$B$27,OR('Service Line Inventory'!S668="Lead",S668="Unknown SL")),"Tier 2",IF('Service Line Inventory'!S668="GRR","Tier 3",IF((AND('Service Line Inventory'!M668='Dropdown Answer Key'!$B$25,'Service Line Inventory'!Q668='Dropdown Answer Key'!$M$25,O668='Dropdown Answer Key'!$G$27,'Service Line Inventory'!P668='Dropdown Answer Key'!$J$27,S668="Non Lead")),"Tier 4",IF((AND('Service Line Inventory'!M668='Dropdown Answer Key'!$B$25,'Service Line Inventory'!Q668='Dropdown Answer Key'!$M$25,O668='Dropdown Answer Key'!$G$27,S668="Non Lead")),"Tier 4",IF((AND('Service Line Inventory'!M668='Dropdown Answer Key'!$B$25,'Service Line Inventory'!Q668='Dropdown Answer Key'!$M$25,'Service Line Inventory'!P668='Dropdown Answer Key'!$J$27,S668="Non Lead")),"Tier 4","Tier 5"))))))))</f>
        <v>BLANK</v>
      </c>
      <c r="U668" s="101" t="str">
        <f t="shared" si="45"/>
        <v>NO</v>
      </c>
      <c r="V668" s="76" t="str">
        <f t="shared" si="46"/>
        <v>NO</v>
      </c>
      <c r="W668" s="76" t="str">
        <f t="shared" si="47"/>
        <v>NO</v>
      </c>
      <c r="X668" s="107"/>
      <c r="Y668" s="77"/>
      <c r="Z668" s="78"/>
    </row>
    <row r="669" spans="1:26" x14ac:dyDescent="0.3">
      <c r="A669" s="47">
        <v>793</v>
      </c>
      <c r="B669" s="73" t="s">
        <v>76</v>
      </c>
      <c r="C669" s="126" t="s">
        <v>1961</v>
      </c>
      <c r="D669" s="74" t="s">
        <v>72</v>
      </c>
      <c r="E669" s="74" t="s">
        <v>81</v>
      </c>
      <c r="F669" s="74" t="s">
        <v>81</v>
      </c>
      <c r="G669" s="127" t="s">
        <v>1912</v>
      </c>
      <c r="H669" s="74" t="s">
        <v>72</v>
      </c>
      <c r="I669" s="74" t="s">
        <v>72</v>
      </c>
      <c r="J669" s="75" t="s">
        <v>1913</v>
      </c>
      <c r="K669" s="75" t="s">
        <v>1913</v>
      </c>
      <c r="L669" s="94" t="str">
        <f t="shared" si="44"/>
        <v>Non Lead</v>
      </c>
      <c r="M669" s="110"/>
      <c r="N669" s="74"/>
      <c r="O669" s="74"/>
      <c r="P669" s="74"/>
      <c r="Q669" s="82"/>
      <c r="R669" s="83"/>
      <c r="S669" s="113" t="str">
        <f>IF(OR(B669="",$C$3="",$G$3=""),"ERROR",IF(AND(B669='Dropdown Answer Key'!$B$12,OR(E669="Lead",E669="U, May have L",E669="COM",E669="")),"Lead",IF(AND(B669='Dropdown Answer Key'!$B$12,OR(AND(E669="GALV",H669="Y"),AND(E669="GALV",H669="UN"),AND(E669="GALV",H669=""))),"GRR",IF(AND(B669='Dropdown Answer Key'!$B$12,E669="Unknown"),"Unknown SL",IF(AND(B669='Dropdown Answer Key'!$B$13,OR(F669="Lead",F669="U, May have L",F669="COM",F669="")),"Lead",IF(AND(B669='Dropdown Answer Key'!$B$13,OR(AND(F669="GALV",H669="Y"),AND(F669="GALV",H669="UN"),AND(F669="GALV",H669=""))),"GRR",IF(AND(B669='Dropdown Answer Key'!$B$13,F669="Unknown"),"Unknown SL",IF(AND(B669='Dropdown Answer Key'!$B$14,OR(E669="Lead",E669="U, May have L",E669="COM",E669="")),"Lead",IF(AND(B669='Dropdown Answer Key'!$B$14,OR(F669="Lead",F669="U, May have L",F669="COM",F669="")),"Lead",IF(AND(B669='Dropdown Answer Key'!$B$14,OR(AND(E669="GALV",H669="Y"),AND(E669="GALV",H669="UN"),AND(E669="GALV",H669=""),AND(F669="GALV",H669="Y"),AND(F669="GALV",H669="UN"),AND(F669="GALV",H669=""),AND(F669="GALV",I669="Y"),AND(F669="GALV",I669="UN"),AND(F669="GALV",I669=""))),"GRR",IF(AND(B669='Dropdown Answer Key'!$B$14,OR(E669="Unknown",F669="Unknown")),"Unknown SL","Non Lead")))))))))))</f>
        <v>Non Lead</v>
      </c>
      <c r="T669" s="114" t="str">
        <f>IF(OR(M669="",Q669="",S669="ERROR"),"BLANK",IF((AND(M669='Dropdown Answer Key'!$B$25,OR('Service Line Inventory'!S669="Lead",S669="Unknown SL"))),"Tier 1",IF(AND('Service Line Inventory'!M669='Dropdown Answer Key'!$B$26,OR('Service Line Inventory'!S669="Lead",S669="Unknown SL")),"Tier 2",IF(AND('Service Line Inventory'!M669='Dropdown Answer Key'!$B$27,OR('Service Line Inventory'!S669="Lead",S669="Unknown SL")),"Tier 2",IF('Service Line Inventory'!S669="GRR","Tier 3",IF((AND('Service Line Inventory'!M669='Dropdown Answer Key'!$B$25,'Service Line Inventory'!Q669='Dropdown Answer Key'!$M$25,O669='Dropdown Answer Key'!$G$27,'Service Line Inventory'!P669='Dropdown Answer Key'!$J$27,S669="Non Lead")),"Tier 4",IF((AND('Service Line Inventory'!M669='Dropdown Answer Key'!$B$25,'Service Line Inventory'!Q669='Dropdown Answer Key'!$M$25,O669='Dropdown Answer Key'!$G$27,S669="Non Lead")),"Tier 4",IF((AND('Service Line Inventory'!M669='Dropdown Answer Key'!$B$25,'Service Line Inventory'!Q669='Dropdown Answer Key'!$M$25,'Service Line Inventory'!P669='Dropdown Answer Key'!$J$27,S669="Non Lead")),"Tier 4","Tier 5"))))))))</f>
        <v>BLANK</v>
      </c>
      <c r="U669" s="115" t="str">
        <f t="shared" si="45"/>
        <v>NO</v>
      </c>
      <c r="V669" s="114" t="str">
        <f t="shared" si="46"/>
        <v>NO</v>
      </c>
      <c r="W669" s="114" t="str">
        <f t="shared" si="47"/>
        <v>NO</v>
      </c>
      <c r="X669" s="108"/>
      <c r="Y669" s="97"/>
      <c r="Z669" s="78"/>
    </row>
    <row r="670" spans="1:26" x14ac:dyDescent="0.3">
      <c r="A670" s="47">
        <v>794</v>
      </c>
      <c r="B670" s="73" t="s">
        <v>76</v>
      </c>
      <c r="C670" s="126" t="s">
        <v>1962</v>
      </c>
      <c r="D670" s="74" t="s">
        <v>72</v>
      </c>
      <c r="E670" s="74" t="s">
        <v>81</v>
      </c>
      <c r="F670" s="74" t="s">
        <v>81</v>
      </c>
      <c r="G670" s="127" t="s">
        <v>1912</v>
      </c>
      <c r="H670" s="74" t="s">
        <v>72</v>
      </c>
      <c r="I670" s="74" t="s">
        <v>72</v>
      </c>
      <c r="J670" s="75" t="s">
        <v>1913</v>
      </c>
      <c r="K670" s="75" t="s">
        <v>1913</v>
      </c>
      <c r="L670" s="93" t="str">
        <f t="shared" si="44"/>
        <v>Non Lead</v>
      </c>
      <c r="M670" s="109"/>
      <c r="N670" s="74"/>
      <c r="O670" s="74"/>
      <c r="P670" s="74"/>
      <c r="Q670" s="73"/>
      <c r="R670" s="74"/>
      <c r="S670" s="98" t="str">
        <f>IF(OR(B670="",$C$3="",$G$3=""),"ERROR",IF(AND(B670='Dropdown Answer Key'!$B$12,OR(E670="Lead",E670="U, May have L",E670="COM",E670="")),"Lead",IF(AND(B670='Dropdown Answer Key'!$B$12,OR(AND(E670="GALV",H670="Y"),AND(E670="GALV",H670="UN"),AND(E670="GALV",H670=""))),"GRR",IF(AND(B670='Dropdown Answer Key'!$B$12,E670="Unknown"),"Unknown SL",IF(AND(B670='Dropdown Answer Key'!$B$13,OR(F670="Lead",F670="U, May have L",F670="COM",F670="")),"Lead",IF(AND(B670='Dropdown Answer Key'!$B$13,OR(AND(F670="GALV",H670="Y"),AND(F670="GALV",H670="UN"),AND(F670="GALV",H670=""))),"GRR",IF(AND(B670='Dropdown Answer Key'!$B$13,F670="Unknown"),"Unknown SL",IF(AND(B670='Dropdown Answer Key'!$B$14,OR(E670="Lead",E670="U, May have L",E670="COM",E670="")),"Lead",IF(AND(B670='Dropdown Answer Key'!$B$14,OR(F670="Lead",F670="U, May have L",F670="COM",F670="")),"Lead",IF(AND(B670='Dropdown Answer Key'!$B$14,OR(AND(E670="GALV",H670="Y"),AND(E670="GALV",H670="UN"),AND(E670="GALV",H670=""),AND(F670="GALV",H670="Y"),AND(F670="GALV",H670="UN"),AND(F670="GALV",H670=""),AND(F670="GALV",I670="Y"),AND(F670="GALV",I670="UN"),AND(F670="GALV",I670=""))),"GRR",IF(AND(B670='Dropdown Answer Key'!$B$14,OR(E670="Unknown",F670="Unknown")),"Unknown SL","Non Lead")))))))))))</f>
        <v>Non Lead</v>
      </c>
      <c r="T670" s="76" t="str">
        <f>IF(OR(M670="",Q670="",S670="ERROR"),"BLANK",IF((AND(M670='Dropdown Answer Key'!$B$25,OR('Service Line Inventory'!S670="Lead",S670="Unknown SL"))),"Tier 1",IF(AND('Service Line Inventory'!M670='Dropdown Answer Key'!$B$26,OR('Service Line Inventory'!S670="Lead",S670="Unknown SL")),"Tier 2",IF(AND('Service Line Inventory'!M670='Dropdown Answer Key'!$B$27,OR('Service Line Inventory'!S670="Lead",S670="Unknown SL")),"Tier 2",IF('Service Line Inventory'!S670="GRR","Tier 3",IF((AND('Service Line Inventory'!M670='Dropdown Answer Key'!$B$25,'Service Line Inventory'!Q670='Dropdown Answer Key'!$M$25,O670='Dropdown Answer Key'!$G$27,'Service Line Inventory'!P670='Dropdown Answer Key'!$J$27,S670="Non Lead")),"Tier 4",IF((AND('Service Line Inventory'!M670='Dropdown Answer Key'!$B$25,'Service Line Inventory'!Q670='Dropdown Answer Key'!$M$25,O670='Dropdown Answer Key'!$G$27,S670="Non Lead")),"Tier 4",IF((AND('Service Line Inventory'!M670='Dropdown Answer Key'!$B$25,'Service Line Inventory'!Q670='Dropdown Answer Key'!$M$25,'Service Line Inventory'!P670='Dropdown Answer Key'!$J$27,S670="Non Lead")),"Tier 4","Tier 5"))))))))</f>
        <v>BLANK</v>
      </c>
      <c r="U670" s="101" t="str">
        <f t="shared" si="45"/>
        <v>NO</v>
      </c>
      <c r="V670" s="76" t="str">
        <f t="shared" si="46"/>
        <v>NO</v>
      </c>
      <c r="W670" s="76" t="str">
        <f t="shared" si="47"/>
        <v>NO</v>
      </c>
      <c r="X670" s="107"/>
      <c r="Y670" s="77"/>
      <c r="Z670" s="78"/>
    </row>
    <row r="671" spans="1:26" x14ac:dyDescent="0.3">
      <c r="A671" s="47">
        <v>795</v>
      </c>
      <c r="B671" s="73" t="s">
        <v>76</v>
      </c>
      <c r="C671" s="126" t="s">
        <v>794</v>
      </c>
      <c r="D671" s="74" t="s">
        <v>72</v>
      </c>
      <c r="E671" s="74" t="s">
        <v>81</v>
      </c>
      <c r="F671" s="74" t="s">
        <v>81</v>
      </c>
      <c r="G671" s="127" t="s">
        <v>1912</v>
      </c>
      <c r="H671" s="74" t="s">
        <v>72</v>
      </c>
      <c r="I671" s="74" t="s">
        <v>72</v>
      </c>
      <c r="J671" s="75" t="s">
        <v>1913</v>
      </c>
      <c r="K671" s="75" t="s">
        <v>1913</v>
      </c>
      <c r="L671" s="94" t="str">
        <f t="shared" si="44"/>
        <v>Non Lead</v>
      </c>
      <c r="M671" s="110"/>
      <c r="N671" s="74"/>
      <c r="O671" s="74"/>
      <c r="P671" s="74"/>
      <c r="Q671" s="82"/>
      <c r="R671" s="83"/>
      <c r="S671" s="113" t="str">
        <f>IF(OR(B671="",$C$3="",$G$3=""),"ERROR",IF(AND(B671='Dropdown Answer Key'!$B$12,OR(E671="Lead",E671="U, May have L",E671="COM",E671="")),"Lead",IF(AND(B671='Dropdown Answer Key'!$B$12,OR(AND(E671="GALV",H671="Y"),AND(E671="GALV",H671="UN"),AND(E671="GALV",H671=""))),"GRR",IF(AND(B671='Dropdown Answer Key'!$B$12,E671="Unknown"),"Unknown SL",IF(AND(B671='Dropdown Answer Key'!$B$13,OR(F671="Lead",F671="U, May have L",F671="COM",F671="")),"Lead",IF(AND(B671='Dropdown Answer Key'!$B$13,OR(AND(F671="GALV",H671="Y"),AND(F671="GALV",H671="UN"),AND(F671="GALV",H671=""))),"GRR",IF(AND(B671='Dropdown Answer Key'!$B$13,F671="Unknown"),"Unknown SL",IF(AND(B671='Dropdown Answer Key'!$B$14,OR(E671="Lead",E671="U, May have L",E671="COM",E671="")),"Lead",IF(AND(B671='Dropdown Answer Key'!$B$14,OR(F671="Lead",F671="U, May have L",F671="COM",F671="")),"Lead",IF(AND(B671='Dropdown Answer Key'!$B$14,OR(AND(E671="GALV",H671="Y"),AND(E671="GALV",H671="UN"),AND(E671="GALV",H671=""),AND(F671="GALV",H671="Y"),AND(F671="GALV",H671="UN"),AND(F671="GALV",H671=""),AND(F671="GALV",I671="Y"),AND(F671="GALV",I671="UN"),AND(F671="GALV",I671=""))),"GRR",IF(AND(B671='Dropdown Answer Key'!$B$14,OR(E671="Unknown",F671="Unknown")),"Unknown SL","Non Lead")))))))))))</f>
        <v>Non Lead</v>
      </c>
      <c r="T671" s="114" t="str">
        <f>IF(OR(M671="",Q671="",S671="ERROR"),"BLANK",IF((AND(M671='Dropdown Answer Key'!$B$25,OR('Service Line Inventory'!S671="Lead",S671="Unknown SL"))),"Tier 1",IF(AND('Service Line Inventory'!M671='Dropdown Answer Key'!$B$26,OR('Service Line Inventory'!S671="Lead",S671="Unknown SL")),"Tier 2",IF(AND('Service Line Inventory'!M671='Dropdown Answer Key'!$B$27,OR('Service Line Inventory'!S671="Lead",S671="Unknown SL")),"Tier 2",IF('Service Line Inventory'!S671="GRR","Tier 3",IF((AND('Service Line Inventory'!M671='Dropdown Answer Key'!$B$25,'Service Line Inventory'!Q671='Dropdown Answer Key'!$M$25,O671='Dropdown Answer Key'!$G$27,'Service Line Inventory'!P671='Dropdown Answer Key'!$J$27,S671="Non Lead")),"Tier 4",IF((AND('Service Line Inventory'!M671='Dropdown Answer Key'!$B$25,'Service Line Inventory'!Q671='Dropdown Answer Key'!$M$25,O671='Dropdown Answer Key'!$G$27,S671="Non Lead")),"Tier 4",IF((AND('Service Line Inventory'!M671='Dropdown Answer Key'!$B$25,'Service Line Inventory'!Q671='Dropdown Answer Key'!$M$25,'Service Line Inventory'!P671='Dropdown Answer Key'!$J$27,S671="Non Lead")),"Tier 4","Tier 5"))))))))</f>
        <v>BLANK</v>
      </c>
      <c r="U671" s="115" t="str">
        <f t="shared" si="45"/>
        <v>NO</v>
      </c>
      <c r="V671" s="114" t="str">
        <f t="shared" si="46"/>
        <v>NO</v>
      </c>
      <c r="W671" s="114" t="str">
        <f t="shared" si="47"/>
        <v>NO</v>
      </c>
      <c r="X671" s="108"/>
      <c r="Y671" s="97"/>
      <c r="Z671" s="78"/>
    </row>
    <row r="672" spans="1:26" x14ac:dyDescent="0.3">
      <c r="A672" s="47">
        <v>796</v>
      </c>
      <c r="B672" s="73" t="s">
        <v>76</v>
      </c>
      <c r="C672" s="126" t="s">
        <v>1963</v>
      </c>
      <c r="D672" s="74" t="s">
        <v>72</v>
      </c>
      <c r="E672" s="74" t="s">
        <v>81</v>
      </c>
      <c r="F672" s="74" t="s">
        <v>81</v>
      </c>
      <c r="G672" s="127" t="s">
        <v>1912</v>
      </c>
      <c r="H672" s="74" t="s">
        <v>72</v>
      </c>
      <c r="I672" s="74" t="s">
        <v>72</v>
      </c>
      <c r="J672" s="75" t="s">
        <v>1913</v>
      </c>
      <c r="K672" s="75" t="s">
        <v>1913</v>
      </c>
      <c r="L672" s="93" t="str">
        <f t="shared" si="44"/>
        <v>Non Lead</v>
      </c>
      <c r="M672" s="109"/>
      <c r="N672" s="74"/>
      <c r="O672" s="74"/>
      <c r="P672" s="74"/>
      <c r="Q672" s="73"/>
      <c r="R672" s="74"/>
      <c r="S672" s="98" t="str">
        <f>IF(OR(B672="",$C$3="",$G$3=""),"ERROR",IF(AND(B672='Dropdown Answer Key'!$B$12,OR(E672="Lead",E672="U, May have L",E672="COM",E672="")),"Lead",IF(AND(B672='Dropdown Answer Key'!$B$12,OR(AND(E672="GALV",H672="Y"),AND(E672="GALV",H672="UN"),AND(E672="GALV",H672=""))),"GRR",IF(AND(B672='Dropdown Answer Key'!$B$12,E672="Unknown"),"Unknown SL",IF(AND(B672='Dropdown Answer Key'!$B$13,OR(F672="Lead",F672="U, May have L",F672="COM",F672="")),"Lead",IF(AND(B672='Dropdown Answer Key'!$B$13,OR(AND(F672="GALV",H672="Y"),AND(F672="GALV",H672="UN"),AND(F672="GALV",H672=""))),"GRR",IF(AND(B672='Dropdown Answer Key'!$B$13,F672="Unknown"),"Unknown SL",IF(AND(B672='Dropdown Answer Key'!$B$14,OR(E672="Lead",E672="U, May have L",E672="COM",E672="")),"Lead",IF(AND(B672='Dropdown Answer Key'!$B$14,OR(F672="Lead",F672="U, May have L",F672="COM",F672="")),"Lead",IF(AND(B672='Dropdown Answer Key'!$B$14,OR(AND(E672="GALV",H672="Y"),AND(E672="GALV",H672="UN"),AND(E672="GALV",H672=""),AND(F672="GALV",H672="Y"),AND(F672="GALV",H672="UN"),AND(F672="GALV",H672=""),AND(F672="GALV",I672="Y"),AND(F672="GALV",I672="UN"),AND(F672="GALV",I672=""))),"GRR",IF(AND(B672='Dropdown Answer Key'!$B$14,OR(E672="Unknown",F672="Unknown")),"Unknown SL","Non Lead")))))))))))</f>
        <v>Non Lead</v>
      </c>
      <c r="T672" s="76" t="str">
        <f>IF(OR(M672="",Q672="",S672="ERROR"),"BLANK",IF((AND(M672='Dropdown Answer Key'!$B$25,OR('Service Line Inventory'!S672="Lead",S672="Unknown SL"))),"Tier 1",IF(AND('Service Line Inventory'!M672='Dropdown Answer Key'!$B$26,OR('Service Line Inventory'!S672="Lead",S672="Unknown SL")),"Tier 2",IF(AND('Service Line Inventory'!M672='Dropdown Answer Key'!$B$27,OR('Service Line Inventory'!S672="Lead",S672="Unknown SL")),"Tier 2",IF('Service Line Inventory'!S672="GRR","Tier 3",IF((AND('Service Line Inventory'!M672='Dropdown Answer Key'!$B$25,'Service Line Inventory'!Q672='Dropdown Answer Key'!$M$25,O672='Dropdown Answer Key'!$G$27,'Service Line Inventory'!P672='Dropdown Answer Key'!$J$27,S672="Non Lead")),"Tier 4",IF((AND('Service Line Inventory'!M672='Dropdown Answer Key'!$B$25,'Service Line Inventory'!Q672='Dropdown Answer Key'!$M$25,O672='Dropdown Answer Key'!$G$27,S672="Non Lead")),"Tier 4",IF((AND('Service Line Inventory'!M672='Dropdown Answer Key'!$B$25,'Service Line Inventory'!Q672='Dropdown Answer Key'!$M$25,'Service Line Inventory'!P672='Dropdown Answer Key'!$J$27,S672="Non Lead")),"Tier 4","Tier 5"))))))))</f>
        <v>BLANK</v>
      </c>
      <c r="U672" s="101" t="str">
        <f t="shared" si="45"/>
        <v>NO</v>
      </c>
      <c r="V672" s="76" t="str">
        <f t="shared" si="46"/>
        <v>NO</v>
      </c>
      <c r="W672" s="76" t="str">
        <f t="shared" si="47"/>
        <v>NO</v>
      </c>
      <c r="X672" s="107"/>
      <c r="Y672" s="77"/>
      <c r="Z672" s="78"/>
    </row>
    <row r="673" spans="1:26" x14ac:dyDescent="0.3">
      <c r="A673" s="47">
        <v>797</v>
      </c>
      <c r="B673" s="73" t="s">
        <v>76</v>
      </c>
      <c r="C673" s="126" t="s">
        <v>795</v>
      </c>
      <c r="D673" s="74" t="s">
        <v>72</v>
      </c>
      <c r="E673" s="74" t="s">
        <v>81</v>
      </c>
      <c r="F673" s="74" t="s">
        <v>81</v>
      </c>
      <c r="G673" s="127" t="s">
        <v>1912</v>
      </c>
      <c r="H673" s="74" t="s">
        <v>72</v>
      </c>
      <c r="I673" s="74" t="s">
        <v>72</v>
      </c>
      <c r="J673" s="75" t="s">
        <v>1913</v>
      </c>
      <c r="K673" s="75" t="s">
        <v>1913</v>
      </c>
      <c r="L673" s="94" t="str">
        <f t="shared" si="44"/>
        <v>Non Lead</v>
      </c>
      <c r="M673" s="110"/>
      <c r="N673" s="74"/>
      <c r="O673" s="74"/>
      <c r="P673" s="74"/>
      <c r="Q673" s="82"/>
      <c r="R673" s="83"/>
      <c r="S673" s="113" t="str">
        <f>IF(OR(B673="",$C$3="",$G$3=""),"ERROR",IF(AND(B673='Dropdown Answer Key'!$B$12,OR(E673="Lead",E673="U, May have L",E673="COM",E673="")),"Lead",IF(AND(B673='Dropdown Answer Key'!$B$12,OR(AND(E673="GALV",H673="Y"),AND(E673="GALV",H673="UN"),AND(E673="GALV",H673=""))),"GRR",IF(AND(B673='Dropdown Answer Key'!$B$12,E673="Unknown"),"Unknown SL",IF(AND(B673='Dropdown Answer Key'!$B$13,OR(F673="Lead",F673="U, May have L",F673="COM",F673="")),"Lead",IF(AND(B673='Dropdown Answer Key'!$B$13,OR(AND(F673="GALV",H673="Y"),AND(F673="GALV",H673="UN"),AND(F673="GALV",H673=""))),"GRR",IF(AND(B673='Dropdown Answer Key'!$B$13,F673="Unknown"),"Unknown SL",IF(AND(B673='Dropdown Answer Key'!$B$14,OR(E673="Lead",E673="U, May have L",E673="COM",E673="")),"Lead",IF(AND(B673='Dropdown Answer Key'!$B$14,OR(F673="Lead",F673="U, May have L",F673="COM",F673="")),"Lead",IF(AND(B673='Dropdown Answer Key'!$B$14,OR(AND(E673="GALV",H673="Y"),AND(E673="GALV",H673="UN"),AND(E673="GALV",H673=""),AND(F673="GALV",H673="Y"),AND(F673="GALV",H673="UN"),AND(F673="GALV",H673=""),AND(F673="GALV",I673="Y"),AND(F673="GALV",I673="UN"),AND(F673="GALV",I673=""))),"GRR",IF(AND(B673='Dropdown Answer Key'!$B$14,OR(E673="Unknown",F673="Unknown")),"Unknown SL","Non Lead")))))))))))</f>
        <v>Non Lead</v>
      </c>
      <c r="T673" s="114" t="str">
        <f>IF(OR(M673="",Q673="",S673="ERROR"),"BLANK",IF((AND(M673='Dropdown Answer Key'!$B$25,OR('Service Line Inventory'!S673="Lead",S673="Unknown SL"))),"Tier 1",IF(AND('Service Line Inventory'!M673='Dropdown Answer Key'!$B$26,OR('Service Line Inventory'!S673="Lead",S673="Unknown SL")),"Tier 2",IF(AND('Service Line Inventory'!M673='Dropdown Answer Key'!$B$27,OR('Service Line Inventory'!S673="Lead",S673="Unknown SL")),"Tier 2",IF('Service Line Inventory'!S673="GRR","Tier 3",IF((AND('Service Line Inventory'!M673='Dropdown Answer Key'!$B$25,'Service Line Inventory'!Q673='Dropdown Answer Key'!$M$25,O673='Dropdown Answer Key'!$G$27,'Service Line Inventory'!P673='Dropdown Answer Key'!$J$27,S673="Non Lead")),"Tier 4",IF((AND('Service Line Inventory'!M673='Dropdown Answer Key'!$B$25,'Service Line Inventory'!Q673='Dropdown Answer Key'!$M$25,O673='Dropdown Answer Key'!$G$27,S673="Non Lead")),"Tier 4",IF((AND('Service Line Inventory'!M673='Dropdown Answer Key'!$B$25,'Service Line Inventory'!Q673='Dropdown Answer Key'!$M$25,'Service Line Inventory'!P673='Dropdown Answer Key'!$J$27,S673="Non Lead")),"Tier 4","Tier 5"))))))))</f>
        <v>BLANK</v>
      </c>
      <c r="U673" s="115" t="str">
        <f t="shared" si="45"/>
        <v>NO</v>
      </c>
      <c r="V673" s="114" t="str">
        <f t="shared" si="46"/>
        <v>NO</v>
      </c>
      <c r="W673" s="114" t="str">
        <f t="shared" si="47"/>
        <v>NO</v>
      </c>
      <c r="X673" s="108"/>
      <c r="Y673" s="97"/>
      <c r="Z673" s="78"/>
    </row>
    <row r="674" spans="1:26" x14ac:dyDescent="0.3">
      <c r="A674" s="47">
        <v>798</v>
      </c>
      <c r="B674" s="73" t="s">
        <v>76</v>
      </c>
      <c r="C674" s="126" t="s">
        <v>1964</v>
      </c>
      <c r="D674" s="74" t="s">
        <v>72</v>
      </c>
      <c r="E674" s="74" t="s">
        <v>81</v>
      </c>
      <c r="F674" s="74" t="s">
        <v>81</v>
      </c>
      <c r="G674" s="127" t="s">
        <v>1912</v>
      </c>
      <c r="H674" s="74" t="s">
        <v>72</v>
      </c>
      <c r="I674" s="74" t="s">
        <v>72</v>
      </c>
      <c r="J674" s="75" t="s">
        <v>1913</v>
      </c>
      <c r="K674" s="75" t="s">
        <v>1913</v>
      </c>
      <c r="L674" s="93" t="str">
        <f t="shared" si="44"/>
        <v>Non Lead</v>
      </c>
      <c r="M674" s="109"/>
      <c r="N674" s="74"/>
      <c r="O674" s="74"/>
      <c r="P674" s="74"/>
      <c r="Q674" s="73"/>
      <c r="R674" s="74"/>
      <c r="S674" s="98" t="str">
        <f>IF(OR(B674="",$C$3="",$G$3=""),"ERROR",IF(AND(B674='Dropdown Answer Key'!$B$12,OR(E674="Lead",E674="U, May have L",E674="COM",E674="")),"Lead",IF(AND(B674='Dropdown Answer Key'!$B$12,OR(AND(E674="GALV",H674="Y"),AND(E674="GALV",H674="UN"),AND(E674="GALV",H674=""))),"GRR",IF(AND(B674='Dropdown Answer Key'!$B$12,E674="Unknown"),"Unknown SL",IF(AND(B674='Dropdown Answer Key'!$B$13,OR(F674="Lead",F674="U, May have L",F674="COM",F674="")),"Lead",IF(AND(B674='Dropdown Answer Key'!$B$13,OR(AND(F674="GALV",H674="Y"),AND(F674="GALV",H674="UN"),AND(F674="GALV",H674=""))),"GRR",IF(AND(B674='Dropdown Answer Key'!$B$13,F674="Unknown"),"Unknown SL",IF(AND(B674='Dropdown Answer Key'!$B$14,OR(E674="Lead",E674="U, May have L",E674="COM",E674="")),"Lead",IF(AND(B674='Dropdown Answer Key'!$B$14,OR(F674="Lead",F674="U, May have L",F674="COM",F674="")),"Lead",IF(AND(B674='Dropdown Answer Key'!$B$14,OR(AND(E674="GALV",H674="Y"),AND(E674="GALV",H674="UN"),AND(E674="GALV",H674=""),AND(F674="GALV",H674="Y"),AND(F674="GALV",H674="UN"),AND(F674="GALV",H674=""),AND(F674="GALV",I674="Y"),AND(F674="GALV",I674="UN"),AND(F674="GALV",I674=""))),"GRR",IF(AND(B674='Dropdown Answer Key'!$B$14,OR(E674="Unknown",F674="Unknown")),"Unknown SL","Non Lead")))))))))))</f>
        <v>Non Lead</v>
      </c>
      <c r="T674" s="76" t="str">
        <f>IF(OR(M674="",Q674="",S674="ERROR"),"BLANK",IF((AND(M674='Dropdown Answer Key'!$B$25,OR('Service Line Inventory'!S674="Lead",S674="Unknown SL"))),"Tier 1",IF(AND('Service Line Inventory'!M674='Dropdown Answer Key'!$B$26,OR('Service Line Inventory'!S674="Lead",S674="Unknown SL")),"Tier 2",IF(AND('Service Line Inventory'!M674='Dropdown Answer Key'!$B$27,OR('Service Line Inventory'!S674="Lead",S674="Unknown SL")),"Tier 2",IF('Service Line Inventory'!S674="GRR","Tier 3",IF((AND('Service Line Inventory'!M674='Dropdown Answer Key'!$B$25,'Service Line Inventory'!Q674='Dropdown Answer Key'!$M$25,O674='Dropdown Answer Key'!$G$27,'Service Line Inventory'!P674='Dropdown Answer Key'!$J$27,S674="Non Lead")),"Tier 4",IF((AND('Service Line Inventory'!M674='Dropdown Answer Key'!$B$25,'Service Line Inventory'!Q674='Dropdown Answer Key'!$M$25,O674='Dropdown Answer Key'!$G$27,S674="Non Lead")),"Tier 4",IF((AND('Service Line Inventory'!M674='Dropdown Answer Key'!$B$25,'Service Line Inventory'!Q674='Dropdown Answer Key'!$M$25,'Service Line Inventory'!P674='Dropdown Answer Key'!$J$27,S674="Non Lead")),"Tier 4","Tier 5"))))))))</f>
        <v>BLANK</v>
      </c>
      <c r="U674" s="101" t="str">
        <f t="shared" si="45"/>
        <v>NO</v>
      </c>
      <c r="V674" s="76" t="str">
        <f t="shared" si="46"/>
        <v>NO</v>
      </c>
      <c r="W674" s="76" t="str">
        <f t="shared" si="47"/>
        <v>NO</v>
      </c>
      <c r="X674" s="107"/>
      <c r="Y674" s="77"/>
      <c r="Z674" s="78"/>
    </row>
    <row r="675" spans="1:26" x14ac:dyDescent="0.3">
      <c r="A675" s="47">
        <v>799</v>
      </c>
      <c r="B675" s="73" t="s">
        <v>76</v>
      </c>
      <c r="C675" s="126" t="s">
        <v>796</v>
      </c>
      <c r="D675" s="74" t="s">
        <v>72</v>
      </c>
      <c r="E675" s="74" t="s">
        <v>81</v>
      </c>
      <c r="F675" s="74" t="s">
        <v>81</v>
      </c>
      <c r="G675" s="127" t="s">
        <v>1912</v>
      </c>
      <c r="H675" s="74" t="s">
        <v>72</v>
      </c>
      <c r="I675" s="74" t="s">
        <v>72</v>
      </c>
      <c r="J675" s="75" t="s">
        <v>1913</v>
      </c>
      <c r="K675" s="75" t="s">
        <v>1913</v>
      </c>
      <c r="L675" s="94" t="str">
        <f t="shared" si="44"/>
        <v>Non Lead</v>
      </c>
      <c r="M675" s="110"/>
      <c r="N675" s="74"/>
      <c r="O675" s="74"/>
      <c r="P675" s="74"/>
      <c r="Q675" s="82"/>
      <c r="R675" s="83"/>
      <c r="S675" s="113" t="str">
        <f>IF(OR(B675="",$C$3="",$G$3=""),"ERROR",IF(AND(B675='Dropdown Answer Key'!$B$12,OR(E675="Lead",E675="U, May have L",E675="COM",E675="")),"Lead",IF(AND(B675='Dropdown Answer Key'!$B$12,OR(AND(E675="GALV",H675="Y"),AND(E675="GALV",H675="UN"),AND(E675="GALV",H675=""))),"GRR",IF(AND(B675='Dropdown Answer Key'!$B$12,E675="Unknown"),"Unknown SL",IF(AND(B675='Dropdown Answer Key'!$B$13,OR(F675="Lead",F675="U, May have L",F675="COM",F675="")),"Lead",IF(AND(B675='Dropdown Answer Key'!$B$13,OR(AND(F675="GALV",H675="Y"),AND(F675="GALV",H675="UN"),AND(F675="GALV",H675=""))),"GRR",IF(AND(B675='Dropdown Answer Key'!$B$13,F675="Unknown"),"Unknown SL",IF(AND(B675='Dropdown Answer Key'!$B$14,OR(E675="Lead",E675="U, May have L",E675="COM",E675="")),"Lead",IF(AND(B675='Dropdown Answer Key'!$B$14,OR(F675="Lead",F675="U, May have L",F675="COM",F675="")),"Lead",IF(AND(B675='Dropdown Answer Key'!$B$14,OR(AND(E675="GALV",H675="Y"),AND(E675="GALV",H675="UN"),AND(E675="GALV",H675=""),AND(F675="GALV",H675="Y"),AND(F675="GALV",H675="UN"),AND(F675="GALV",H675=""),AND(F675="GALV",I675="Y"),AND(F675="GALV",I675="UN"),AND(F675="GALV",I675=""))),"GRR",IF(AND(B675='Dropdown Answer Key'!$B$14,OR(E675="Unknown",F675="Unknown")),"Unknown SL","Non Lead")))))))))))</f>
        <v>Non Lead</v>
      </c>
      <c r="T675" s="114" t="str">
        <f>IF(OR(M675="",Q675="",S675="ERROR"),"BLANK",IF((AND(M675='Dropdown Answer Key'!$B$25,OR('Service Line Inventory'!S675="Lead",S675="Unknown SL"))),"Tier 1",IF(AND('Service Line Inventory'!M675='Dropdown Answer Key'!$B$26,OR('Service Line Inventory'!S675="Lead",S675="Unknown SL")),"Tier 2",IF(AND('Service Line Inventory'!M675='Dropdown Answer Key'!$B$27,OR('Service Line Inventory'!S675="Lead",S675="Unknown SL")),"Tier 2",IF('Service Line Inventory'!S675="GRR","Tier 3",IF((AND('Service Line Inventory'!M675='Dropdown Answer Key'!$B$25,'Service Line Inventory'!Q675='Dropdown Answer Key'!$M$25,O675='Dropdown Answer Key'!$G$27,'Service Line Inventory'!P675='Dropdown Answer Key'!$J$27,S675="Non Lead")),"Tier 4",IF((AND('Service Line Inventory'!M675='Dropdown Answer Key'!$B$25,'Service Line Inventory'!Q675='Dropdown Answer Key'!$M$25,O675='Dropdown Answer Key'!$G$27,S675="Non Lead")),"Tier 4",IF((AND('Service Line Inventory'!M675='Dropdown Answer Key'!$B$25,'Service Line Inventory'!Q675='Dropdown Answer Key'!$M$25,'Service Line Inventory'!P675='Dropdown Answer Key'!$J$27,S675="Non Lead")),"Tier 4","Tier 5"))))))))</f>
        <v>BLANK</v>
      </c>
      <c r="U675" s="115" t="str">
        <f t="shared" si="45"/>
        <v>NO</v>
      </c>
      <c r="V675" s="114" t="str">
        <f t="shared" si="46"/>
        <v>NO</v>
      </c>
      <c r="W675" s="114" t="str">
        <f t="shared" si="47"/>
        <v>NO</v>
      </c>
      <c r="X675" s="108"/>
      <c r="Y675" s="97"/>
      <c r="Z675" s="78"/>
    </row>
    <row r="676" spans="1:26" x14ac:dyDescent="0.3">
      <c r="A676" s="47">
        <v>800</v>
      </c>
      <c r="B676" s="73" t="s">
        <v>76</v>
      </c>
      <c r="C676" s="126" t="s">
        <v>1965</v>
      </c>
      <c r="D676" s="74" t="s">
        <v>72</v>
      </c>
      <c r="E676" s="74" t="s">
        <v>81</v>
      </c>
      <c r="F676" s="74" t="s">
        <v>81</v>
      </c>
      <c r="G676" s="127" t="s">
        <v>1912</v>
      </c>
      <c r="H676" s="74" t="s">
        <v>72</v>
      </c>
      <c r="I676" s="74" t="s">
        <v>72</v>
      </c>
      <c r="J676" s="75" t="s">
        <v>1913</v>
      </c>
      <c r="K676" s="75" t="s">
        <v>1913</v>
      </c>
      <c r="L676" s="93" t="str">
        <f t="shared" si="44"/>
        <v>Non Lead</v>
      </c>
      <c r="M676" s="109"/>
      <c r="N676" s="74"/>
      <c r="O676" s="74"/>
      <c r="P676" s="74"/>
      <c r="Q676" s="73"/>
      <c r="R676" s="74"/>
      <c r="S676" s="98" t="str">
        <f>IF(OR(B676="",$C$3="",$G$3=""),"ERROR",IF(AND(B676='Dropdown Answer Key'!$B$12,OR(E676="Lead",E676="U, May have L",E676="COM",E676="")),"Lead",IF(AND(B676='Dropdown Answer Key'!$B$12,OR(AND(E676="GALV",H676="Y"),AND(E676="GALV",H676="UN"),AND(E676="GALV",H676=""))),"GRR",IF(AND(B676='Dropdown Answer Key'!$B$12,E676="Unknown"),"Unknown SL",IF(AND(B676='Dropdown Answer Key'!$B$13,OR(F676="Lead",F676="U, May have L",F676="COM",F676="")),"Lead",IF(AND(B676='Dropdown Answer Key'!$B$13,OR(AND(F676="GALV",H676="Y"),AND(F676="GALV",H676="UN"),AND(F676="GALV",H676=""))),"GRR",IF(AND(B676='Dropdown Answer Key'!$B$13,F676="Unknown"),"Unknown SL",IF(AND(B676='Dropdown Answer Key'!$B$14,OR(E676="Lead",E676="U, May have L",E676="COM",E676="")),"Lead",IF(AND(B676='Dropdown Answer Key'!$B$14,OR(F676="Lead",F676="U, May have L",F676="COM",F676="")),"Lead",IF(AND(B676='Dropdown Answer Key'!$B$14,OR(AND(E676="GALV",H676="Y"),AND(E676="GALV",H676="UN"),AND(E676="GALV",H676=""),AND(F676="GALV",H676="Y"),AND(F676="GALV",H676="UN"),AND(F676="GALV",H676=""),AND(F676="GALV",I676="Y"),AND(F676="GALV",I676="UN"),AND(F676="GALV",I676=""))),"GRR",IF(AND(B676='Dropdown Answer Key'!$B$14,OR(E676="Unknown",F676="Unknown")),"Unknown SL","Non Lead")))))))))))</f>
        <v>Non Lead</v>
      </c>
      <c r="T676" s="76" t="str">
        <f>IF(OR(M676="",Q676="",S676="ERROR"),"BLANK",IF((AND(M676='Dropdown Answer Key'!$B$25,OR('Service Line Inventory'!S676="Lead",S676="Unknown SL"))),"Tier 1",IF(AND('Service Line Inventory'!M676='Dropdown Answer Key'!$B$26,OR('Service Line Inventory'!S676="Lead",S676="Unknown SL")),"Tier 2",IF(AND('Service Line Inventory'!M676='Dropdown Answer Key'!$B$27,OR('Service Line Inventory'!S676="Lead",S676="Unknown SL")),"Tier 2",IF('Service Line Inventory'!S676="GRR","Tier 3",IF((AND('Service Line Inventory'!M676='Dropdown Answer Key'!$B$25,'Service Line Inventory'!Q676='Dropdown Answer Key'!$M$25,O676='Dropdown Answer Key'!$G$27,'Service Line Inventory'!P676='Dropdown Answer Key'!$J$27,S676="Non Lead")),"Tier 4",IF((AND('Service Line Inventory'!M676='Dropdown Answer Key'!$B$25,'Service Line Inventory'!Q676='Dropdown Answer Key'!$M$25,O676='Dropdown Answer Key'!$G$27,S676="Non Lead")),"Tier 4",IF((AND('Service Line Inventory'!M676='Dropdown Answer Key'!$B$25,'Service Line Inventory'!Q676='Dropdown Answer Key'!$M$25,'Service Line Inventory'!P676='Dropdown Answer Key'!$J$27,S676="Non Lead")),"Tier 4","Tier 5"))))))))</f>
        <v>BLANK</v>
      </c>
      <c r="U676" s="101" t="str">
        <f t="shared" si="45"/>
        <v>NO</v>
      </c>
      <c r="V676" s="76" t="str">
        <f t="shared" si="46"/>
        <v>NO</v>
      </c>
      <c r="W676" s="76" t="str">
        <f t="shared" si="47"/>
        <v>NO</v>
      </c>
      <c r="X676" s="107"/>
      <c r="Y676" s="77"/>
      <c r="Z676" s="78"/>
    </row>
    <row r="677" spans="1:26" x14ac:dyDescent="0.3">
      <c r="A677" s="47">
        <v>801</v>
      </c>
      <c r="B677" s="73" t="s">
        <v>76</v>
      </c>
      <c r="C677" s="126" t="s">
        <v>1966</v>
      </c>
      <c r="D677" s="74" t="s">
        <v>72</v>
      </c>
      <c r="E677" s="74" t="s">
        <v>81</v>
      </c>
      <c r="F677" s="74" t="s">
        <v>81</v>
      </c>
      <c r="G677" s="127" t="s">
        <v>1912</v>
      </c>
      <c r="H677" s="74" t="s">
        <v>72</v>
      </c>
      <c r="I677" s="74" t="s">
        <v>72</v>
      </c>
      <c r="J677" s="75" t="s">
        <v>1913</v>
      </c>
      <c r="K677" s="75" t="s">
        <v>1913</v>
      </c>
      <c r="L677" s="94" t="str">
        <f t="shared" si="44"/>
        <v>Non Lead</v>
      </c>
      <c r="M677" s="110"/>
      <c r="N677" s="74"/>
      <c r="O677" s="74"/>
      <c r="P677" s="74"/>
      <c r="Q677" s="82"/>
      <c r="R677" s="83"/>
      <c r="S677" s="113" t="str">
        <f>IF(OR(B677="",$C$3="",$G$3=""),"ERROR",IF(AND(B677='Dropdown Answer Key'!$B$12,OR(E677="Lead",E677="U, May have L",E677="COM",E677="")),"Lead",IF(AND(B677='Dropdown Answer Key'!$B$12,OR(AND(E677="GALV",H677="Y"),AND(E677="GALV",H677="UN"),AND(E677="GALV",H677=""))),"GRR",IF(AND(B677='Dropdown Answer Key'!$B$12,E677="Unknown"),"Unknown SL",IF(AND(B677='Dropdown Answer Key'!$B$13,OR(F677="Lead",F677="U, May have L",F677="COM",F677="")),"Lead",IF(AND(B677='Dropdown Answer Key'!$B$13,OR(AND(F677="GALV",H677="Y"),AND(F677="GALV",H677="UN"),AND(F677="GALV",H677=""))),"GRR",IF(AND(B677='Dropdown Answer Key'!$B$13,F677="Unknown"),"Unknown SL",IF(AND(B677='Dropdown Answer Key'!$B$14,OR(E677="Lead",E677="U, May have L",E677="COM",E677="")),"Lead",IF(AND(B677='Dropdown Answer Key'!$B$14,OR(F677="Lead",F677="U, May have L",F677="COM",F677="")),"Lead",IF(AND(B677='Dropdown Answer Key'!$B$14,OR(AND(E677="GALV",H677="Y"),AND(E677="GALV",H677="UN"),AND(E677="GALV",H677=""),AND(F677="GALV",H677="Y"),AND(F677="GALV",H677="UN"),AND(F677="GALV",H677=""),AND(F677="GALV",I677="Y"),AND(F677="GALV",I677="UN"),AND(F677="GALV",I677=""))),"GRR",IF(AND(B677='Dropdown Answer Key'!$B$14,OR(E677="Unknown",F677="Unknown")),"Unknown SL","Non Lead")))))))))))</f>
        <v>Non Lead</v>
      </c>
      <c r="T677" s="114" t="str">
        <f>IF(OR(M677="",Q677="",S677="ERROR"),"BLANK",IF((AND(M677='Dropdown Answer Key'!$B$25,OR('Service Line Inventory'!S677="Lead",S677="Unknown SL"))),"Tier 1",IF(AND('Service Line Inventory'!M677='Dropdown Answer Key'!$B$26,OR('Service Line Inventory'!S677="Lead",S677="Unknown SL")),"Tier 2",IF(AND('Service Line Inventory'!M677='Dropdown Answer Key'!$B$27,OR('Service Line Inventory'!S677="Lead",S677="Unknown SL")),"Tier 2",IF('Service Line Inventory'!S677="GRR","Tier 3",IF((AND('Service Line Inventory'!M677='Dropdown Answer Key'!$B$25,'Service Line Inventory'!Q677='Dropdown Answer Key'!$M$25,O677='Dropdown Answer Key'!$G$27,'Service Line Inventory'!P677='Dropdown Answer Key'!$J$27,S677="Non Lead")),"Tier 4",IF((AND('Service Line Inventory'!M677='Dropdown Answer Key'!$B$25,'Service Line Inventory'!Q677='Dropdown Answer Key'!$M$25,O677='Dropdown Answer Key'!$G$27,S677="Non Lead")),"Tier 4",IF((AND('Service Line Inventory'!M677='Dropdown Answer Key'!$B$25,'Service Line Inventory'!Q677='Dropdown Answer Key'!$M$25,'Service Line Inventory'!P677='Dropdown Answer Key'!$J$27,S677="Non Lead")),"Tier 4","Tier 5"))))))))</f>
        <v>BLANK</v>
      </c>
      <c r="U677" s="115" t="str">
        <f t="shared" si="45"/>
        <v>NO</v>
      </c>
      <c r="V677" s="114" t="str">
        <f t="shared" si="46"/>
        <v>NO</v>
      </c>
      <c r="W677" s="114" t="str">
        <f t="shared" si="47"/>
        <v>NO</v>
      </c>
      <c r="X677" s="108"/>
      <c r="Y677" s="97"/>
      <c r="Z677" s="78"/>
    </row>
    <row r="678" spans="1:26" x14ac:dyDescent="0.3">
      <c r="A678" s="47">
        <v>802</v>
      </c>
      <c r="B678" s="73" t="s">
        <v>76</v>
      </c>
      <c r="C678" s="126" t="s">
        <v>1967</v>
      </c>
      <c r="D678" s="74" t="s">
        <v>72</v>
      </c>
      <c r="E678" s="74" t="s">
        <v>81</v>
      </c>
      <c r="F678" s="74" t="s">
        <v>81</v>
      </c>
      <c r="G678" s="127" t="s">
        <v>1912</v>
      </c>
      <c r="H678" s="74" t="s">
        <v>72</v>
      </c>
      <c r="I678" s="74" t="s">
        <v>72</v>
      </c>
      <c r="J678" s="75" t="s">
        <v>1913</v>
      </c>
      <c r="K678" s="75" t="s">
        <v>1913</v>
      </c>
      <c r="L678" s="93" t="str">
        <f t="shared" si="44"/>
        <v>Non Lead</v>
      </c>
      <c r="M678" s="109"/>
      <c r="N678" s="74"/>
      <c r="O678" s="74"/>
      <c r="P678" s="74"/>
      <c r="Q678" s="73"/>
      <c r="R678" s="74"/>
      <c r="S678" s="98" t="str">
        <f>IF(OR(B678="",$C$3="",$G$3=""),"ERROR",IF(AND(B678='Dropdown Answer Key'!$B$12,OR(E678="Lead",E678="U, May have L",E678="COM",E678="")),"Lead",IF(AND(B678='Dropdown Answer Key'!$B$12,OR(AND(E678="GALV",H678="Y"),AND(E678="GALV",H678="UN"),AND(E678="GALV",H678=""))),"GRR",IF(AND(B678='Dropdown Answer Key'!$B$12,E678="Unknown"),"Unknown SL",IF(AND(B678='Dropdown Answer Key'!$B$13,OR(F678="Lead",F678="U, May have L",F678="COM",F678="")),"Lead",IF(AND(B678='Dropdown Answer Key'!$B$13,OR(AND(F678="GALV",H678="Y"),AND(F678="GALV",H678="UN"),AND(F678="GALV",H678=""))),"GRR",IF(AND(B678='Dropdown Answer Key'!$B$13,F678="Unknown"),"Unknown SL",IF(AND(B678='Dropdown Answer Key'!$B$14,OR(E678="Lead",E678="U, May have L",E678="COM",E678="")),"Lead",IF(AND(B678='Dropdown Answer Key'!$B$14,OR(F678="Lead",F678="U, May have L",F678="COM",F678="")),"Lead",IF(AND(B678='Dropdown Answer Key'!$B$14,OR(AND(E678="GALV",H678="Y"),AND(E678="GALV",H678="UN"),AND(E678="GALV",H678=""),AND(F678="GALV",H678="Y"),AND(F678="GALV",H678="UN"),AND(F678="GALV",H678=""),AND(F678="GALV",I678="Y"),AND(F678="GALV",I678="UN"),AND(F678="GALV",I678=""))),"GRR",IF(AND(B678='Dropdown Answer Key'!$B$14,OR(E678="Unknown",F678="Unknown")),"Unknown SL","Non Lead")))))))))))</f>
        <v>Non Lead</v>
      </c>
      <c r="T678" s="76" t="str">
        <f>IF(OR(M678="",Q678="",S678="ERROR"),"BLANK",IF((AND(M678='Dropdown Answer Key'!$B$25,OR('Service Line Inventory'!S678="Lead",S678="Unknown SL"))),"Tier 1",IF(AND('Service Line Inventory'!M678='Dropdown Answer Key'!$B$26,OR('Service Line Inventory'!S678="Lead",S678="Unknown SL")),"Tier 2",IF(AND('Service Line Inventory'!M678='Dropdown Answer Key'!$B$27,OR('Service Line Inventory'!S678="Lead",S678="Unknown SL")),"Tier 2",IF('Service Line Inventory'!S678="GRR","Tier 3",IF((AND('Service Line Inventory'!M678='Dropdown Answer Key'!$B$25,'Service Line Inventory'!Q678='Dropdown Answer Key'!$M$25,O678='Dropdown Answer Key'!$G$27,'Service Line Inventory'!P678='Dropdown Answer Key'!$J$27,S678="Non Lead")),"Tier 4",IF((AND('Service Line Inventory'!M678='Dropdown Answer Key'!$B$25,'Service Line Inventory'!Q678='Dropdown Answer Key'!$M$25,O678='Dropdown Answer Key'!$G$27,S678="Non Lead")),"Tier 4",IF((AND('Service Line Inventory'!M678='Dropdown Answer Key'!$B$25,'Service Line Inventory'!Q678='Dropdown Answer Key'!$M$25,'Service Line Inventory'!P678='Dropdown Answer Key'!$J$27,S678="Non Lead")),"Tier 4","Tier 5"))))))))</f>
        <v>BLANK</v>
      </c>
      <c r="U678" s="101" t="str">
        <f t="shared" si="45"/>
        <v>NO</v>
      </c>
      <c r="V678" s="76" t="str">
        <f t="shared" si="46"/>
        <v>NO</v>
      </c>
      <c r="W678" s="76" t="str">
        <f t="shared" si="47"/>
        <v>NO</v>
      </c>
      <c r="X678" s="107"/>
      <c r="Y678" s="77"/>
      <c r="Z678" s="78"/>
    </row>
    <row r="679" spans="1:26" x14ac:dyDescent="0.3">
      <c r="A679" s="47">
        <v>803</v>
      </c>
      <c r="B679" s="73" t="s">
        <v>76</v>
      </c>
      <c r="C679" s="126" t="s">
        <v>1968</v>
      </c>
      <c r="D679" s="74" t="s">
        <v>72</v>
      </c>
      <c r="E679" s="74" t="s">
        <v>81</v>
      </c>
      <c r="F679" s="74" t="s">
        <v>81</v>
      </c>
      <c r="G679" s="127" t="s">
        <v>1912</v>
      </c>
      <c r="H679" s="74" t="s">
        <v>72</v>
      </c>
      <c r="I679" s="74" t="s">
        <v>72</v>
      </c>
      <c r="J679" s="75" t="s">
        <v>1913</v>
      </c>
      <c r="K679" s="75" t="s">
        <v>1913</v>
      </c>
      <c r="L679" s="94" t="str">
        <f t="shared" si="44"/>
        <v>Non Lead</v>
      </c>
      <c r="M679" s="110"/>
      <c r="N679" s="74"/>
      <c r="O679" s="74"/>
      <c r="P679" s="74"/>
      <c r="Q679" s="82"/>
      <c r="R679" s="83"/>
      <c r="S679" s="113" t="str">
        <f>IF(OR(B679="",$C$3="",$G$3=""),"ERROR",IF(AND(B679='Dropdown Answer Key'!$B$12,OR(E679="Lead",E679="U, May have L",E679="COM",E679="")),"Lead",IF(AND(B679='Dropdown Answer Key'!$B$12,OR(AND(E679="GALV",H679="Y"),AND(E679="GALV",H679="UN"),AND(E679="GALV",H679=""))),"GRR",IF(AND(B679='Dropdown Answer Key'!$B$12,E679="Unknown"),"Unknown SL",IF(AND(B679='Dropdown Answer Key'!$B$13,OR(F679="Lead",F679="U, May have L",F679="COM",F679="")),"Lead",IF(AND(B679='Dropdown Answer Key'!$B$13,OR(AND(F679="GALV",H679="Y"),AND(F679="GALV",H679="UN"),AND(F679="GALV",H679=""))),"GRR",IF(AND(B679='Dropdown Answer Key'!$B$13,F679="Unknown"),"Unknown SL",IF(AND(B679='Dropdown Answer Key'!$B$14,OR(E679="Lead",E679="U, May have L",E679="COM",E679="")),"Lead",IF(AND(B679='Dropdown Answer Key'!$B$14,OR(F679="Lead",F679="U, May have L",F679="COM",F679="")),"Lead",IF(AND(B679='Dropdown Answer Key'!$B$14,OR(AND(E679="GALV",H679="Y"),AND(E679="GALV",H679="UN"),AND(E679="GALV",H679=""),AND(F679="GALV",H679="Y"),AND(F679="GALV",H679="UN"),AND(F679="GALV",H679=""),AND(F679="GALV",I679="Y"),AND(F679="GALV",I679="UN"),AND(F679="GALV",I679=""))),"GRR",IF(AND(B679='Dropdown Answer Key'!$B$14,OR(E679="Unknown",F679="Unknown")),"Unknown SL","Non Lead")))))))))))</f>
        <v>Non Lead</v>
      </c>
      <c r="T679" s="114" t="str">
        <f>IF(OR(M679="",Q679="",S679="ERROR"),"BLANK",IF((AND(M679='Dropdown Answer Key'!$B$25,OR('Service Line Inventory'!S679="Lead",S679="Unknown SL"))),"Tier 1",IF(AND('Service Line Inventory'!M679='Dropdown Answer Key'!$B$26,OR('Service Line Inventory'!S679="Lead",S679="Unknown SL")),"Tier 2",IF(AND('Service Line Inventory'!M679='Dropdown Answer Key'!$B$27,OR('Service Line Inventory'!S679="Lead",S679="Unknown SL")),"Tier 2",IF('Service Line Inventory'!S679="GRR","Tier 3",IF((AND('Service Line Inventory'!M679='Dropdown Answer Key'!$B$25,'Service Line Inventory'!Q679='Dropdown Answer Key'!$M$25,O679='Dropdown Answer Key'!$G$27,'Service Line Inventory'!P679='Dropdown Answer Key'!$J$27,S679="Non Lead")),"Tier 4",IF((AND('Service Line Inventory'!M679='Dropdown Answer Key'!$B$25,'Service Line Inventory'!Q679='Dropdown Answer Key'!$M$25,O679='Dropdown Answer Key'!$G$27,S679="Non Lead")),"Tier 4",IF((AND('Service Line Inventory'!M679='Dropdown Answer Key'!$B$25,'Service Line Inventory'!Q679='Dropdown Answer Key'!$M$25,'Service Line Inventory'!P679='Dropdown Answer Key'!$J$27,S679="Non Lead")),"Tier 4","Tier 5"))))))))</f>
        <v>BLANK</v>
      </c>
      <c r="U679" s="115" t="str">
        <f t="shared" si="45"/>
        <v>NO</v>
      </c>
      <c r="V679" s="114" t="str">
        <f t="shared" si="46"/>
        <v>NO</v>
      </c>
      <c r="W679" s="114" t="str">
        <f t="shared" si="47"/>
        <v>NO</v>
      </c>
      <c r="X679" s="108"/>
      <c r="Y679" s="97"/>
      <c r="Z679" s="78"/>
    </row>
    <row r="680" spans="1:26" x14ac:dyDescent="0.3">
      <c r="A680" s="47">
        <v>804</v>
      </c>
      <c r="B680" s="73" t="s">
        <v>76</v>
      </c>
      <c r="C680" s="126" t="s">
        <v>797</v>
      </c>
      <c r="D680" s="74" t="s">
        <v>72</v>
      </c>
      <c r="E680" s="74" t="s">
        <v>81</v>
      </c>
      <c r="F680" s="74" t="s">
        <v>81</v>
      </c>
      <c r="G680" s="127" t="s">
        <v>1912</v>
      </c>
      <c r="H680" s="74" t="s">
        <v>72</v>
      </c>
      <c r="I680" s="74" t="s">
        <v>72</v>
      </c>
      <c r="J680" s="75" t="s">
        <v>1913</v>
      </c>
      <c r="K680" s="75" t="s">
        <v>1913</v>
      </c>
      <c r="L680" s="93" t="str">
        <f t="shared" si="44"/>
        <v>Non Lead</v>
      </c>
      <c r="M680" s="109"/>
      <c r="N680" s="74"/>
      <c r="O680" s="74"/>
      <c r="P680" s="74"/>
      <c r="Q680" s="73"/>
      <c r="R680" s="74"/>
      <c r="S680" s="98" t="str">
        <f>IF(OR(B680="",$C$3="",$G$3=""),"ERROR",IF(AND(B680='Dropdown Answer Key'!$B$12,OR(E680="Lead",E680="U, May have L",E680="COM",E680="")),"Lead",IF(AND(B680='Dropdown Answer Key'!$B$12,OR(AND(E680="GALV",H680="Y"),AND(E680="GALV",H680="UN"),AND(E680="GALV",H680=""))),"GRR",IF(AND(B680='Dropdown Answer Key'!$B$12,E680="Unknown"),"Unknown SL",IF(AND(B680='Dropdown Answer Key'!$B$13,OR(F680="Lead",F680="U, May have L",F680="COM",F680="")),"Lead",IF(AND(B680='Dropdown Answer Key'!$B$13,OR(AND(F680="GALV",H680="Y"),AND(F680="GALV",H680="UN"),AND(F680="GALV",H680=""))),"GRR",IF(AND(B680='Dropdown Answer Key'!$B$13,F680="Unknown"),"Unknown SL",IF(AND(B680='Dropdown Answer Key'!$B$14,OR(E680="Lead",E680="U, May have L",E680="COM",E680="")),"Lead",IF(AND(B680='Dropdown Answer Key'!$B$14,OR(F680="Lead",F680="U, May have L",F680="COM",F680="")),"Lead",IF(AND(B680='Dropdown Answer Key'!$B$14,OR(AND(E680="GALV",H680="Y"),AND(E680="GALV",H680="UN"),AND(E680="GALV",H680=""),AND(F680="GALV",H680="Y"),AND(F680="GALV",H680="UN"),AND(F680="GALV",H680=""),AND(F680="GALV",I680="Y"),AND(F680="GALV",I680="UN"),AND(F680="GALV",I680=""))),"GRR",IF(AND(B680='Dropdown Answer Key'!$B$14,OR(E680="Unknown",F680="Unknown")),"Unknown SL","Non Lead")))))))))))</f>
        <v>Non Lead</v>
      </c>
      <c r="T680" s="76" t="str">
        <f>IF(OR(M680="",Q680="",S680="ERROR"),"BLANK",IF((AND(M680='Dropdown Answer Key'!$B$25,OR('Service Line Inventory'!S680="Lead",S680="Unknown SL"))),"Tier 1",IF(AND('Service Line Inventory'!M680='Dropdown Answer Key'!$B$26,OR('Service Line Inventory'!S680="Lead",S680="Unknown SL")),"Tier 2",IF(AND('Service Line Inventory'!M680='Dropdown Answer Key'!$B$27,OR('Service Line Inventory'!S680="Lead",S680="Unknown SL")),"Tier 2",IF('Service Line Inventory'!S680="GRR","Tier 3",IF((AND('Service Line Inventory'!M680='Dropdown Answer Key'!$B$25,'Service Line Inventory'!Q680='Dropdown Answer Key'!$M$25,O680='Dropdown Answer Key'!$G$27,'Service Line Inventory'!P680='Dropdown Answer Key'!$J$27,S680="Non Lead")),"Tier 4",IF((AND('Service Line Inventory'!M680='Dropdown Answer Key'!$B$25,'Service Line Inventory'!Q680='Dropdown Answer Key'!$M$25,O680='Dropdown Answer Key'!$G$27,S680="Non Lead")),"Tier 4",IF((AND('Service Line Inventory'!M680='Dropdown Answer Key'!$B$25,'Service Line Inventory'!Q680='Dropdown Answer Key'!$M$25,'Service Line Inventory'!P680='Dropdown Answer Key'!$J$27,S680="Non Lead")),"Tier 4","Tier 5"))))))))</f>
        <v>BLANK</v>
      </c>
      <c r="U680" s="101" t="str">
        <f t="shared" si="45"/>
        <v>NO</v>
      </c>
      <c r="V680" s="76" t="str">
        <f t="shared" si="46"/>
        <v>NO</v>
      </c>
      <c r="W680" s="76" t="str">
        <f t="shared" si="47"/>
        <v>NO</v>
      </c>
      <c r="X680" s="107"/>
      <c r="Y680" s="77"/>
      <c r="Z680" s="78"/>
    </row>
    <row r="681" spans="1:26" x14ac:dyDescent="0.3">
      <c r="A681" s="47">
        <v>805</v>
      </c>
      <c r="B681" s="73" t="s">
        <v>76</v>
      </c>
      <c r="C681" s="126" t="s">
        <v>798</v>
      </c>
      <c r="D681" s="74" t="s">
        <v>72</v>
      </c>
      <c r="E681" s="74" t="s">
        <v>81</v>
      </c>
      <c r="F681" s="74" t="s">
        <v>81</v>
      </c>
      <c r="G681" s="127" t="s">
        <v>1912</v>
      </c>
      <c r="H681" s="74" t="s">
        <v>72</v>
      </c>
      <c r="I681" s="74" t="s">
        <v>72</v>
      </c>
      <c r="J681" s="75" t="s">
        <v>1913</v>
      </c>
      <c r="K681" s="75" t="s">
        <v>1913</v>
      </c>
      <c r="L681" s="94" t="str">
        <f t="shared" si="44"/>
        <v>Non Lead</v>
      </c>
      <c r="M681" s="110"/>
      <c r="N681" s="74"/>
      <c r="O681" s="74"/>
      <c r="P681" s="74"/>
      <c r="Q681" s="82"/>
      <c r="R681" s="83"/>
      <c r="S681" s="113" t="str">
        <f>IF(OR(B681="",$C$3="",$G$3=""),"ERROR",IF(AND(B681='Dropdown Answer Key'!$B$12,OR(E681="Lead",E681="U, May have L",E681="COM",E681="")),"Lead",IF(AND(B681='Dropdown Answer Key'!$B$12,OR(AND(E681="GALV",H681="Y"),AND(E681="GALV",H681="UN"),AND(E681="GALV",H681=""))),"GRR",IF(AND(B681='Dropdown Answer Key'!$B$12,E681="Unknown"),"Unknown SL",IF(AND(B681='Dropdown Answer Key'!$B$13,OR(F681="Lead",F681="U, May have L",F681="COM",F681="")),"Lead",IF(AND(B681='Dropdown Answer Key'!$B$13,OR(AND(F681="GALV",H681="Y"),AND(F681="GALV",H681="UN"),AND(F681="GALV",H681=""))),"GRR",IF(AND(B681='Dropdown Answer Key'!$B$13,F681="Unknown"),"Unknown SL",IF(AND(B681='Dropdown Answer Key'!$B$14,OR(E681="Lead",E681="U, May have L",E681="COM",E681="")),"Lead",IF(AND(B681='Dropdown Answer Key'!$B$14,OR(F681="Lead",F681="U, May have L",F681="COM",F681="")),"Lead",IF(AND(B681='Dropdown Answer Key'!$B$14,OR(AND(E681="GALV",H681="Y"),AND(E681="GALV",H681="UN"),AND(E681="GALV",H681=""),AND(F681="GALV",H681="Y"),AND(F681="GALV",H681="UN"),AND(F681="GALV",H681=""),AND(F681="GALV",I681="Y"),AND(F681="GALV",I681="UN"),AND(F681="GALV",I681=""))),"GRR",IF(AND(B681='Dropdown Answer Key'!$B$14,OR(E681="Unknown",F681="Unknown")),"Unknown SL","Non Lead")))))))))))</f>
        <v>Non Lead</v>
      </c>
      <c r="T681" s="114" t="str">
        <f>IF(OR(M681="",Q681="",S681="ERROR"),"BLANK",IF((AND(M681='Dropdown Answer Key'!$B$25,OR('Service Line Inventory'!S681="Lead",S681="Unknown SL"))),"Tier 1",IF(AND('Service Line Inventory'!M681='Dropdown Answer Key'!$B$26,OR('Service Line Inventory'!S681="Lead",S681="Unknown SL")),"Tier 2",IF(AND('Service Line Inventory'!M681='Dropdown Answer Key'!$B$27,OR('Service Line Inventory'!S681="Lead",S681="Unknown SL")),"Tier 2",IF('Service Line Inventory'!S681="GRR","Tier 3",IF((AND('Service Line Inventory'!M681='Dropdown Answer Key'!$B$25,'Service Line Inventory'!Q681='Dropdown Answer Key'!$M$25,O681='Dropdown Answer Key'!$G$27,'Service Line Inventory'!P681='Dropdown Answer Key'!$J$27,S681="Non Lead")),"Tier 4",IF((AND('Service Line Inventory'!M681='Dropdown Answer Key'!$B$25,'Service Line Inventory'!Q681='Dropdown Answer Key'!$M$25,O681='Dropdown Answer Key'!$G$27,S681="Non Lead")),"Tier 4",IF((AND('Service Line Inventory'!M681='Dropdown Answer Key'!$B$25,'Service Line Inventory'!Q681='Dropdown Answer Key'!$M$25,'Service Line Inventory'!P681='Dropdown Answer Key'!$J$27,S681="Non Lead")),"Tier 4","Tier 5"))))))))</f>
        <v>BLANK</v>
      </c>
      <c r="U681" s="115" t="str">
        <f t="shared" si="45"/>
        <v>NO</v>
      </c>
      <c r="V681" s="114" t="str">
        <f t="shared" si="46"/>
        <v>NO</v>
      </c>
      <c r="W681" s="114" t="str">
        <f t="shared" si="47"/>
        <v>NO</v>
      </c>
      <c r="X681" s="108"/>
      <c r="Y681" s="97"/>
      <c r="Z681" s="78"/>
    </row>
    <row r="682" spans="1:26" x14ac:dyDescent="0.3">
      <c r="A682" s="47">
        <v>806</v>
      </c>
      <c r="B682" s="73" t="s">
        <v>76</v>
      </c>
      <c r="C682" s="126" t="s">
        <v>1889</v>
      </c>
      <c r="D682" s="74" t="s">
        <v>72</v>
      </c>
      <c r="E682" s="74" t="s">
        <v>81</v>
      </c>
      <c r="F682" s="74" t="s">
        <v>81</v>
      </c>
      <c r="G682" s="90" t="s">
        <v>1910</v>
      </c>
      <c r="H682" s="74" t="s">
        <v>72</v>
      </c>
      <c r="I682" s="74" t="s">
        <v>72</v>
      </c>
      <c r="J682" s="75" t="s">
        <v>1913</v>
      </c>
      <c r="K682" s="75" t="s">
        <v>1913</v>
      </c>
      <c r="L682" s="93" t="str">
        <f t="shared" si="44"/>
        <v>Non Lead</v>
      </c>
      <c r="M682" s="109"/>
      <c r="N682" s="74"/>
      <c r="O682" s="74"/>
      <c r="P682" s="74"/>
      <c r="Q682" s="73"/>
      <c r="R682" s="74"/>
      <c r="S682" s="98" t="str">
        <f>IF(OR(B682="",$C$3="",$G$3=""),"ERROR",IF(AND(B682='Dropdown Answer Key'!$B$12,OR(E682="Lead",E682="U, May have L",E682="COM",E682="")),"Lead",IF(AND(B682='Dropdown Answer Key'!$B$12,OR(AND(E682="GALV",H682="Y"),AND(E682="GALV",H682="UN"),AND(E682="GALV",H682=""))),"GRR",IF(AND(B682='Dropdown Answer Key'!$B$12,E682="Unknown"),"Unknown SL",IF(AND(B682='Dropdown Answer Key'!$B$13,OR(F682="Lead",F682="U, May have L",F682="COM",F682="")),"Lead",IF(AND(B682='Dropdown Answer Key'!$B$13,OR(AND(F682="GALV",H682="Y"),AND(F682="GALV",H682="UN"),AND(F682="GALV",H682=""))),"GRR",IF(AND(B682='Dropdown Answer Key'!$B$13,F682="Unknown"),"Unknown SL",IF(AND(B682='Dropdown Answer Key'!$B$14,OR(E682="Lead",E682="U, May have L",E682="COM",E682="")),"Lead",IF(AND(B682='Dropdown Answer Key'!$B$14,OR(F682="Lead",F682="U, May have L",F682="COM",F682="")),"Lead",IF(AND(B682='Dropdown Answer Key'!$B$14,OR(AND(E682="GALV",H682="Y"),AND(E682="GALV",H682="UN"),AND(E682="GALV",H682=""),AND(F682="GALV",H682="Y"),AND(F682="GALV",H682="UN"),AND(F682="GALV",H682=""),AND(F682="GALV",I682="Y"),AND(F682="GALV",I682="UN"),AND(F682="GALV",I682=""))),"GRR",IF(AND(B682='Dropdown Answer Key'!$B$14,OR(E682="Unknown",F682="Unknown")),"Unknown SL","Non Lead")))))))))))</f>
        <v>Non Lead</v>
      </c>
      <c r="T682" s="76" t="str">
        <f>IF(OR(M682="",Q682="",S682="ERROR"),"BLANK",IF((AND(M682='Dropdown Answer Key'!$B$25,OR('Service Line Inventory'!S682="Lead",S682="Unknown SL"))),"Tier 1",IF(AND('Service Line Inventory'!M682='Dropdown Answer Key'!$B$26,OR('Service Line Inventory'!S682="Lead",S682="Unknown SL")),"Tier 2",IF(AND('Service Line Inventory'!M682='Dropdown Answer Key'!$B$27,OR('Service Line Inventory'!S682="Lead",S682="Unknown SL")),"Tier 2",IF('Service Line Inventory'!S682="GRR","Tier 3",IF((AND('Service Line Inventory'!M682='Dropdown Answer Key'!$B$25,'Service Line Inventory'!Q682='Dropdown Answer Key'!$M$25,O682='Dropdown Answer Key'!$G$27,'Service Line Inventory'!P682='Dropdown Answer Key'!$J$27,S682="Non Lead")),"Tier 4",IF((AND('Service Line Inventory'!M682='Dropdown Answer Key'!$B$25,'Service Line Inventory'!Q682='Dropdown Answer Key'!$M$25,O682='Dropdown Answer Key'!$G$27,S682="Non Lead")),"Tier 4",IF((AND('Service Line Inventory'!M682='Dropdown Answer Key'!$B$25,'Service Line Inventory'!Q682='Dropdown Answer Key'!$M$25,'Service Line Inventory'!P682='Dropdown Answer Key'!$J$27,S682="Non Lead")),"Tier 4","Tier 5"))))))))</f>
        <v>BLANK</v>
      </c>
      <c r="U682" s="101" t="str">
        <f t="shared" si="45"/>
        <v>NO</v>
      </c>
      <c r="V682" s="76" t="str">
        <f t="shared" si="46"/>
        <v>NO</v>
      </c>
      <c r="W682" s="76" t="str">
        <f t="shared" si="47"/>
        <v>NO</v>
      </c>
      <c r="X682" s="107"/>
      <c r="Y682" s="77"/>
      <c r="Z682" s="78"/>
    </row>
    <row r="683" spans="1:26" x14ac:dyDescent="0.3">
      <c r="A683" s="47">
        <v>807</v>
      </c>
      <c r="B683" s="73" t="s">
        <v>76</v>
      </c>
      <c r="C683" s="126" t="s">
        <v>799</v>
      </c>
      <c r="D683" s="74" t="s">
        <v>72</v>
      </c>
      <c r="E683" s="74" t="s">
        <v>81</v>
      </c>
      <c r="F683" s="74" t="s">
        <v>81</v>
      </c>
      <c r="G683" s="90" t="s">
        <v>1910</v>
      </c>
      <c r="H683" s="74" t="s">
        <v>72</v>
      </c>
      <c r="I683" s="74" t="s">
        <v>72</v>
      </c>
      <c r="J683" s="75" t="s">
        <v>1913</v>
      </c>
      <c r="K683" s="75" t="s">
        <v>1913</v>
      </c>
      <c r="L683" s="94" t="str">
        <f t="shared" si="44"/>
        <v>Non Lead</v>
      </c>
      <c r="M683" s="110"/>
      <c r="N683" s="74"/>
      <c r="O683" s="74"/>
      <c r="P683" s="74"/>
      <c r="Q683" s="82"/>
      <c r="R683" s="83"/>
      <c r="S683" s="113" t="str">
        <f>IF(OR(B683="",$C$3="",$G$3=""),"ERROR",IF(AND(B683='Dropdown Answer Key'!$B$12,OR(E683="Lead",E683="U, May have L",E683="COM",E683="")),"Lead",IF(AND(B683='Dropdown Answer Key'!$B$12,OR(AND(E683="GALV",H683="Y"),AND(E683="GALV",H683="UN"),AND(E683="GALV",H683=""))),"GRR",IF(AND(B683='Dropdown Answer Key'!$B$12,E683="Unknown"),"Unknown SL",IF(AND(B683='Dropdown Answer Key'!$B$13,OR(F683="Lead",F683="U, May have L",F683="COM",F683="")),"Lead",IF(AND(B683='Dropdown Answer Key'!$B$13,OR(AND(F683="GALV",H683="Y"),AND(F683="GALV",H683="UN"),AND(F683="GALV",H683=""))),"GRR",IF(AND(B683='Dropdown Answer Key'!$B$13,F683="Unknown"),"Unknown SL",IF(AND(B683='Dropdown Answer Key'!$B$14,OR(E683="Lead",E683="U, May have L",E683="COM",E683="")),"Lead",IF(AND(B683='Dropdown Answer Key'!$B$14,OR(F683="Lead",F683="U, May have L",F683="COM",F683="")),"Lead",IF(AND(B683='Dropdown Answer Key'!$B$14,OR(AND(E683="GALV",H683="Y"),AND(E683="GALV",H683="UN"),AND(E683="GALV",H683=""),AND(F683="GALV",H683="Y"),AND(F683="GALV",H683="UN"),AND(F683="GALV",H683=""),AND(F683="GALV",I683="Y"),AND(F683="GALV",I683="UN"),AND(F683="GALV",I683=""))),"GRR",IF(AND(B683='Dropdown Answer Key'!$B$14,OR(E683="Unknown",F683="Unknown")),"Unknown SL","Non Lead")))))))))))</f>
        <v>Non Lead</v>
      </c>
      <c r="T683" s="114" t="str">
        <f>IF(OR(M683="",Q683="",S683="ERROR"),"BLANK",IF((AND(M683='Dropdown Answer Key'!$B$25,OR('Service Line Inventory'!S683="Lead",S683="Unknown SL"))),"Tier 1",IF(AND('Service Line Inventory'!M683='Dropdown Answer Key'!$B$26,OR('Service Line Inventory'!S683="Lead",S683="Unknown SL")),"Tier 2",IF(AND('Service Line Inventory'!M683='Dropdown Answer Key'!$B$27,OR('Service Line Inventory'!S683="Lead",S683="Unknown SL")),"Tier 2",IF('Service Line Inventory'!S683="GRR","Tier 3",IF((AND('Service Line Inventory'!M683='Dropdown Answer Key'!$B$25,'Service Line Inventory'!Q683='Dropdown Answer Key'!$M$25,O683='Dropdown Answer Key'!$G$27,'Service Line Inventory'!P683='Dropdown Answer Key'!$J$27,S683="Non Lead")),"Tier 4",IF((AND('Service Line Inventory'!M683='Dropdown Answer Key'!$B$25,'Service Line Inventory'!Q683='Dropdown Answer Key'!$M$25,O683='Dropdown Answer Key'!$G$27,S683="Non Lead")),"Tier 4",IF((AND('Service Line Inventory'!M683='Dropdown Answer Key'!$B$25,'Service Line Inventory'!Q683='Dropdown Answer Key'!$M$25,'Service Line Inventory'!P683='Dropdown Answer Key'!$J$27,S683="Non Lead")),"Tier 4","Tier 5"))))))))</f>
        <v>BLANK</v>
      </c>
      <c r="U683" s="115" t="str">
        <f t="shared" si="45"/>
        <v>NO</v>
      </c>
      <c r="V683" s="114" t="str">
        <f t="shared" si="46"/>
        <v>NO</v>
      </c>
      <c r="W683" s="114" t="str">
        <f t="shared" si="47"/>
        <v>NO</v>
      </c>
      <c r="X683" s="108"/>
      <c r="Y683" s="97"/>
      <c r="Z683" s="78"/>
    </row>
    <row r="684" spans="1:26" x14ac:dyDescent="0.3">
      <c r="A684" s="47">
        <v>808</v>
      </c>
      <c r="B684" s="73" t="s">
        <v>76</v>
      </c>
      <c r="C684" s="126" t="s">
        <v>1888</v>
      </c>
      <c r="D684" s="74" t="s">
        <v>72</v>
      </c>
      <c r="E684" s="74" t="s">
        <v>81</v>
      </c>
      <c r="F684" s="74" t="s">
        <v>81</v>
      </c>
      <c r="G684" s="90" t="s">
        <v>1910</v>
      </c>
      <c r="H684" s="74" t="s">
        <v>72</v>
      </c>
      <c r="I684" s="74" t="s">
        <v>72</v>
      </c>
      <c r="J684" s="75" t="s">
        <v>1913</v>
      </c>
      <c r="K684" s="75" t="s">
        <v>1913</v>
      </c>
      <c r="L684" s="93" t="str">
        <f t="shared" si="44"/>
        <v>Non Lead</v>
      </c>
      <c r="M684" s="109"/>
      <c r="N684" s="74"/>
      <c r="O684" s="74"/>
      <c r="P684" s="74"/>
      <c r="Q684" s="73"/>
      <c r="R684" s="74"/>
      <c r="S684" s="98" t="str">
        <f>IF(OR(B684="",$C$3="",$G$3=""),"ERROR",IF(AND(B684='Dropdown Answer Key'!$B$12,OR(E684="Lead",E684="U, May have L",E684="COM",E684="")),"Lead",IF(AND(B684='Dropdown Answer Key'!$B$12,OR(AND(E684="GALV",H684="Y"),AND(E684="GALV",H684="UN"),AND(E684="GALV",H684=""))),"GRR",IF(AND(B684='Dropdown Answer Key'!$B$12,E684="Unknown"),"Unknown SL",IF(AND(B684='Dropdown Answer Key'!$B$13,OR(F684="Lead",F684="U, May have L",F684="COM",F684="")),"Lead",IF(AND(B684='Dropdown Answer Key'!$B$13,OR(AND(F684="GALV",H684="Y"),AND(F684="GALV",H684="UN"),AND(F684="GALV",H684=""))),"GRR",IF(AND(B684='Dropdown Answer Key'!$B$13,F684="Unknown"),"Unknown SL",IF(AND(B684='Dropdown Answer Key'!$B$14,OR(E684="Lead",E684="U, May have L",E684="COM",E684="")),"Lead",IF(AND(B684='Dropdown Answer Key'!$B$14,OR(F684="Lead",F684="U, May have L",F684="COM",F684="")),"Lead",IF(AND(B684='Dropdown Answer Key'!$B$14,OR(AND(E684="GALV",H684="Y"),AND(E684="GALV",H684="UN"),AND(E684="GALV",H684=""),AND(F684="GALV",H684="Y"),AND(F684="GALV",H684="UN"),AND(F684="GALV",H684=""),AND(F684="GALV",I684="Y"),AND(F684="GALV",I684="UN"),AND(F684="GALV",I684=""))),"GRR",IF(AND(B684='Dropdown Answer Key'!$B$14,OR(E684="Unknown",F684="Unknown")),"Unknown SL","Non Lead")))))))))))</f>
        <v>Non Lead</v>
      </c>
      <c r="T684" s="76" t="str">
        <f>IF(OR(M684="",Q684="",S684="ERROR"),"BLANK",IF((AND(M684='Dropdown Answer Key'!$B$25,OR('Service Line Inventory'!S684="Lead",S684="Unknown SL"))),"Tier 1",IF(AND('Service Line Inventory'!M684='Dropdown Answer Key'!$B$26,OR('Service Line Inventory'!S684="Lead",S684="Unknown SL")),"Tier 2",IF(AND('Service Line Inventory'!M684='Dropdown Answer Key'!$B$27,OR('Service Line Inventory'!S684="Lead",S684="Unknown SL")),"Tier 2",IF('Service Line Inventory'!S684="GRR","Tier 3",IF((AND('Service Line Inventory'!M684='Dropdown Answer Key'!$B$25,'Service Line Inventory'!Q684='Dropdown Answer Key'!$M$25,O684='Dropdown Answer Key'!$G$27,'Service Line Inventory'!P684='Dropdown Answer Key'!$J$27,S684="Non Lead")),"Tier 4",IF((AND('Service Line Inventory'!M684='Dropdown Answer Key'!$B$25,'Service Line Inventory'!Q684='Dropdown Answer Key'!$M$25,O684='Dropdown Answer Key'!$G$27,S684="Non Lead")),"Tier 4",IF((AND('Service Line Inventory'!M684='Dropdown Answer Key'!$B$25,'Service Line Inventory'!Q684='Dropdown Answer Key'!$M$25,'Service Line Inventory'!P684='Dropdown Answer Key'!$J$27,S684="Non Lead")),"Tier 4","Tier 5"))))))))</f>
        <v>BLANK</v>
      </c>
      <c r="U684" s="101" t="str">
        <f t="shared" si="45"/>
        <v>NO</v>
      </c>
      <c r="V684" s="76" t="str">
        <f t="shared" si="46"/>
        <v>NO</v>
      </c>
      <c r="W684" s="76" t="str">
        <f t="shared" si="47"/>
        <v>NO</v>
      </c>
      <c r="X684" s="107"/>
      <c r="Y684" s="77"/>
      <c r="Z684" s="78"/>
    </row>
    <row r="685" spans="1:26" x14ac:dyDescent="0.3">
      <c r="A685" s="47">
        <v>809</v>
      </c>
      <c r="B685" s="73" t="s">
        <v>76</v>
      </c>
      <c r="C685" s="126" t="s">
        <v>1887</v>
      </c>
      <c r="D685" s="74" t="s">
        <v>72</v>
      </c>
      <c r="E685" s="74" t="s">
        <v>81</v>
      </c>
      <c r="F685" s="74" t="s">
        <v>81</v>
      </c>
      <c r="G685" s="90" t="s">
        <v>1910</v>
      </c>
      <c r="H685" s="74" t="s">
        <v>72</v>
      </c>
      <c r="I685" s="74" t="s">
        <v>72</v>
      </c>
      <c r="J685" s="75" t="s">
        <v>1913</v>
      </c>
      <c r="K685" s="75" t="s">
        <v>1913</v>
      </c>
      <c r="L685" s="94" t="str">
        <f t="shared" si="44"/>
        <v>Non Lead</v>
      </c>
      <c r="M685" s="110"/>
      <c r="N685" s="74"/>
      <c r="O685" s="74"/>
      <c r="P685" s="74"/>
      <c r="Q685" s="82"/>
      <c r="R685" s="83"/>
      <c r="S685" s="113" t="str">
        <f>IF(OR(B685="",$C$3="",$G$3=""),"ERROR",IF(AND(B685='Dropdown Answer Key'!$B$12,OR(E685="Lead",E685="U, May have L",E685="COM",E685="")),"Lead",IF(AND(B685='Dropdown Answer Key'!$B$12,OR(AND(E685="GALV",H685="Y"),AND(E685="GALV",H685="UN"),AND(E685="GALV",H685=""))),"GRR",IF(AND(B685='Dropdown Answer Key'!$B$12,E685="Unknown"),"Unknown SL",IF(AND(B685='Dropdown Answer Key'!$B$13,OR(F685="Lead",F685="U, May have L",F685="COM",F685="")),"Lead",IF(AND(B685='Dropdown Answer Key'!$B$13,OR(AND(F685="GALV",H685="Y"),AND(F685="GALV",H685="UN"),AND(F685="GALV",H685=""))),"GRR",IF(AND(B685='Dropdown Answer Key'!$B$13,F685="Unknown"),"Unknown SL",IF(AND(B685='Dropdown Answer Key'!$B$14,OR(E685="Lead",E685="U, May have L",E685="COM",E685="")),"Lead",IF(AND(B685='Dropdown Answer Key'!$B$14,OR(F685="Lead",F685="U, May have L",F685="COM",F685="")),"Lead",IF(AND(B685='Dropdown Answer Key'!$B$14,OR(AND(E685="GALV",H685="Y"),AND(E685="GALV",H685="UN"),AND(E685="GALV",H685=""),AND(F685="GALV",H685="Y"),AND(F685="GALV",H685="UN"),AND(F685="GALV",H685=""),AND(F685="GALV",I685="Y"),AND(F685="GALV",I685="UN"),AND(F685="GALV",I685=""))),"GRR",IF(AND(B685='Dropdown Answer Key'!$B$14,OR(E685="Unknown",F685="Unknown")),"Unknown SL","Non Lead")))))))))))</f>
        <v>Non Lead</v>
      </c>
      <c r="T685" s="114" t="str">
        <f>IF(OR(M685="",Q685="",S685="ERROR"),"BLANK",IF((AND(M685='Dropdown Answer Key'!$B$25,OR('Service Line Inventory'!S685="Lead",S685="Unknown SL"))),"Tier 1",IF(AND('Service Line Inventory'!M685='Dropdown Answer Key'!$B$26,OR('Service Line Inventory'!S685="Lead",S685="Unknown SL")),"Tier 2",IF(AND('Service Line Inventory'!M685='Dropdown Answer Key'!$B$27,OR('Service Line Inventory'!S685="Lead",S685="Unknown SL")),"Tier 2",IF('Service Line Inventory'!S685="GRR","Tier 3",IF((AND('Service Line Inventory'!M685='Dropdown Answer Key'!$B$25,'Service Line Inventory'!Q685='Dropdown Answer Key'!$M$25,O685='Dropdown Answer Key'!$G$27,'Service Line Inventory'!P685='Dropdown Answer Key'!$J$27,S685="Non Lead")),"Tier 4",IF((AND('Service Line Inventory'!M685='Dropdown Answer Key'!$B$25,'Service Line Inventory'!Q685='Dropdown Answer Key'!$M$25,O685='Dropdown Answer Key'!$G$27,S685="Non Lead")),"Tier 4",IF((AND('Service Line Inventory'!M685='Dropdown Answer Key'!$B$25,'Service Line Inventory'!Q685='Dropdown Answer Key'!$M$25,'Service Line Inventory'!P685='Dropdown Answer Key'!$J$27,S685="Non Lead")),"Tier 4","Tier 5"))))))))</f>
        <v>BLANK</v>
      </c>
      <c r="U685" s="115" t="str">
        <f t="shared" si="45"/>
        <v>NO</v>
      </c>
      <c r="V685" s="114" t="str">
        <f t="shared" si="46"/>
        <v>NO</v>
      </c>
      <c r="W685" s="114" t="str">
        <f t="shared" si="47"/>
        <v>NO</v>
      </c>
      <c r="X685" s="108"/>
      <c r="Y685" s="97"/>
      <c r="Z685" s="78"/>
    </row>
    <row r="686" spans="1:26" x14ac:dyDescent="0.3">
      <c r="A686" s="47">
        <v>810</v>
      </c>
      <c r="B686" s="73" t="s">
        <v>76</v>
      </c>
      <c r="C686" s="126" t="s">
        <v>800</v>
      </c>
      <c r="D686" s="74" t="s">
        <v>72</v>
      </c>
      <c r="E686" s="74" t="s">
        <v>81</v>
      </c>
      <c r="F686" s="74" t="s">
        <v>81</v>
      </c>
      <c r="G686" s="90" t="s">
        <v>1910</v>
      </c>
      <c r="H686" s="74" t="s">
        <v>72</v>
      </c>
      <c r="I686" s="74" t="s">
        <v>72</v>
      </c>
      <c r="J686" s="75" t="s">
        <v>1913</v>
      </c>
      <c r="K686" s="75" t="s">
        <v>1913</v>
      </c>
      <c r="L686" s="93" t="str">
        <f t="shared" si="44"/>
        <v>Non Lead</v>
      </c>
      <c r="M686" s="109"/>
      <c r="N686" s="74"/>
      <c r="O686" s="74"/>
      <c r="P686" s="74"/>
      <c r="Q686" s="73"/>
      <c r="R686" s="74"/>
      <c r="S686" s="98" t="str">
        <f>IF(OR(B686="",$C$3="",$G$3=""),"ERROR",IF(AND(B686='Dropdown Answer Key'!$B$12,OR(E686="Lead",E686="U, May have L",E686="COM",E686="")),"Lead",IF(AND(B686='Dropdown Answer Key'!$B$12,OR(AND(E686="GALV",H686="Y"),AND(E686="GALV",H686="UN"),AND(E686="GALV",H686=""))),"GRR",IF(AND(B686='Dropdown Answer Key'!$B$12,E686="Unknown"),"Unknown SL",IF(AND(B686='Dropdown Answer Key'!$B$13,OR(F686="Lead",F686="U, May have L",F686="COM",F686="")),"Lead",IF(AND(B686='Dropdown Answer Key'!$B$13,OR(AND(F686="GALV",H686="Y"),AND(F686="GALV",H686="UN"),AND(F686="GALV",H686=""))),"GRR",IF(AND(B686='Dropdown Answer Key'!$B$13,F686="Unknown"),"Unknown SL",IF(AND(B686='Dropdown Answer Key'!$B$14,OR(E686="Lead",E686="U, May have L",E686="COM",E686="")),"Lead",IF(AND(B686='Dropdown Answer Key'!$B$14,OR(F686="Lead",F686="U, May have L",F686="COM",F686="")),"Lead",IF(AND(B686='Dropdown Answer Key'!$B$14,OR(AND(E686="GALV",H686="Y"),AND(E686="GALV",H686="UN"),AND(E686="GALV",H686=""),AND(F686="GALV",H686="Y"),AND(F686="GALV",H686="UN"),AND(F686="GALV",H686=""),AND(F686="GALV",I686="Y"),AND(F686="GALV",I686="UN"),AND(F686="GALV",I686=""))),"GRR",IF(AND(B686='Dropdown Answer Key'!$B$14,OR(E686="Unknown",F686="Unknown")),"Unknown SL","Non Lead")))))))))))</f>
        <v>Non Lead</v>
      </c>
      <c r="T686" s="76" t="str">
        <f>IF(OR(M686="",Q686="",S686="ERROR"),"BLANK",IF((AND(M686='Dropdown Answer Key'!$B$25,OR('Service Line Inventory'!S686="Lead",S686="Unknown SL"))),"Tier 1",IF(AND('Service Line Inventory'!M686='Dropdown Answer Key'!$B$26,OR('Service Line Inventory'!S686="Lead",S686="Unknown SL")),"Tier 2",IF(AND('Service Line Inventory'!M686='Dropdown Answer Key'!$B$27,OR('Service Line Inventory'!S686="Lead",S686="Unknown SL")),"Tier 2",IF('Service Line Inventory'!S686="GRR","Tier 3",IF((AND('Service Line Inventory'!M686='Dropdown Answer Key'!$B$25,'Service Line Inventory'!Q686='Dropdown Answer Key'!$M$25,O686='Dropdown Answer Key'!$G$27,'Service Line Inventory'!P686='Dropdown Answer Key'!$J$27,S686="Non Lead")),"Tier 4",IF((AND('Service Line Inventory'!M686='Dropdown Answer Key'!$B$25,'Service Line Inventory'!Q686='Dropdown Answer Key'!$M$25,O686='Dropdown Answer Key'!$G$27,S686="Non Lead")),"Tier 4",IF((AND('Service Line Inventory'!M686='Dropdown Answer Key'!$B$25,'Service Line Inventory'!Q686='Dropdown Answer Key'!$M$25,'Service Line Inventory'!P686='Dropdown Answer Key'!$J$27,S686="Non Lead")),"Tier 4","Tier 5"))))))))</f>
        <v>BLANK</v>
      </c>
      <c r="U686" s="101" t="str">
        <f t="shared" si="45"/>
        <v>NO</v>
      </c>
      <c r="V686" s="76" t="str">
        <f t="shared" si="46"/>
        <v>NO</v>
      </c>
      <c r="W686" s="76" t="str">
        <f t="shared" si="47"/>
        <v>NO</v>
      </c>
      <c r="X686" s="107"/>
      <c r="Y686" s="77"/>
      <c r="Z686" s="78"/>
    </row>
    <row r="687" spans="1:26" x14ac:dyDescent="0.3">
      <c r="A687" s="47">
        <v>811</v>
      </c>
      <c r="B687" s="73" t="s">
        <v>76</v>
      </c>
      <c r="C687" s="126" t="s">
        <v>1886</v>
      </c>
      <c r="D687" s="74" t="s">
        <v>72</v>
      </c>
      <c r="E687" s="74" t="s">
        <v>81</v>
      </c>
      <c r="F687" s="74" t="s">
        <v>81</v>
      </c>
      <c r="G687" s="90" t="s">
        <v>1910</v>
      </c>
      <c r="H687" s="74" t="s">
        <v>72</v>
      </c>
      <c r="I687" s="74" t="s">
        <v>72</v>
      </c>
      <c r="J687" s="75" t="s">
        <v>1913</v>
      </c>
      <c r="K687" s="75" t="s">
        <v>1913</v>
      </c>
      <c r="L687" s="94" t="str">
        <f t="shared" si="44"/>
        <v>Non Lead</v>
      </c>
      <c r="M687" s="110"/>
      <c r="N687" s="74"/>
      <c r="O687" s="74"/>
      <c r="P687" s="74"/>
      <c r="Q687" s="82"/>
      <c r="R687" s="83"/>
      <c r="S687" s="113" t="str">
        <f>IF(OR(B687="",$C$3="",$G$3=""),"ERROR",IF(AND(B687='Dropdown Answer Key'!$B$12,OR(E687="Lead",E687="U, May have L",E687="COM",E687="")),"Lead",IF(AND(B687='Dropdown Answer Key'!$B$12,OR(AND(E687="GALV",H687="Y"),AND(E687="GALV",H687="UN"),AND(E687="GALV",H687=""))),"GRR",IF(AND(B687='Dropdown Answer Key'!$B$12,E687="Unknown"),"Unknown SL",IF(AND(B687='Dropdown Answer Key'!$B$13,OR(F687="Lead",F687="U, May have L",F687="COM",F687="")),"Lead",IF(AND(B687='Dropdown Answer Key'!$B$13,OR(AND(F687="GALV",H687="Y"),AND(F687="GALV",H687="UN"),AND(F687="GALV",H687=""))),"GRR",IF(AND(B687='Dropdown Answer Key'!$B$13,F687="Unknown"),"Unknown SL",IF(AND(B687='Dropdown Answer Key'!$B$14,OR(E687="Lead",E687="U, May have L",E687="COM",E687="")),"Lead",IF(AND(B687='Dropdown Answer Key'!$B$14,OR(F687="Lead",F687="U, May have L",F687="COM",F687="")),"Lead",IF(AND(B687='Dropdown Answer Key'!$B$14,OR(AND(E687="GALV",H687="Y"),AND(E687="GALV",H687="UN"),AND(E687="GALV",H687=""),AND(F687="GALV",H687="Y"),AND(F687="GALV",H687="UN"),AND(F687="GALV",H687=""),AND(F687="GALV",I687="Y"),AND(F687="GALV",I687="UN"),AND(F687="GALV",I687=""))),"GRR",IF(AND(B687='Dropdown Answer Key'!$B$14,OR(E687="Unknown",F687="Unknown")),"Unknown SL","Non Lead")))))))))))</f>
        <v>Non Lead</v>
      </c>
      <c r="T687" s="114" t="str">
        <f>IF(OR(M687="",Q687="",S687="ERROR"),"BLANK",IF((AND(M687='Dropdown Answer Key'!$B$25,OR('Service Line Inventory'!S687="Lead",S687="Unknown SL"))),"Tier 1",IF(AND('Service Line Inventory'!M687='Dropdown Answer Key'!$B$26,OR('Service Line Inventory'!S687="Lead",S687="Unknown SL")),"Tier 2",IF(AND('Service Line Inventory'!M687='Dropdown Answer Key'!$B$27,OR('Service Line Inventory'!S687="Lead",S687="Unknown SL")),"Tier 2",IF('Service Line Inventory'!S687="GRR","Tier 3",IF((AND('Service Line Inventory'!M687='Dropdown Answer Key'!$B$25,'Service Line Inventory'!Q687='Dropdown Answer Key'!$M$25,O687='Dropdown Answer Key'!$G$27,'Service Line Inventory'!P687='Dropdown Answer Key'!$J$27,S687="Non Lead")),"Tier 4",IF((AND('Service Line Inventory'!M687='Dropdown Answer Key'!$B$25,'Service Line Inventory'!Q687='Dropdown Answer Key'!$M$25,O687='Dropdown Answer Key'!$G$27,S687="Non Lead")),"Tier 4",IF((AND('Service Line Inventory'!M687='Dropdown Answer Key'!$B$25,'Service Line Inventory'!Q687='Dropdown Answer Key'!$M$25,'Service Line Inventory'!P687='Dropdown Answer Key'!$J$27,S687="Non Lead")),"Tier 4","Tier 5"))))))))</f>
        <v>BLANK</v>
      </c>
      <c r="U687" s="115" t="str">
        <f t="shared" si="45"/>
        <v>NO</v>
      </c>
      <c r="V687" s="114" t="str">
        <f t="shared" si="46"/>
        <v>NO</v>
      </c>
      <c r="W687" s="114" t="str">
        <f t="shared" si="47"/>
        <v>NO</v>
      </c>
      <c r="X687" s="108"/>
      <c r="Y687" s="97"/>
      <c r="Z687" s="78"/>
    </row>
    <row r="688" spans="1:26" x14ac:dyDescent="0.3">
      <c r="A688" s="47">
        <v>812</v>
      </c>
      <c r="B688" s="73" t="s">
        <v>76</v>
      </c>
      <c r="C688" s="126" t="s">
        <v>801</v>
      </c>
      <c r="D688" s="74" t="s">
        <v>72</v>
      </c>
      <c r="E688" s="74" t="s">
        <v>81</v>
      </c>
      <c r="F688" s="74" t="s">
        <v>81</v>
      </c>
      <c r="G688" s="90" t="s">
        <v>1910</v>
      </c>
      <c r="H688" s="74" t="s">
        <v>72</v>
      </c>
      <c r="I688" s="74" t="s">
        <v>72</v>
      </c>
      <c r="J688" s="75" t="s">
        <v>1913</v>
      </c>
      <c r="K688" s="75" t="s">
        <v>1913</v>
      </c>
      <c r="L688" s="93" t="str">
        <f t="shared" si="44"/>
        <v>Non Lead</v>
      </c>
      <c r="M688" s="109"/>
      <c r="N688" s="74"/>
      <c r="O688" s="74"/>
      <c r="P688" s="74"/>
      <c r="Q688" s="73"/>
      <c r="R688" s="74"/>
      <c r="S688" s="98" t="str">
        <f>IF(OR(B688="",$C$3="",$G$3=""),"ERROR",IF(AND(B688='Dropdown Answer Key'!$B$12,OR(E688="Lead",E688="U, May have L",E688="COM",E688="")),"Lead",IF(AND(B688='Dropdown Answer Key'!$B$12,OR(AND(E688="GALV",H688="Y"),AND(E688="GALV",H688="UN"),AND(E688="GALV",H688=""))),"GRR",IF(AND(B688='Dropdown Answer Key'!$B$12,E688="Unknown"),"Unknown SL",IF(AND(B688='Dropdown Answer Key'!$B$13,OR(F688="Lead",F688="U, May have L",F688="COM",F688="")),"Lead",IF(AND(B688='Dropdown Answer Key'!$B$13,OR(AND(F688="GALV",H688="Y"),AND(F688="GALV",H688="UN"),AND(F688="GALV",H688=""))),"GRR",IF(AND(B688='Dropdown Answer Key'!$B$13,F688="Unknown"),"Unknown SL",IF(AND(B688='Dropdown Answer Key'!$B$14,OR(E688="Lead",E688="U, May have L",E688="COM",E688="")),"Lead",IF(AND(B688='Dropdown Answer Key'!$B$14,OR(F688="Lead",F688="U, May have L",F688="COM",F688="")),"Lead",IF(AND(B688='Dropdown Answer Key'!$B$14,OR(AND(E688="GALV",H688="Y"),AND(E688="GALV",H688="UN"),AND(E688="GALV",H688=""),AND(F688="GALV",H688="Y"),AND(F688="GALV",H688="UN"),AND(F688="GALV",H688=""),AND(F688="GALV",I688="Y"),AND(F688="GALV",I688="UN"),AND(F688="GALV",I688=""))),"GRR",IF(AND(B688='Dropdown Answer Key'!$B$14,OR(E688="Unknown",F688="Unknown")),"Unknown SL","Non Lead")))))))))))</f>
        <v>Non Lead</v>
      </c>
      <c r="T688" s="76" t="str">
        <f>IF(OR(M688="",Q688="",S688="ERROR"),"BLANK",IF((AND(M688='Dropdown Answer Key'!$B$25,OR('Service Line Inventory'!S688="Lead",S688="Unknown SL"))),"Tier 1",IF(AND('Service Line Inventory'!M688='Dropdown Answer Key'!$B$26,OR('Service Line Inventory'!S688="Lead",S688="Unknown SL")),"Tier 2",IF(AND('Service Line Inventory'!M688='Dropdown Answer Key'!$B$27,OR('Service Line Inventory'!S688="Lead",S688="Unknown SL")),"Tier 2",IF('Service Line Inventory'!S688="GRR","Tier 3",IF((AND('Service Line Inventory'!M688='Dropdown Answer Key'!$B$25,'Service Line Inventory'!Q688='Dropdown Answer Key'!$M$25,O688='Dropdown Answer Key'!$G$27,'Service Line Inventory'!P688='Dropdown Answer Key'!$J$27,S688="Non Lead")),"Tier 4",IF((AND('Service Line Inventory'!M688='Dropdown Answer Key'!$B$25,'Service Line Inventory'!Q688='Dropdown Answer Key'!$M$25,O688='Dropdown Answer Key'!$G$27,S688="Non Lead")),"Tier 4",IF((AND('Service Line Inventory'!M688='Dropdown Answer Key'!$B$25,'Service Line Inventory'!Q688='Dropdown Answer Key'!$M$25,'Service Line Inventory'!P688='Dropdown Answer Key'!$J$27,S688="Non Lead")),"Tier 4","Tier 5"))))))))</f>
        <v>BLANK</v>
      </c>
      <c r="U688" s="101" t="str">
        <f t="shared" si="45"/>
        <v>NO</v>
      </c>
      <c r="V688" s="76" t="str">
        <f t="shared" si="46"/>
        <v>NO</v>
      </c>
      <c r="W688" s="76" t="str">
        <f t="shared" si="47"/>
        <v>NO</v>
      </c>
      <c r="X688" s="107"/>
      <c r="Y688" s="77"/>
      <c r="Z688" s="78"/>
    </row>
    <row r="689" spans="1:26" x14ac:dyDescent="0.3">
      <c r="A689" s="47">
        <v>813</v>
      </c>
      <c r="B689" s="73" t="s">
        <v>76</v>
      </c>
      <c r="C689" s="126" t="s">
        <v>1885</v>
      </c>
      <c r="D689" s="74" t="s">
        <v>72</v>
      </c>
      <c r="E689" s="74" t="s">
        <v>81</v>
      </c>
      <c r="F689" s="74" t="s">
        <v>81</v>
      </c>
      <c r="G689" s="90" t="s">
        <v>1910</v>
      </c>
      <c r="H689" s="74" t="s">
        <v>72</v>
      </c>
      <c r="I689" s="74" t="s">
        <v>72</v>
      </c>
      <c r="J689" s="75" t="s">
        <v>1913</v>
      </c>
      <c r="K689" s="75" t="s">
        <v>1913</v>
      </c>
      <c r="L689" s="94" t="str">
        <f t="shared" si="44"/>
        <v>Non Lead</v>
      </c>
      <c r="M689" s="110"/>
      <c r="N689" s="74"/>
      <c r="O689" s="74"/>
      <c r="P689" s="74"/>
      <c r="Q689" s="82"/>
      <c r="R689" s="83"/>
      <c r="S689" s="113" t="str">
        <f>IF(OR(B689="",$C$3="",$G$3=""),"ERROR",IF(AND(B689='Dropdown Answer Key'!$B$12,OR(E689="Lead",E689="U, May have L",E689="COM",E689="")),"Lead",IF(AND(B689='Dropdown Answer Key'!$B$12,OR(AND(E689="GALV",H689="Y"),AND(E689="GALV",H689="UN"),AND(E689="GALV",H689=""))),"GRR",IF(AND(B689='Dropdown Answer Key'!$B$12,E689="Unknown"),"Unknown SL",IF(AND(B689='Dropdown Answer Key'!$B$13,OR(F689="Lead",F689="U, May have L",F689="COM",F689="")),"Lead",IF(AND(B689='Dropdown Answer Key'!$B$13,OR(AND(F689="GALV",H689="Y"),AND(F689="GALV",H689="UN"),AND(F689="GALV",H689=""))),"GRR",IF(AND(B689='Dropdown Answer Key'!$B$13,F689="Unknown"),"Unknown SL",IF(AND(B689='Dropdown Answer Key'!$B$14,OR(E689="Lead",E689="U, May have L",E689="COM",E689="")),"Lead",IF(AND(B689='Dropdown Answer Key'!$B$14,OR(F689="Lead",F689="U, May have L",F689="COM",F689="")),"Lead",IF(AND(B689='Dropdown Answer Key'!$B$14,OR(AND(E689="GALV",H689="Y"),AND(E689="GALV",H689="UN"),AND(E689="GALV",H689=""),AND(F689="GALV",H689="Y"),AND(F689="GALV",H689="UN"),AND(F689="GALV",H689=""),AND(F689="GALV",I689="Y"),AND(F689="GALV",I689="UN"),AND(F689="GALV",I689=""))),"GRR",IF(AND(B689='Dropdown Answer Key'!$B$14,OR(E689="Unknown",F689="Unknown")),"Unknown SL","Non Lead")))))))))))</f>
        <v>Non Lead</v>
      </c>
      <c r="T689" s="114" t="str">
        <f>IF(OR(M689="",Q689="",S689="ERROR"),"BLANK",IF((AND(M689='Dropdown Answer Key'!$B$25,OR('Service Line Inventory'!S689="Lead",S689="Unknown SL"))),"Tier 1",IF(AND('Service Line Inventory'!M689='Dropdown Answer Key'!$B$26,OR('Service Line Inventory'!S689="Lead",S689="Unknown SL")),"Tier 2",IF(AND('Service Line Inventory'!M689='Dropdown Answer Key'!$B$27,OR('Service Line Inventory'!S689="Lead",S689="Unknown SL")),"Tier 2",IF('Service Line Inventory'!S689="GRR","Tier 3",IF((AND('Service Line Inventory'!M689='Dropdown Answer Key'!$B$25,'Service Line Inventory'!Q689='Dropdown Answer Key'!$M$25,O689='Dropdown Answer Key'!$G$27,'Service Line Inventory'!P689='Dropdown Answer Key'!$J$27,S689="Non Lead")),"Tier 4",IF((AND('Service Line Inventory'!M689='Dropdown Answer Key'!$B$25,'Service Line Inventory'!Q689='Dropdown Answer Key'!$M$25,O689='Dropdown Answer Key'!$G$27,S689="Non Lead")),"Tier 4",IF((AND('Service Line Inventory'!M689='Dropdown Answer Key'!$B$25,'Service Line Inventory'!Q689='Dropdown Answer Key'!$M$25,'Service Line Inventory'!P689='Dropdown Answer Key'!$J$27,S689="Non Lead")),"Tier 4","Tier 5"))))))))</f>
        <v>BLANK</v>
      </c>
      <c r="U689" s="115" t="str">
        <f t="shared" si="45"/>
        <v>NO</v>
      </c>
      <c r="V689" s="114" t="str">
        <f t="shared" si="46"/>
        <v>NO</v>
      </c>
      <c r="W689" s="114" t="str">
        <f t="shared" si="47"/>
        <v>NO</v>
      </c>
      <c r="X689" s="108"/>
      <c r="Y689" s="97"/>
      <c r="Z689" s="78"/>
    </row>
    <row r="690" spans="1:26" x14ac:dyDescent="0.3">
      <c r="A690" s="47">
        <v>814</v>
      </c>
      <c r="B690" s="73" t="s">
        <v>76</v>
      </c>
      <c r="C690" s="126" t="s">
        <v>1884</v>
      </c>
      <c r="D690" s="74" t="s">
        <v>72</v>
      </c>
      <c r="E690" s="74" t="s">
        <v>81</v>
      </c>
      <c r="F690" s="74" t="s">
        <v>81</v>
      </c>
      <c r="G690" s="90" t="s">
        <v>1910</v>
      </c>
      <c r="H690" s="74" t="s">
        <v>72</v>
      </c>
      <c r="I690" s="74" t="s">
        <v>72</v>
      </c>
      <c r="J690" s="75" t="s">
        <v>1913</v>
      </c>
      <c r="K690" s="75" t="s">
        <v>1913</v>
      </c>
      <c r="L690" s="93" t="str">
        <f t="shared" si="44"/>
        <v>Non Lead</v>
      </c>
      <c r="M690" s="109"/>
      <c r="N690" s="74"/>
      <c r="O690" s="74"/>
      <c r="P690" s="74"/>
      <c r="Q690" s="73"/>
      <c r="R690" s="74"/>
      <c r="S690" s="98" t="str">
        <f>IF(OR(B690="",$C$3="",$G$3=""),"ERROR",IF(AND(B690='Dropdown Answer Key'!$B$12,OR(E690="Lead",E690="U, May have L",E690="COM",E690="")),"Lead",IF(AND(B690='Dropdown Answer Key'!$B$12,OR(AND(E690="GALV",H690="Y"),AND(E690="GALV",H690="UN"),AND(E690="GALV",H690=""))),"GRR",IF(AND(B690='Dropdown Answer Key'!$B$12,E690="Unknown"),"Unknown SL",IF(AND(B690='Dropdown Answer Key'!$B$13,OR(F690="Lead",F690="U, May have L",F690="COM",F690="")),"Lead",IF(AND(B690='Dropdown Answer Key'!$B$13,OR(AND(F690="GALV",H690="Y"),AND(F690="GALV",H690="UN"),AND(F690="GALV",H690=""))),"GRR",IF(AND(B690='Dropdown Answer Key'!$B$13,F690="Unknown"),"Unknown SL",IF(AND(B690='Dropdown Answer Key'!$B$14,OR(E690="Lead",E690="U, May have L",E690="COM",E690="")),"Lead",IF(AND(B690='Dropdown Answer Key'!$B$14,OR(F690="Lead",F690="U, May have L",F690="COM",F690="")),"Lead",IF(AND(B690='Dropdown Answer Key'!$B$14,OR(AND(E690="GALV",H690="Y"),AND(E690="GALV",H690="UN"),AND(E690="GALV",H690=""),AND(F690="GALV",H690="Y"),AND(F690="GALV",H690="UN"),AND(F690="GALV",H690=""),AND(F690="GALV",I690="Y"),AND(F690="GALV",I690="UN"),AND(F690="GALV",I690=""))),"GRR",IF(AND(B690='Dropdown Answer Key'!$B$14,OR(E690="Unknown",F690="Unknown")),"Unknown SL","Non Lead")))))))))))</f>
        <v>Non Lead</v>
      </c>
      <c r="T690" s="76" t="str">
        <f>IF(OR(M690="",Q690="",S690="ERROR"),"BLANK",IF((AND(M690='Dropdown Answer Key'!$B$25,OR('Service Line Inventory'!S690="Lead",S690="Unknown SL"))),"Tier 1",IF(AND('Service Line Inventory'!M690='Dropdown Answer Key'!$B$26,OR('Service Line Inventory'!S690="Lead",S690="Unknown SL")),"Tier 2",IF(AND('Service Line Inventory'!M690='Dropdown Answer Key'!$B$27,OR('Service Line Inventory'!S690="Lead",S690="Unknown SL")),"Tier 2",IF('Service Line Inventory'!S690="GRR","Tier 3",IF((AND('Service Line Inventory'!M690='Dropdown Answer Key'!$B$25,'Service Line Inventory'!Q690='Dropdown Answer Key'!$M$25,O690='Dropdown Answer Key'!$G$27,'Service Line Inventory'!P690='Dropdown Answer Key'!$J$27,S690="Non Lead")),"Tier 4",IF((AND('Service Line Inventory'!M690='Dropdown Answer Key'!$B$25,'Service Line Inventory'!Q690='Dropdown Answer Key'!$M$25,O690='Dropdown Answer Key'!$G$27,S690="Non Lead")),"Tier 4",IF((AND('Service Line Inventory'!M690='Dropdown Answer Key'!$B$25,'Service Line Inventory'!Q690='Dropdown Answer Key'!$M$25,'Service Line Inventory'!P690='Dropdown Answer Key'!$J$27,S690="Non Lead")),"Tier 4","Tier 5"))))))))</f>
        <v>BLANK</v>
      </c>
      <c r="U690" s="101" t="str">
        <f t="shared" si="45"/>
        <v>NO</v>
      </c>
      <c r="V690" s="76" t="str">
        <f t="shared" si="46"/>
        <v>NO</v>
      </c>
      <c r="W690" s="76" t="str">
        <f t="shared" si="47"/>
        <v>NO</v>
      </c>
      <c r="X690" s="107"/>
      <c r="Y690" s="77"/>
      <c r="Z690" s="78"/>
    </row>
    <row r="691" spans="1:26" x14ac:dyDescent="0.3">
      <c r="A691" s="47">
        <v>815</v>
      </c>
      <c r="B691" s="73" t="s">
        <v>76</v>
      </c>
      <c r="C691" s="126" t="s">
        <v>1883</v>
      </c>
      <c r="D691" s="74" t="s">
        <v>72</v>
      </c>
      <c r="E691" s="74" t="s">
        <v>81</v>
      </c>
      <c r="F691" s="74" t="s">
        <v>81</v>
      </c>
      <c r="G691" s="90" t="s">
        <v>1910</v>
      </c>
      <c r="H691" s="74" t="s">
        <v>72</v>
      </c>
      <c r="I691" s="74" t="s">
        <v>72</v>
      </c>
      <c r="J691" s="75" t="s">
        <v>1913</v>
      </c>
      <c r="K691" s="75" t="s">
        <v>1913</v>
      </c>
      <c r="L691" s="94" t="str">
        <f t="shared" si="44"/>
        <v>Non Lead</v>
      </c>
      <c r="M691" s="110"/>
      <c r="N691" s="74"/>
      <c r="O691" s="74"/>
      <c r="P691" s="74"/>
      <c r="Q691" s="82"/>
      <c r="R691" s="83"/>
      <c r="S691" s="113" t="str">
        <f>IF(OR(B691="",$C$3="",$G$3=""),"ERROR",IF(AND(B691='Dropdown Answer Key'!$B$12,OR(E691="Lead",E691="U, May have L",E691="COM",E691="")),"Lead",IF(AND(B691='Dropdown Answer Key'!$B$12,OR(AND(E691="GALV",H691="Y"),AND(E691="GALV",H691="UN"),AND(E691="GALV",H691=""))),"GRR",IF(AND(B691='Dropdown Answer Key'!$B$12,E691="Unknown"),"Unknown SL",IF(AND(B691='Dropdown Answer Key'!$B$13,OR(F691="Lead",F691="U, May have L",F691="COM",F691="")),"Lead",IF(AND(B691='Dropdown Answer Key'!$B$13,OR(AND(F691="GALV",H691="Y"),AND(F691="GALV",H691="UN"),AND(F691="GALV",H691=""))),"GRR",IF(AND(B691='Dropdown Answer Key'!$B$13,F691="Unknown"),"Unknown SL",IF(AND(B691='Dropdown Answer Key'!$B$14,OR(E691="Lead",E691="U, May have L",E691="COM",E691="")),"Lead",IF(AND(B691='Dropdown Answer Key'!$B$14,OR(F691="Lead",F691="U, May have L",F691="COM",F691="")),"Lead",IF(AND(B691='Dropdown Answer Key'!$B$14,OR(AND(E691="GALV",H691="Y"),AND(E691="GALV",H691="UN"),AND(E691="GALV",H691=""),AND(F691="GALV",H691="Y"),AND(F691="GALV",H691="UN"),AND(F691="GALV",H691=""),AND(F691="GALV",I691="Y"),AND(F691="GALV",I691="UN"),AND(F691="GALV",I691=""))),"GRR",IF(AND(B691='Dropdown Answer Key'!$B$14,OR(E691="Unknown",F691="Unknown")),"Unknown SL","Non Lead")))))))))))</f>
        <v>Non Lead</v>
      </c>
      <c r="T691" s="114" t="str">
        <f>IF(OR(M691="",Q691="",S691="ERROR"),"BLANK",IF((AND(M691='Dropdown Answer Key'!$B$25,OR('Service Line Inventory'!S691="Lead",S691="Unknown SL"))),"Tier 1",IF(AND('Service Line Inventory'!M691='Dropdown Answer Key'!$B$26,OR('Service Line Inventory'!S691="Lead",S691="Unknown SL")),"Tier 2",IF(AND('Service Line Inventory'!M691='Dropdown Answer Key'!$B$27,OR('Service Line Inventory'!S691="Lead",S691="Unknown SL")),"Tier 2",IF('Service Line Inventory'!S691="GRR","Tier 3",IF((AND('Service Line Inventory'!M691='Dropdown Answer Key'!$B$25,'Service Line Inventory'!Q691='Dropdown Answer Key'!$M$25,O691='Dropdown Answer Key'!$G$27,'Service Line Inventory'!P691='Dropdown Answer Key'!$J$27,S691="Non Lead")),"Tier 4",IF((AND('Service Line Inventory'!M691='Dropdown Answer Key'!$B$25,'Service Line Inventory'!Q691='Dropdown Answer Key'!$M$25,O691='Dropdown Answer Key'!$G$27,S691="Non Lead")),"Tier 4",IF((AND('Service Line Inventory'!M691='Dropdown Answer Key'!$B$25,'Service Line Inventory'!Q691='Dropdown Answer Key'!$M$25,'Service Line Inventory'!P691='Dropdown Answer Key'!$J$27,S691="Non Lead")),"Tier 4","Tier 5"))))))))</f>
        <v>BLANK</v>
      </c>
      <c r="U691" s="115" t="str">
        <f t="shared" si="45"/>
        <v>NO</v>
      </c>
      <c r="V691" s="114" t="str">
        <f t="shared" si="46"/>
        <v>NO</v>
      </c>
      <c r="W691" s="114" t="str">
        <f t="shared" si="47"/>
        <v>NO</v>
      </c>
      <c r="X691" s="108"/>
      <c r="Y691" s="97"/>
      <c r="Z691" s="78"/>
    </row>
    <row r="692" spans="1:26" x14ac:dyDescent="0.3">
      <c r="A692" s="47">
        <v>816</v>
      </c>
      <c r="B692" s="73" t="s">
        <v>76</v>
      </c>
      <c r="C692" s="126" t="s">
        <v>802</v>
      </c>
      <c r="D692" s="74" t="s">
        <v>72</v>
      </c>
      <c r="E692" s="74" t="s">
        <v>81</v>
      </c>
      <c r="F692" s="74" t="s">
        <v>81</v>
      </c>
      <c r="G692" s="90" t="s">
        <v>1910</v>
      </c>
      <c r="H692" s="74" t="s">
        <v>72</v>
      </c>
      <c r="I692" s="74" t="s">
        <v>72</v>
      </c>
      <c r="J692" s="75" t="s">
        <v>1913</v>
      </c>
      <c r="K692" s="75" t="s">
        <v>1913</v>
      </c>
      <c r="L692" s="93" t="str">
        <f t="shared" si="44"/>
        <v>Non Lead</v>
      </c>
      <c r="M692" s="109"/>
      <c r="N692" s="74"/>
      <c r="O692" s="74"/>
      <c r="P692" s="74"/>
      <c r="Q692" s="73"/>
      <c r="R692" s="74"/>
      <c r="S692" s="98" t="str">
        <f>IF(OR(B692="",$C$3="",$G$3=""),"ERROR",IF(AND(B692='Dropdown Answer Key'!$B$12,OR(E692="Lead",E692="U, May have L",E692="COM",E692="")),"Lead",IF(AND(B692='Dropdown Answer Key'!$B$12,OR(AND(E692="GALV",H692="Y"),AND(E692="GALV",H692="UN"),AND(E692="GALV",H692=""))),"GRR",IF(AND(B692='Dropdown Answer Key'!$B$12,E692="Unknown"),"Unknown SL",IF(AND(B692='Dropdown Answer Key'!$B$13,OR(F692="Lead",F692="U, May have L",F692="COM",F692="")),"Lead",IF(AND(B692='Dropdown Answer Key'!$B$13,OR(AND(F692="GALV",H692="Y"),AND(F692="GALV",H692="UN"),AND(F692="GALV",H692=""))),"GRR",IF(AND(B692='Dropdown Answer Key'!$B$13,F692="Unknown"),"Unknown SL",IF(AND(B692='Dropdown Answer Key'!$B$14,OR(E692="Lead",E692="U, May have L",E692="COM",E692="")),"Lead",IF(AND(B692='Dropdown Answer Key'!$B$14,OR(F692="Lead",F692="U, May have L",F692="COM",F692="")),"Lead",IF(AND(B692='Dropdown Answer Key'!$B$14,OR(AND(E692="GALV",H692="Y"),AND(E692="GALV",H692="UN"),AND(E692="GALV",H692=""),AND(F692="GALV",H692="Y"),AND(F692="GALV",H692="UN"),AND(F692="GALV",H692=""),AND(F692="GALV",I692="Y"),AND(F692="GALV",I692="UN"),AND(F692="GALV",I692=""))),"GRR",IF(AND(B692='Dropdown Answer Key'!$B$14,OR(E692="Unknown",F692="Unknown")),"Unknown SL","Non Lead")))))))))))</f>
        <v>Non Lead</v>
      </c>
      <c r="T692" s="76" t="str">
        <f>IF(OR(M692="",Q692="",S692="ERROR"),"BLANK",IF((AND(M692='Dropdown Answer Key'!$B$25,OR('Service Line Inventory'!S692="Lead",S692="Unknown SL"))),"Tier 1",IF(AND('Service Line Inventory'!M692='Dropdown Answer Key'!$B$26,OR('Service Line Inventory'!S692="Lead",S692="Unknown SL")),"Tier 2",IF(AND('Service Line Inventory'!M692='Dropdown Answer Key'!$B$27,OR('Service Line Inventory'!S692="Lead",S692="Unknown SL")),"Tier 2",IF('Service Line Inventory'!S692="GRR","Tier 3",IF((AND('Service Line Inventory'!M692='Dropdown Answer Key'!$B$25,'Service Line Inventory'!Q692='Dropdown Answer Key'!$M$25,O692='Dropdown Answer Key'!$G$27,'Service Line Inventory'!P692='Dropdown Answer Key'!$J$27,S692="Non Lead")),"Tier 4",IF((AND('Service Line Inventory'!M692='Dropdown Answer Key'!$B$25,'Service Line Inventory'!Q692='Dropdown Answer Key'!$M$25,O692='Dropdown Answer Key'!$G$27,S692="Non Lead")),"Tier 4",IF((AND('Service Line Inventory'!M692='Dropdown Answer Key'!$B$25,'Service Line Inventory'!Q692='Dropdown Answer Key'!$M$25,'Service Line Inventory'!P692='Dropdown Answer Key'!$J$27,S692="Non Lead")),"Tier 4","Tier 5"))))))))</f>
        <v>BLANK</v>
      </c>
      <c r="U692" s="101" t="str">
        <f t="shared" si="45"/>
        <v>NO</v>
      </c>
      <c r="V692" s="76" t="str">
        <f t="shared" si="46"/>
        <v>NO</v>
      </c>
      <c r="W692" s="76" t="str">
        <f t="shared" si="47"/>
        <v>NO</v>
      </c>
      <c r="X692" s="107"/>
      <c r="Y692" s="77"/>
      <c r="Z692" s="78"/>
    </row>
    <row r="693" spans="1:26" x14ac:dyDescent="0.3">
      <c r="A693" s="47">
        <v>817</v>
      </c>
      <c r="B693" s="73" t="s">
        <v>76</v>
      </c>
      <c r="C693" s="126" t="s">
        <v>803</v>
      </c>
      <c r="D693" s="74" t="s">
        <v>72</v>
      </c>
      <c r="E693" s="74" t="s">
        <v>81</v>
      </c>
      <c r="F693" s="74" t="s">
        <v>81</v>
      </c>
      <c r="G693" s="90" t="s">
        <v>1910</v>
      </c>
      <c r="H693" s="74" t="s">
        <v>72</v>
      </c>
      <c r="I693" s="74" t="s">
        <v>72</v>
      </c>
      <c r="J693" s="75" t="s">
        <v>1913</v>
      </c>
      <c r="K693" s="75" t="s">
        <v>1913</v>
      </c>
      <c r="L693" s="94" t="str">
        <f t="shared" si="44"/>
        <v>Non Lead</v>
      </c>
      <c r="M693" s="110"/>
      <c r="N693" s="74"/>
      <c r="O693" s="74"/>
      <c r="P693" s="74"/>
      <c r="Q693" s="82"/>
      <c r="R693" s="83"/>
      <c r="S693" s="113" t="str">
        <f>IF(OR(B693="",$C$3="",$G$3=""),"ERROR",IF(AND(B693='Dropdown Answer Key'!$B$12,OR(E693="Lead",E693="U, May have L",E693="COM",E693="")),"Lead",IF(AND(B693='Dropdown Answer Key'!$B$12,OR(AND(E693="GALV",H693="Y"),AND(E693="GALV",H693="UN"),AND(E693="GALV",H693=""))),"GRR",IF(AND(B693='Dropdown Answer Key'!$B$12,E693="Unknown"),"Unknown SL",IF(AND(B693='Dropdown Answer Key'!$B$13,OR(F693="Lead",F693="U, May have L",F693="COM",F693="")),"Lead",IF(AND(B693='Dropdown Answer Key'!$B$13,OR(AND(F693="GALV",H693="Y"),AND(F693="GALV",H693="UN"),AND(F693="GALV",H693=""))),"GRR",IF(AND(B693='Dropdown Answer Key'!$B$13,F693="Unknown"),"Unknown SL",IF(AND(B693='Dropdown Answer Key'!$B$14,OR(E693="Lead",E693="U, May have L",E693="COM",E693="")),"Lead",IF(AND(B693='Dropdown Answer Key'!$B$14,OR(F693="Lead",F693="U, May have L",F693="COM",F693="")),"Lead",IF(AND(B693='Dropdown Answer Key'!$B$14,OR(AND(E693="GALV",H693="Y"),AND(E693="GALV",H693="UN"),AND(E693="GALV",H693=""),AND(F693="GALV",H693="Y"),AND(F693="GALV",H693="UN"),AND(F693="GALV",H693=""),AND(F693="GALV",I693="Y"),AND(F693="GALV",I693="UN"),AND(F693="GALV",I693=""))),"GRR",IF(AND(B693='Dropdown Answer Key'!$B$14,OR(E693="Unknown",F693="Unknown")),"Unknown SL","Non Lead")))))))))))</f>
        <v>Non Lead</v>
      </c>
      <c r="T693" s="114" t="str">
        <f>IF(OR(M693="",Q693="",S693="ERROR"),"BLANK",IF((AND(M693='Dropdown Answer Key'!$B$25,OR('Service Line Inventory'!S693="Lead",S693="Unknown SL"))),"Tier 1",IF(AND('Service Line Inventory'!M693='Dropdown Answer Key'!$B$26,OR('Service Line Inventory'!S693="Lead",S693="Unknown SL")),"Tier 2",IF(AND('Service Line Inventory'!M693='Dropdown Answer Key'!$B$27,OR('Service Line Inventory'!S693="Lead",S693="Unknown SL")),"Tier 2",IF('Service Line Inventory'!S693="GRR","Tier 3",IF((AND('Service Line Inventory'!M693='Dropdown Answer Key'!$B$25,'Service Line Inventory'!Q693='Dropdown Answer Key'!$M$25,O693='Dropdown Answer Key'!$G$27,'Service Line Inventory'!P693='Dropdown Answer Key'!$J$27,S693="Non Lead")),"Tier 4",IF((AND('Service Line Inventory'!M693='Dropdown Answer Key'!$B$25,'Service Line Inventory'!Q693='Dropdown Answer Key'!$M$25,O693='Dropdown Answer Key'!$G$27,S693="Non Lead")),"Tier 4",IF((AND('Service Line Inventory'!M693='Dropdown Answer Key'!$B$25,'Service Line Inventory'!Q693='Dropdown Answer Key'!$M$25,'Service Line Inventory'!P693='Dropdown Answer Key'!$J$27,S693="Non Lead")),"Tier 4","Tier 5"))))))))</f>
        <v>BLANK</v>
      </c>
      <c r="U693" s="115" t="str">
        <f t="shared" si="45"/>
        <v>NO</v>
      </c>
      <c r="V693" s="114" t="str">
        <f t="shared" si="46"/>
        <v>NO</v>
      </c>
      <c r="W693" s="114" t="str">
        <f t="shared" si="47"/>
        <v>NO</v>
      </c>
      <c r="X693" s="108"/>
      <c r="Y693" s="97"/>
      <c r="Z693" s="78"/>
    </row>
    <row r="694" spans="1:26" x14ac:dyDescent="0.3">
      <c r="A694" s="47">
        <v>818</v>
      </c>
      <c r="B694" s="73" t="s">
        <v>76</v>
      </c>
      <c r="C694" s="126" t="s">
        <v>804</v>
      </c>
      <c r="D694" s="74" t="s">
        <v>72</v>
      </c>
      <c r="E694" s="74" t="s">
        <v>81</v>
      </c>
      <c r="F694" s="74" t="s">
        <v>81</v>
      </c>
      <c r="G694" s="90" t="s">
        <v>1910</v>
      </c>
      <c r="H694" s="74" t="s">
        <v>72</v>
      </c>
      <c r="I694" s="74" t="s">
        <v>72</v>
      </c>
      <c r="J694" s="75" t="s">
        <v>1913</v>
      </c>
      <c r="K694" s="75" t="s">
        <v>1913</v>
      </c>
      <c r="L694" s="93" t="str">
        <f t="shared" ref="L694:L754" si="48">S694</f>
        <v>Non Lead</v>
      </c>
      <c r="M694" s="109"/>
      <c r="N694" s="74"/>
      <c r="O694" s="74"/>
      <c r="P694" s="74"/>
      <c r="Q694" s="73"/>
      <c r="R694" s="74"/>
      <c r="S694" s="98" t="str">
        <f>IF(OR(B694="",$C$3="",$G$3=""),"ERROR",IF(AND(B694='Dropdown Answer Key'!$B$12,OR(E694="Lead",E694="U, May have L",E694="COM",E694="")),"Lead",IF(AND(B694='Dropdown Answer Key'!$B$12,OR(AND(E694="GALV",H694="Y"),AND(E694="GALV",H694="UN"),AND(E694="GALV",H694=""))),"GRR",IF(AND(B694='Dropdown Answer Key'!$B$12,E694="Unknown"),"Unknown SL",IF(AND(B694='Dropdown Answer Key'!$B$13,OR(F694="Lead",F694="U, May have L",F694="COM",F694="")),"Lead",IF(AND(B694='Dropdown Answer Key'!$B$13,OR(AND(F694="GALV",H694="Y"),AND(F694="GALV",H694="UN"),AND(F694="GALV",H694=""))),"GRR",IF(AND(B694='Dropdown Answer Key'!$B$13,F694="Unknown"),"Unknown SL",IF(AND(B694='Dropdown Answer Key'!$B$14,OR(E694="Lead",E694="U, May have L",E694="COM",E694="")),"Lead",IF(AND(B694='Dropdown Answer Key'!$B$14,OR(F694="Lead",F694="U, May have L",F694="COM",F694="")),"Lead",IF(AND(B694='Dropdown Answer Key'!$B$14,OR(AND(E694="GALV",H694="Y"),AND(E694="GALV",H694="UN"),AND(E694="GALV",H694=""),AND(F694="GALV",H694="Y"),AND(F694="GALV",H694="UN"),AND(F694="GALV",H694=""),AND(F694="GALV",I694="Y"),AND(F694="GALV",I694="UN"),AND(F694="GALV",I694=""))),"GRR",IF(AND(B694='Dropdown Answer Key'!$B$14,OR(E694="Unknown",F694="Unknown")),"Unknown SL","Non Lead")))))))))))</f>
        <v>Non Lead</v>
      </c>
      <c r="T694" s="76" t="str">
        <f>IF(OR(M694="",Q694="",S694="ERROR"),"BLANK",IF((AND(M694='Dropdown Answer Key'!$B$25,OR('Service Line Inventory'!S694="Lead",S694="Unknown SL"))),"Tier 1",IF(AND('Service Line Inventory'!M694='Dropdown Answer Key'!$B$26,OR('Service Line Inventory'!S694="Lead",S694="Unknown SL")),"Tier 2",IF(AND('Service Line Inventory'!M694='Dropdown Answer Key'!$B$27,OR('Service Line Inventory'!S694="Lead",S694="Unknown SL")),"Tier 2",IF('Service Line Inventory'!S694="GRR","Tier 3",IF((AND('Service Line Inventory'!M694='Dropdown Answer Key'!$B$25,'Service Line Inventory'!Q694='Dropdown Answer Key'!$M$25,O694='Dropdown Answer Key'!$G$27,'Service Line Inventory'!P694='Dropdown Answer Key'!$J$27,S694="Non Lead")),"Tier 4",IF((AND('Service Line Inventory'!M694='Dropdown Answer Key'!$B$25,'Service Line Inventory'!Q694='Dropdown Answer Key'!$M$25,O694='Dropdown Answer Key'!$G$27,S694="Non Lead")),"Tier 4",IF((AND('Service Line Inventory'!M694='Dropdown Answer Key'!$B$25,'Service Line Inventory'!Q694='Dropdown Answer Key'!$M$25,'Service Line Inventory'!P694='Dropdown Answer Key'!$J$27,S694="Non Lead")),"Tier 4","Tier 5"))))))))</f>
        <v>BLANK</v>
      </c>
      <c r="U694" s="101" t="str">
        <f t="shared" si="45"/>
        <v>NO</v>
      </c>
      <c r="V694" s="76" t="str">
        <f t="shared" si="46"/>
        <v>NO</v>
      </c>
      <c r="W694" s="76" t="str">
        <f t="shared" si="47"/>
        <v>NO</v>
      </c>
      <c r="X694" s="107"/>
      <c r="Y694" s="77"/>
      <c r="Z694" s="78"/>
    </row>
    <row r="695" spans="1:26" x14ac:dyDescent="0.3">
      <c r="A695" s="47">
        <v>819</v>
      </c>
      <c r="B695" s="73" t="s">
        <v>76</v>
      </c>
      <c r="C695" s="126" t="s">
        <v>805</v>
      </c>
      <c r="D695" s="74" t="s">
        <v>72</v>
      </c>
      <c r="E695" s="74" t="s">
        <v>81</v>
      </c>
      <c r="F695" s="74" t="s">
        <v>81</v>
      </c>
      <c r="G695" s="90" t="s">
        <v>1910</v>
      </c>
      <c r="H695" s="74" t="s">
        <v>72</v>
      </c>
      <c r="I695" s="74" t="s">
        <v>72</v>
      </c>
      <c r="J695" s="75" t="s">
        <v>1913</v>
      </c>
      <c r="K695" s="75" t="s">
        <v>1913</v>
      </c>
      <c r="L695" s="94" t="str">
        <f t="shared" si="48"/>
        <v>Non Lead</v>
      </c>
      <c r="M695" s="110"/>
      <c r="N695" s="74"/>
      <c r="O695" s="74"/>
      <c r="P695" s="74"/>
      <c r="Q695" s="82"/>
      <c r="R695" s="83"/>
      <c r="S695" s="113" t="str">
        <f>IF(OR(B695="",$C$3="",$G$3=""),"ERROR",IF(AND(B695='Dropdown Answer Key'!$B$12,OR(E695="Lead",E695="U, May have L",E695="COM",E695="")),"Lead",IF(AND(B695='Dropdown Answer Key'!$B$12,OR(AND(E695="GALV",H695="Y"),AND(E695="GALV",H695="UN"),AND(E695="GALV",H695=""))),"GRR",IF(AND(B695='Dropdown Answer Key'!$B$12,E695="Unknown"),"Unknown SL",IF(AND(B695='Dropdown Answer Key'!$B$13,OR(F695="Lead",F695="U, May have L",F695="COM",F695="")),"Lead",IF(AND(B695='Dropdown Answer Key'!$B$13,OR(AND(F695="GALV",H695="Y"),AND(F695="GALV",H695="UN"),AND(F695="GALV",H695=""))),"GRR",IF(AND(B695='Dropdown Answer Key'!$B$13,F695="Unknown"),"Unknown SL",IF(AND(B695='Dropdown Answer Key'!$B$14,OR(E695="Lead",E695="U, May have L",E695="COM",E695="")),"Lead",IF(AND(B695='Dropdown Answer Key'!$B$14,OR(F695="Lead",F695="U, May have L",F695="COM",F695="")),"Lead",IF(AND(B695='Dropdown Answer Key'!$B$14,OR(AND(E695="GALV",H695="Y"),AND(E695="GALV",H695="UN"),AND(E695="GALV",H695=""),AND(F695="GALV",H695="Y"),AND(F695="GALV",H695="UN"),AND(F695="GALV",H695=""),AND(F695="GALV",I695="Y"),AND(F695="GALV",I695="UN"),AND(F695="GALV",I695=""))),"GRR",IF(AND(B695='Dropdown Answer Key'!$B$14,OR(E695="Unknown",F695="Unknown")),"Unknown SL","Non Lead")))))))))))</f>
        <v>Non Lead</v>
      </c>
      <c r="T695" s="114" t="str">
        <f>IF(OR(M695="",Q695="",S695="ERROR"),"BLANK",IF((AND(M695='Dropdown Answer Key'!$B$25,OR('Service Line Inventory'!S695="Lead",S695="Unknown SL"))),"Tier 1",IF(AND('Service Line Inventory'!M695='Dropdown Answer Key'!$B$26,OR('Service Line Inventory'!S695="Lead",S695="Unknown SL")),"Tier 2",IF(AND('Service Line Inventory'!M695='Dropdown Answer Key'!$B$27,OR('Service Line Inventory'!S695="Lead",S695="Unknown SL")),"Tier 2",IF('Service Line Inventory'!S695="GRR","Tier 3",IF((AND('Service Line Inventory'!M695='Dropdown Answer Key'!$B$25,'Service Line Inventory'!Q695='Dropdown Answer Key'!$M$25,O695='Dropdown Answer Key'!$G$27,'Service Line Inventory'!P695='Dropdown Answer Key'!$J$27,S695="Non Lead")),"Tier 4",IF((AND('Service Line Inventory'!M695='Dropdown Answer Key'!$B$25,'Service Line Inventory'!Q695='Dropdown Answer Key'!$M$25,O695='Dropdown Answer Key'!$G$27,S695="Non Lead")),"Tier 4",IF((AND('Service Line Inventory'!M695='Dropdown Answer Key'!$B$25,'Service Line Inventory'!Q695='Dropdown Answer Key'!$M$25,'Service Line Inventory'!P695='Dropdown Answer Key'!$J$27,S695="Non Lead")),"Tier 4","Tier 5"))))))))</f>
        <v>BLANK</v>
      </c>
      <c r="U695" s="115" t="str">
        <f t="shared" ref="U695:U755" si="49">IF(OR(S695="LEAD",S695="GRR",S695="Unknown SL"),"YES",IF(S695="ERROR","ERROR","NO"))</f>
        <v>NO</v>
      </c>
      <c r="V695" s="114" t="str">
        <f t="shared" ref="V695:V755" si="50">IF((OR(S695="LEAD",S695="GRR",S695="Unknown SL")),"YES",IF(S695="ERROR","ERROR","NO"))</f>
        <v>NO</v>
      </c>
      <c r="W695" s="114" t="str">
        <f t="shared" ref="W695:W755" si="51">IF(V695="YES","YES","NO")</f>
        <v>NO</v>
      </c>
      <c r="X695" s="108"/>
      <c r="Y695" s="97"/>
      <c r="Z695" s="78"/>
    </row>
    <row r="696" spans="1:26" x14ac:dyDescent="0.3">
      <c r="A696" s="47">
        <v>820</v>
      </c>
      <c r="B696" s="73" t="s">
        <v>76</v>
      </c>
      <c r="C696" s="126" t="s">
        <v>806</v>
      </c>
      <c r="D696" s="74" t="s">
        <v>72</v>
      </c>
      <c r="E696" s="74" t="s">
        <v>81</v>
      </c>
      <c r="F696" s="74" t="s">
        <v>81</v>
      </c>
      <c r="G696" s="90" t="s">
        <v>1910</v>
      </c>
      <c r="H696" s="74" t="s">
        <v>72</v>
      </c>
      <c r="I696" s="74" t="s">
        <v>72</v>
      </c>
      <c r="J696" s="75" t="s">
        <v>1913</v>
      </c>
      <c r="K696" s="75" t="s">
        <v>1913</v>
      </c>
      <c r="L696" s="93" t="str">
        <f t="shared" si="48"/>
        <v>Non Lead</v>
      </c>
      <c r="M696" s="109"/>
      <c r="N696" s="74"/>
      <c r="O696" s="74"/>
      <c r="P696" s="74"/>
      <c r="Q696" s="73"/>
      <c r="R696" s="74"/>
      <c r="S696" s="98" t="str">
        <f>IF(OR(B696="",$C$3="",$G$3=""),"ERROR",IF(AND(B696='Dropdown Answer Key'!$B$12,OR(E696="Lead",E696="U, May have L",E696="COM",E696="")),"Lead",IF(AND(B696='Dropdown Answer Key'!$B$12,OR(AND(E696="GALV",H696="Y"),AND(E696="GALV",H696="UN"),AND(E696="GALV",H696=""))),"GRR",IF(AND(B696='Dropdown Answer Key'!$B$12,E696="Unknown"),"Unknown SL",IF(AND(B696='Dropdown Answer Key'!$B$13,OR(F696="Lead",F696="U, May have L",F696="COM",F696="")),"Lead",IF(AND(B696='Dropdown Answer Key'!$B$13,OR(AND(F696="GALV",H696="Y"),AND(F696="GALV",H696="UN"),AND(F696="GALV",H696=""))),"GRR",IF(AND(B696='Dropdown Answer Key'!$B$13,F696="Unknown"),"Unknown SL",IF(AND(B696='Dropdown Answer Key'!$B$14,OR(E696="Lead",E696="U, May have L",E696="COM",E696="")),"Lead",IF(AND(B696='Dropdown Answer Key'!$B$14,OR(F696="Lead",F696="U, May have L",F696="COM",F696="")),"Lead",IF(AND(B696='Dropdown Answer Key'!$B$14,OR(AND(E696="GALV",H696="Y"),AND(E696="GALV",H696="UN"),AND(E696="GALV",H696=""),AND(F696="GALV",H696="Y"),AND(F696="GALV",H696="UN"),AND(F696="GALV",H696=""),AND(F696="GALV",I696="Y"),AND(F696="GALV",I696="UN"),AND(F696="GALV",I696=""))),"GRR",IF(AND(B696='Dropdown Answer Key'!$B$14,OR(E696="Unknown",F696="Unknown")),"Unknown SL","Non Lead")))))))))))</f>
        <v>Non Lead</v>
      </c>
      <c r="T696" s="76" t="str">
        <f>IF(OR(M696="",Q696="",S696="ERROR"),"BLANK",IF((AND(M696='Dropdown Answer Key'!$B$25,OR('Service Line Inventory'!S696="Lead",S696="Unknown SL"))),"Tier 1",IF(AND('Service Line Inventory'!M696='Dropdown Answer Key'!$B$26,OR('Service Line Inventory'!S696="Lead",S696="Unknown SL")),"Tier 2",IF(AND('Service Line Inventory'!M696='Dropdown Answer Key'!$B$27,OR('Service Line Inventory'!S696="Lead",S696="Unknown SL")),"Tier 2",IF('Service Line Inventory'!S696="GRR","Tier 3",IF((AND('Service Line Inventory'!M696='Dropdown Answer Key'!$B$25,'Service Line Inventory'!Q696='Dropdown Answer Key'!$M$25,O696='Dropdown Answer Key'!$G$27,'Service Line Inventory'!P696='Dropdown Answer Key'!$J$27,S696="Non Lead")),"Tier 4",IF((AND('Service Line Inventory'!M696='Dropdown Answer Key'!$B$25,'Service Line Inventory'!Q696='Dropdown Answer Key'!$M$25,O696='Dropdown Answer Key'!$G$27,S696="Non Lead")),"Tier 4",IF((AND('Service Line Inventory'!M696='Dropdown Answer Key'!$B$25,'Service Line Inventory'!Q696='Dropdown Answer Key'!$M$25,'Service Line Inventory'!P696='Dropdown Answer Key'!$J$27,S696="Non Lead")),"Tier 4","Tier 5"))))))))</f>
        <v>BLANK</v>
      </c>
      <c r="U696" s="101" t="str">
        <f t="shared" si="49"/>
        <v>NO</v>
      </c>
      <c r="V696" s="76" t="str">
        <f t="shared" si="50"/>
        <v>NO</v>
      </c>
      <c r="W696" s="76" t="str">
        <f t="shared" si="51"/>
        <v>NO</v>
      </c>
      <c r="X696" s="107"/>
      <c r="Y696" s="77"/>
      <c r="Z696" s="78"/>
    </row>
    <row r="697" spans="1:26" x14ac:dyDescent="0.3">
      <c r="A697" s="47">
        <v>824</v>
      </c>
      <c r="B697" s="73" t="s">
        <v>76</v>
      </c>
      <c r="C697" s="126" t="s">
        <v>1882</v>
      </c>
      <c r="D697" s="74" t="s">
        <v>72</v>
      </c>
      <c r="E697" s="74" t="s">
        <v>81</v>
      </c>
      <c r="F697" s="74" t="s">
        <v>81</v>
      </c>
      <c r="G697" s="90" t="s">
        <v>1910</v>
      </c>
      <c r="H697" s="74" t="s">
        <v>72</v>
      </c>
      <c r="I697" s="74" t="s">
        <v>72</v>
      </c>
      <c r="J697" s="75" t="s">
        <v>1913</v>
      </c>
      <c r="K697" s="75" t="s">
        <v>1913</v>
      </c>
      <c r="L697" s="94" t="str">
        <f t="shared" si="48"/>
        <v>Non Lead</v>
      </c>
      <c r="M697" s="110"/>
      <c r="N697" s="74"/>
      <c r="O697" s="74"/>
      <c r="P697" s="74"/>
      <c r="Q697" s="82"/>
      <c r="R697" s="83"/>
      <c r="S697" s="113" t="str">
        <f>IF(OR(B697="",$C$3="",$G$3=""),"ERROR",IF(AND(B697='Dropdown Answer Key'!$B$12,OR(E697="Lead",E697="U, May have L",E697="COM",E697="")),"Lead",IF(AND(B697='Dropdown Answer Key'!$B$12,OR(AND(E697="GALV",H697="Y"),AND(E697="GALV",H697="UN"),AND(E697="GALV",H697=""))),"GRR",IF(AND(B697='Dropdown Answer Key'!$B$12,E697="Unknown"),"Unknown SL",IF(AND(B697='Dropdown Answer Key'!$B$13,OR(F697="Lead",F697="U, May have L",F697="COM",F697="")),"Lead",IF(AND(B697='Dropdown Answer Key'!$B$13,OR(AND(F697="GALV",H697="Y"),AND(F697="GALV",H697="UN"),AND(F697="GALV",H697=""))),"GRR",IF(AND(B697='Dropdown Answer Key'!$B$13,F697="Unknown"),"Unknown SL",IF(AND(B697='Dropdown Answer Key'!$B$14,OR(E697="Lead",E697="U, May have L",E697="COM",E697="")),"Lead",IF(AND(B697='Dropdown Answer Key'!$B$14,OR(F697="Lead",F697="U, May have L",F697="COM",F697="")),"Lead",IF(AND(B697='Dropdown Answer Key'!$B$14,OR(AND(E697="GALV",H697="Y"),AND(E697="GALV",H697="UN"),AND(E697="GALV",H697=""),AND(F697="GALV",H697="Y"),AND(F697="GALV",H697="UN"),AND(F697="GALV",H697=""),AND(F697="GALV",I697="Y"),AND(F697="GALV",I697="UN"),AND(F697="GALV",I697=""))),"GRR",IF(AND(B697='Dropdown Answer Key'!$B$14,OR(E697="Unknown",F697="Unknown")),"Unknown SL","Non Lead")))))))))))</f>
        <v>Non Lead</v>
      </c>
      <c r="T697" s="114" t="str">
        <f>IF(OR(M697="",Q697="",S697="ERROR"),"BLANK",IF((AND(M697='Dropdown Answer Key'!$B$25,OR('Service Line Inventory'!S697="Lead",S697="Unknown SL"))),"Tier 1",IF(AND('Service Line Inventory'!M697='Dropdown Answer Key'!$B$26,OR('Service Line Inventory'!S697="Lead",S697="Unknown SL")),"Tier 2",IF(AND('Service Line Inventory'!M697='Dropdown Answer Key'!$B$27,OR('Service Line Inventory'!S697="Lead",S697="Unknown SL")),"Tier 2",IF('Service Line Inventory'!S697="GRR","Tier 3",IF((AND('Service Line Inventory'!M697='Dropdown Answer Key'!$B$25,'Service Line Inventory'!Q697='Dropdown Answer Key'!$M$25,O697='Dropdown Answer Key'!$G$27,'Service Line Inventory'!P697='Dropdown Answer Key'!$J$27,S697="Non Lead")),"Tier 4",IF((AND('Service Line Inventory'!M697='Dropdown Answer Key'!$B$25,'Service Line Inventory'!Q697='Dropdown Answer Key'!$M$25,O697='Dropdown Answer Key'!$G$27,S697="Non Lead")),"Tier 4",IF((AND('Service Line Inventory'!M697='Dropdown Answer Key'!$B$25,'Service Line Inventory'!Q697='Dropdown Answer Key'!$M$25,'Service Line Inventory'!P697='Dropdown Answer Key'!$J$27,S697="Non Lead")),"Tier 4","Tier 5"))))))))</f>
        <v>BLANK</v>
      </c>
      <c r="U697" s="115" t="str">
        <f t="shared" si="49"/>
        <v>NO</v>
      </c>
      <c r="V697" s="114" t="str">
        <f t="shared" si="50"/>
        <v>NO</v>
      </c>
      <c r="W697" s="114" t="str">
        <f t="shared" si="51"/>
        <v>NO</v>
      </c>
      <c r="X697" s="108"/>
      <c r="Y697" s="97"/>
      <c r="Z697" s="78"/>
    </row>
    <row r="698" spans="1:26" x14ac:dyDescent="0.3">
      <c r="A698" s="47">
        <v>825</v>
      </c>
      <c r="B698" s="73" t="s">
        <v>76</v>
      </c>
      <c r="C698" s="126" t="s">
        <v>807</v>
      </c>
      <c r="D698" s="74" t="s">
        <v>72</v>
      </c>
      <c r="E698" s="74" t="s">
        <v>81</v>
      </c>
      <c r="F698" s="74" t="s">
        <v>81</v>
      </c>
      <c r="G698" s="90" t="s">
        <v>1910</v>
      </c>
      <c r="H698" s="74" t="s">
        <v>72</v>
      </c>
      <c r="I698" s="74" t="s">
        <v>72</v>
      </c>
      <c r="J698" s="75" t="s">
        <v>1913</v>
      </c>
      <c r="K698" s="75" t="s">
        <v>1913</v>
      </c>
      <c r="L698" s="94" t="str">
        <f t="shared" si="48"/>
        <v>Non Lead</v>
      </c>
      <c r="M698" s="110"/>
      <c r="N698" s="74"/>
      <c r="O698" s="74"/>
      <c r="P698" s="74"/>
      <c r="Q698" s="82"/>
      <c r="R698" s="83"/>
      <c r="S698" s="113" t="str">
        <f>IF(OR(B698="",$C$3="",$G$3=""),"ERROR",IF(AND(B698='Dropdown Answer Key'!$B$12,OR(E698="Lead",E698="U, May have L",E698="COM",E698="")),"Lead",IF(AND(B698='Dropdown Answer Key'!$B$12,OR(AND(E698="GALV",H698="Y"),AND(E698="GALV",H698="UN"),AND(E698="GALV",H698=""))),"GRR",IF(AND(B698='Dropdown Answer Key'!$B$12,E698="Unknown"),"Unknown SL",IF(AND(B698='Dropdown Answer Key'!$B$13,OR(F698="Lead",F698="U, May have L",F698="COM",F698="")),"Lead",IF(AND(B698='Dropdown Answer Key'!$B$13,OR(AND(F698="GALV",H698="Y"),AND(F698="GALV",H698="UN"),AND(F698="GALV",H698=""))),"GRR",IF(AND(B698='Dropdown Answer Key'!$B$13,F698="Unknown"),"Unknown SL",IF(AND(B698='Dropdown Answer Key'!$B$14,OR(E698="Lead",E698="U, May have L",E698="COM",E698="")),"Lead",IF(AND(B698='Dropdown Answer Key'!$B$14,OR(F698="Lead",F698="U, May have L",F698="COM",F698="")),"Lead",IF(AND(B698='Dropdown Answer Key'!$B$14,OR(AND(E698="GALV",H698="Y"),AND(E698="GALV",H698="UN"),AND(E698="GALV",H698=""),AND(F698="GALV",H698="Y"),AND(F698="GALV",H698="UN"),AND(F698="GALV",H698=""),AND(F698="GALV",I698="Y"),AND(F698="GALV",I698="UN"),AND(F698="GALV",I698=""))),"GRR",IF(AND(B698='Dropdown Answer Key'!$B$14,OR(E698="Unknown",F698="Unknown")),"Unknown SL","Non Lead")))))))))))</f>
        <v>Non Lead</v>
      </c>
      <c r="T698" s="114" t="str">
        <f>IF(OR(M698="",Q698="",S698="ERROR"),"BLANK",IF((AND(M698='Dropdown Answer Key'!$B$25,OR('Service Line Inventory'!S698="Lead",S698="Unknown SL"))),"Tier 1",IF(AND('Service Line Inventory'!M698='Dropdown Answer Key'!$B$26,OR('Service Line Inventory'!S698="Lead",S698="Unknown SL")),"Tier 2",IF(AND('Service Line Inventory'!M698='Dropdown Answer Key'!$B$27,OR('Service Line Inventory'!S698="Lead",S698="Unknown SL")),"Tier 2",IF('Service Line Inventory'!S698="GRR","Tier 3",IF((AND('Service Line Inventory'!M698='Dropdown Answer Key'!$B$25,'Service Line Inventory'!Q698='Dropdown Answer Key'!$M$25,O698='Dropdown Answer Key'!$G$27,'Service Line Inventory'!P698='Dropdown Answer Key'!$J$27,S698="Non Lead")),"Tier 4",IF((AND('Service Line Inventory'!M698='Dropdown Answer Key'!$B$25,'Service Line Inventory'!Q698='Dropdown Answer Key'!$M$25,O698='Dropdown Answer Key'!$G$27,S698="Non Lead")),"Tier 4",IF((AND('Service Line Inventory'!M698='Dropdown Answer Key'!$B$25,'Service Line Inventory'!Q698='Dropdown Answer Key'!$M$25,'Service Line Inventory'!P698='Dropdown Answer Key'!$J$27,S698="Non Lead")),"Tier 4","Tier 5"))))))))</f>
        <v>BLANK</v>
      </c>
      <c r="U698" s="115" t="str">
        <f t="shared" si="49"/>
        <v>NO</v>
      </c>
      <c r="V698" s="114" t="str">
        <f t="shared" si="50"/>
        <v>NO</v>
      </c>
      <c r="W698" s="114" t="str">
        <f t="shared" si="51"/>
        <v>NO</v>
      </c>
      <c r="X698" s="108"/>
      <c r="Y698" s="97"/>
      <c r="Z698" s="78"/>
    </row>
    <row r="699" spans="1:26" x14ac:dyDescent="0.3">
      <c r="A699" s="47">
        <v>830</v>
      </c>
      <c r="B699" s="73" t="s">
        <v>76</v>
      </c>
      <c r="C699" s="126" t="s">
        <v>808</v>
      </c>
      <c r="D699" s="74" t="s">
        <v>72</v>
      </c>
      <c r="E699" s="74" t="s">
        <v>81</v>
      </c>
      <c r="F699" s="74" t="s">
        <v>81</v>
      </c>
      <c r="G699" s="90" t="s">
        <v>1910</v>
      </c>
      <c r="H699" s="74" t="s">
        <v>72</v>
      </c>
      <c r="I699" s="74" t="s">
        <v>72</v>
      </c>
      <c r="J699" s="75" t="s">
        <v>1913</v>
      </c>
      <c r="K699" s="75" t="s">
        <v>1913</v>
      </c>
      <c r="L699" s="93" t="str">
        <f t="shared" si="48"/>
        <v>Non Lead</v>
      </c>
      <c r="M699" s="109"/>
      <c r="N699" s="74"/>
      <c r="O699" s="74"/>
      <c r="P699" s="74"/>
      <c r="Q699" s="73"/>
      <c r="R699" s="74"/>
      <c r="S699" s="98" t="str">
        <f>IF(OR(B699="",$C$3="",$G$3=""),"ERROR",IF(AND(B699='Dropdown Answer Key'!$B$12,OR(E699="Lead",E699="U, May have L",E699="COM",E699="")),"Lead",IF(AND(B699='Dropdown Answer Key'!$B$12,OR(AND(E699="GALV",H699="Y"),AND(E699="GALV",H699="UN"),AND(E699="GALV",H699=""))),"GRR",IF(AND(B699='Dropdown Answer Key'!$B$12,E699="Unknown"),"Unknown SL",IF(AND(B699='Dropdown Answer Key'!$B$13,OR(F699="Lead",F699="U, May have L",F699="COM",F699="")),"Lead",IF(AND(B699='Dropdown Answer Key'!$B$13,OR(AND(F699="GALV",H699="Y"),AND(F699="GALV",H699="UN"),AND(F699="GALV",H699=""))),"GRR",IF(AND(B699='Dropdown Answer Key'!$B$13,F699="Unknown"),"Unknown SL",IF(AND(B699='Dropdown Answer Key'!$B$14,OR(E699="Lead",E699="U, May have L",E699="COM",E699="")),"Lead",IF(AND(B699='Dropdown Answer Key'!$B$14,OR(F699="Lead",F699="U, May have L",F699="COM",F699="")),"Lead",IF(AND(B699='Dropdown Answer Key'!$B$14,OR(AND(E699="GALV",H699="Y"),AND(E699="GALV",H699="UN"),AND(E699="GALV",H699=""),AND(F699="GALV",H699="Y"),AND(F699="GALV",H699="UN"),AND(F699="GALV",H699=""),AND(F699="GALV",I699="Y"),AND(F699="GALV",I699="UN"),AND(F699="GALV",I699=""))),"GRR",IF(AND(B699='Dropdown Answer Key'!$B$14,OR(E699="Unknown",F699="Unknown")),"Unknown SL","Non Lead")))))))))))</f>
        <v>Non Lead</v>
      </c>
      <c r="T699" s="76" t="str">
        <f>IF(OR(M699="",Q699="",S699="ERROR"),"BLANK",IF((AND(M699='Dropdown Answer Key'!$B$25,OR('Service Line Inventory'!S699="Lead",S699="Unknown SL"))),"Tier 1",IF(AND('Service Line Inventory'!M699='Dropdown Answer Key'!$B$26,OR('Service Line Inventory'!S699="Lead",S699="Unknown SL")),"Tier 2",IF(AND('Service Line Inventory'!M699='Dropdown Answer Key'!$B$27,OR('Service Line Inventory'!S699="Lead",S699="Unknown SL")),"Tier 2",IF('Service Line Inventory'!S699="GRR","Tier 3",IF((AND('Service Line Inventory'!M699='Dropdown Answer Key'!$B$25,'Service Line Inventory'!Q699='Dropdown Answer Key'!$M$25,O699='Dropdown Answer Key'!$G$27,'Service Line Inventory'!P699='Dropdown Answer Key'!$J$27,S699="Non Lead")),"Tier 4",IF((AND('Service Line Inventory'!M699='Dropdown Answer Key'!$B$25,'Service Line Inventory'!Q699='Dropdown Answer Key'!$M$25,O699='Dropdown Answer Key'!$G$27,S699="Non Lead")),"Tier 4",IF((AND('Service Line Inventory'!M699='Dropdown Answer Key'!$B$25,'Service Line Inventory'!Q699='Dropdown Answer Key'!$M$25,'Service Line Inventory'!P699='Dropdown Answer Key'!$J$27,S699="Non Lead")),"Tier 4","Tier 5"))))))))</f>
        <v>BLANK</v>
      </c>
      <c r="U699" s="101" t="str">
        <f t="shared" si="49"/>
        <v>NO</v>
      </c>
      <c r="V699" s="76" t="str">
        <f t="shared" si="50"/>
        <v>NO</v>
      </c>
      <c r="W699" s="76" t="str">
        <f t="shared" si="51"/>
        <v>NO</v>
      </c>
      <c r="X699" s="107"/>
      <c r="Y699" s="77"/>
      <c r="Z699" s="78"/>
    </row>
    <row r="700" spans="1:26" x14ac:dyDescent="0.3">
      <c r="A700" s="47">
        <v>835</v>
      </c>
      <c r="B700" s="73" t="s">
        <v>76</v>
      </c>
      <c r="C700" s="126" t="s">
        <v>1881</v>
      </c>
      <c r="D700" s="74" t="s">
        <v>72</v>
      </c>
      <c r="E700" s="74" t="s">
        <v>81</v>
      </c>
      <c r="F700" s="74" t="s">
        <v>81</v>
      </c>
      <c r="G700" s="90" t="s">
        <v>1910</v>
      </c>
      <c r="H700" s="74" t="s">
        <v>72</v>
      </c>
      <c r="I700" s="74" t="s">
        <v>72</v>
      </c>
      <c r="J700" s="75" t="s">
        <v>1913</v>
      </c>
      <c r="K700" s="75" t="s">
        <v>1913</v>
      </c>
      <c r="L700" s="93" t="str">
        <f t="shared" si="48"/>
        <v>Non Lead</v>
      </c>
      <c r="M700" s="109"/>
      <c r="N700" s="74"/>
      <c r="O700" s="74"/>
      <c r="P700" s="74"/>
      <c r="Q700" s="73"/>
      <c r="R700" s="74"/>
      <c r="S700" s="98" t="str">
        <f>IF(OR(B700="",$C$3="",$G$3=""),"ERROR",IF(AND(B700='Dropdown Answer Key'!$B$12,OR(E700="Lead",E700="U, May have L",E700="COM",E700="")),"Lead",IF(AND(B700='Dropdown Answer Key'!$B$12,OR(AND(E700="GALV",H700="Y"),AND(E700="GALV",H700="UN"),AND(E700="GALV",H700=""))),"GRR",IF(AND(B700='Dropdown Answer Key'!$B$12,E700="Unknown"),"Unknown SL",IF(AND(B700='Dropdown Answer Key'!$B$13,OR(F700="Lead",F700="U, May have L",F700="COM",F700="")),"Lead",IF(AND(B700='Dropdown Answer Key'!$B$13,OR(AND(F700="GALV",H700="Y"),AND(F700="GALV",H700="UN"),AND(F700="GALV",H700=""))),"GRR",IF(AND(B700='Dropdown Answer Key'!$B$13,F700="Unknown"),"Unknown SL",IF(AND(B700='Dropdown Answer Key'!$B$14,OR(E700="Lead",E700="U, May have L",E700="COM",E700="")),"Lead",IF(AND(B700='Dropdown Answer Key'!$B$14,OR(F700="Lead",F700="U, May have L",F700="COM",F700="")),"Lead",IF(AND(B700='Dropdown Answer Key'!$B$14,OR(AND(E700="GALV",H700="Y"),AND(E700="GALV",H700="UN"),AND(E700="GALV",H700=""),AND(F700="GALV",H700="Y"),AND(F700="GALV",H700="UN"),AND(F700="GALV",H700=""),AND(F700="GALV",I700="Y"),AND(F700="GALV",I700="UN"),AND(F700="GALV",I700=""))),"GRR",IF(AND(B700='Dropdown Answer Key'!$B$14,OR(E700="Unknown",F700="Unknown")),"Unknown SL","Non Lead")))))))))))</f>
        <v>Non Lead</v>
      </c>
      <c r="T700" s="76" t="str">
        <f>IF(OR(M700="",Q700="",S700="ERROR"),"BLANK",IF((AND(M700='Dropdown Answer Key'!$B$25,OR('Service Line Inventory'!S700="Lead",S700="Unknown SL"))),"Tier 1",IF(AND('Service Line Inventory'!M700='Dropdown Answer Key'!$B$26,OR('Service Line Inventory'!S700="Lead",S700="Unknown SL")),"Tier 2",IF(AND('Service Line Inventory'!M700='Dropdown Answer Key'!$B$27,OR('Service Line Inventory'!S700="Lead",S700="Unknown SL")),"Tier 2",IF('Service Line Inventory'!S700="GRR","Tier 3",IF((AND('Service Line Inventory'!M700='Dropdown Answer Key'!$B$25,'Service Line Inventory'!Q700='Dropdown Answer Key'!$M$25,O700='Dropdown Answer Key'!$G$27,'Service Line Inventory'!P700='Dropdown Answer Key'!$J$27,S700="Non Lead")),"Tier 4",IF((AND('Service Line Inventory'!M700='Dropdown Answer Key'!$B$25,'Service Line Inventory'!Q700='Dropdown Answer Key'!$M$25,O700='Dropdown Answer Key'!$G$27,S700="Non Lead")),"Tier 4",IF((AND('Service Line Inventory'!M700='Dropdown Answer Key'!$B$25,'Service Line Inventory'!Q700='Dropdown Answer Key'!$M$25,'Service Line Inventory'!P700='Dropdown Answer Key'!$J$27,S700="Non Lead")),"Tier 4","Tier 5"))))))))</f>
        <v>BLANK</v>
      </c>
      <c r="U700" s="101" t="str">
        <f t="shared" si="49"/>
        <v>NO</v>
      </c>
      <c r="V700" s="76" t="str">
        <f t="shared" si="50"/>
        <v>NO</v>
      </c>
      <c r="W700" s="76" t="str">
        <f t="shared" si="51"/>
        <v>NO</v>
      </c>
      <c r="X700" s="107"/>
      <c r="Y700" s="77"/>
      <c r="Z700" s="78"/>
    </row>
    <row r="701" spans="1:26" x14ac:dyDescent="0.3">
      <c r="A701" s="47">
        <v>838</v>
      </c>
      <c r="B701" s="73" t="s">
        <v>76</v>
      </c>
      <c r="C701" s="126" t="s">
        <v>809</v>
      </c>
      <c r="D701" s="74" t="s">
        <v>72</v>
      </c>
      <c r="E701" s="74" t="s">
        <v>81</v>
      </c>
      <c r="F701" s="74" t="s">
        <v>81</v>
      </c>
      <c r="G701" s="90" t="s">
        <v>1910</v>
      </c>
      <c r="H701" s="74" t="s">
        <v>72</v>
      </c>
      <c r="I701" s="74" t="s">
        <v>72</v>
      </c>
      <c r="J701" s="75" t="s">
        <v>1913</v>
      </c>
      <c r="K701" s="75" t="s">
        <v>1913</v>
      </c>
      <c r="L701" s="94" t="str">
        <f t="shared" si="48"/>
        <v>Non Lead</v>
      </c>
      <c r="M701" s="110"/>
      <c r="N701" s="74"/>
      <c r="O701" s="74"/>
      <c r="P701" s="74"/>
      <c r="Q701" s="82"/>
      <c r="R701" s="83"/>
      <c r="S701" s="113" t="str">
        <f>IF(OR(B701="",$C$3="",$G$3=""),"ERROR",IF(AND(B701='Dropdown Answer Key'!$B$12,OR(E701="Lead",E701="U, May have L",E701="COM",E701="")),"Lead",IF(AND(B701='Dropdown Answer Key'!$B$12,OR(AND(E701="GALV",H701="Y"),AND(E701="GALV",H701="UN"),AND(E701="GALV",H701=""))),"GRR",IF(AND(B701='Dropdown Answer Key'!$B$12,E701="Unknown"),"Unknown SL",IF(AND(B701='Dropdown Answer Key'!$B$13,OR(F701="Lead",F701="U, May have L",F701="COM",F701="")),"Lead",IF(AND(B701='Dropdown Answer Key'!$B$13,OR(AND(F701="GALV",H701="Y"),AND(F701="GALV",H701="UN"),AND(F701="GALV",H701=""))),"GRR",IF(AND(B701='Dropdown Answer Key'!$B$13,F701="Unknown"),"Unknown SL",IF(AND(B701='Dropdown Answer Key'!$B$14,OR(E701="Lead",E701="U, May have L",E701="COM",E701="")),"Lead",IF(AND(B701='Dropdown Answer Key'!$B$14,OR(F701="Lead",F701="U, May have L",F701="COM",F701="")),"Lead",IF(AND(B701='Dropdown Answer Key'!$B$14,OR(AND(E701="GALV",H701="Y"),AND(E701="GALV",H701="UN"),AND(E701="GALV",H701=""),AND(F701="GALV",H701="Y"),AND(F701="GALV",H701="UN"),AND(F701="GALV",H701=""),AND(F701="GALV",I701="Y"),AND(F701="GALV",I701="UN"),AND(F701="GALV",I701=""))),"GRR",IF(AND(B701='Dropdown Answer Key'!$B$14,OR(E701="Unknown",F701="Unknown")),"Unknown SL","Non Lead")))))))))))</f>
        <v>Non Lead</v>
      </c>
      <c r="T701" s="114" t="str">
        <f>IF(OR(M701="",Q701="",S701="ERROR"),"BLANK",IF((AND(M701='Dropdown Answer Key'!$B$25,OR('Service Line Inventory'!S701="Lead",S701="Unknown SL"))),"Tier 1",IF(AND('Service Line Inventory'!M701='Dropdown Answer Key'!$B$26,OR('Service Line Inventory'!S701="Lead",S701="Unknown SL")),"Tier 2",IF(AND('Service Line Inventory'!M701='Dropdown Answer Key'!$B$27,OR('Service Line Inventory'!S701="Lead",S701="Unknown SL")),"Tier 2",IF('Service Line Inventory'!S701="GRR","Tier 3",IF((AND('Service Line Inventory'!M701='Dropdown Answer Key'!$B$25,'Service Line Inventory'!Q701='Dropdown Answer Key'!$M$25,O701='Dropdown Answer Key'!$G$27,'Service Line Inventory'!P701='Dropdown Answer Key'!$J$27,S701="Non Lead")),"Tier 4",IF((AND('Service Line Inventory'!M701='Dropdown Answer Key'!$B$25,'Service Line Inventory'!Q701='Dropdown Answer Key'!$M$25,O701='Dropdown Answer Key'!$G$27,S701="Non Lead")),"Tier 4",IF((AND('Service Line Inventory'!M701='Dropdown Answer Key'!$B$25,'Service Line Inventory'!Q701='Dropdown Answer Key'!$M$25,'Service Line Inventory'!P701='Dropdown Answer Key'!$J$27,S701="Non Lead")),"Tier 4","Tier 5"))))))))</f>
        <v>BLANK</v>
      </c>
      <c r="U701" s="115" t="str">
        <f t="shared" si="49"/>
        <v>NO</v>
      </c>
      <c r="V701" s="114" t="str">
        <f t="shared" si="50"/>
        <v>NO</v>
      </c>
      <c r="W701" s="114" t="str">
        <f t="shared" si="51"/>
        <v>NO</v>
      </c>
      <c r="X701" s="108"/>
      <c r="Y701" s="97"/>
      <c r="Z701" s="78"/>
    </row>
    <row r="702" spans="1:26" x14ac:dyDescent="0.3">
      <c r="A702" s="47">
        <v>840</v>
      </c>
      <c r="B702" s="73" t="s">
        <v>76</v>
      </c>
      <c r="C702" s="126" t="s">
        <v>810</v>
      </c>
      <c r="D702" s="74" t="s">
        <v>72</v>
      </c>
      <c r="E702" s="74" t="s">
        <v>81</v>
      </c>
      <c r="F702" s="74" t="s">
        <v>81</v>
      </c>
      <c r="G702" s="90" t="s">
        <v>1910</v>
      </c>
      <c r="H702" s="74" t="s">
        <v>72</v>
      </c>
      <c r="I702" s="74" t="s">
        <v>72</v>
      </c>
      <c r="J702" s="75" t="s">
        <v>1913</v>
      </c>
      <c r="K702" s="75" t="s">
        <v>1913</v>
      </c>
      <c r="L702" s="93" t="str">
        <f t="shared" si="48"/>
        <v>Non Lead</v>
      </c>
      <c r="M702" s="109"/>
      <c r="N702" s="74"/>
      <c r="O702" s="74"/>
      <c r="P702" s="74"/>
      <c r="Q702" s="73"/>
      <c r="R702" s="74"/>
      <c r="S702" s="98" t="str">
        <f>IF(OR(B702="",$C$3="",$G$3=""),"ERROR",IF(AND(B702='Dropdown Answer Key'!$B$12,OR(E702="Lead",E702="U, May have L",E702="COM",E702="")),"Lead",IF(AND(B702='Dropdown Answer Key'!$B$12,OR(AND(E702="GALV",H702="Y"),AND(E702="GALV",H702="UN"),AND(E702="GALV",H702=""))),"GRR",IF(AND(B702='Dropdown Answer Key'!$B$12,E702="Unknown"),"Unknown SL",IF(AND(B702='Dropdown Answer Key'!$B$13,OR(F702="Lead",F702="U, May have L",F702="COM",F702="")),"Lead",IF(AND(B702='Dropdown Answer Key'!$B$13,OR(AND(F702="GALV",H702="Y"),AND(F702="GALV",H702="UN"),AND(F702="GALV",H702=""))),"GRR",IF(AND(B702='Dropdown Answer Key'!$B$13,F702="Unknown"),"Unknown SL",IF(AND(B702='Dropdown Answer Key'!$B$14,OR(E702="Lead",E702="U, May have L",E702="COM",E702="")),"Lead",IF(AND(B702='Dropdown Answer Key'!$B$14,OR(F702="Lead",F702="U, May have L",F702="COM",F702="")),"Lead",IF(AND(B702='Dropdown Answer Key'!$B$14,OR(AND(E702="GALV",H702="Y"),AND(E702="GALV",H702="UN"),AND(E702="GALV",H702=""),AND(F702="GALV",H702="Y"),AND(F702="GALV",H702="UN"),AND(F702="GALV",H702=""),AND(F702="GALV",I702="Y"),AND(F702="GALV",I702="UN"),AND(F702="GALV",I702=""))),"GRR",IF(AND(B702='Dropdown Answer Key'!$B$14,OR(E702="Unknown",F702="Unknown")),"Unknown SL","Non Lead")))))))))))</f>
        <v>Non Lead</v>
      </c>
      <c r="T702" s="76" t="str">
        <f>IF(OR(M702="",Q702="",S702="ERROR"),"BLANK",IF((AND(M702='Dropdown Answer Key'!$B$25,OR('Service Line Inventory'!S702="Lead",S702="Unknown SL"))),"Tier 1",IF(AND('Service Line Inventory'!M702='Dropdown Answer Key'!$B$26,OR('Service Line Inventory'!S702="Lead",S702="Unknown SL")),"Tier 2",IF(AND('Service Line Inventory'!M702='Dropdown Answer Key'!$B$27,OR('Service Line Inventory'!S702="Lead",S702="Unknown SL")),"Tier 2",IF('Service Line Inventory'!S702="GRR","Tier 3",IF((AND('Service Line Inventory'!M702='Dropdown Answer Key'!$B$25,'Service Line Inventory'!Q702='Dropdown Answer Key'!$M$25,O702='Dropdown Answer Key'!$G$27,'Service Line Inventory'!P702='Dropdown Answer Key'!$J$27,S702="Non Lead")),"Tier 4",IF((AND('Service Line Inventory'!M702='Dropdown Answer Key'!$B$25,'Service Line Inventory'!Q702='Dropdown Answer Key'!$M$25,O702='Dropdown Answer Key'!$G$27,S702="Non Lead")),"Tier 4",IF((AND('Service Line Inventory'!M702='Dropdown Answer Key'!$B$25,'Service Line Inventory'!Q702='Dropdown Answer Key'!$M$25,'Service Line Inventory'!P702='Dropdown Answer Key'!$J$27,S702="Non Lead")),"Tier 4","Tier 5"))))))))</f>
        <v>BLANK</v>
      </c>
      <c r="U702" s="101" t="str">
        <f t="shared" si="49"/>
        <v>NO</v>
      </c>
      <c r="V702" s="76" t="str">
        <f t="shared" si="50"/>
        <v>NO</v>
      </c>
      <c r="W702" s="76" t="str">
        <f t="shared" si="51"/>
        <v>NO</v>
      </c>
      <c r="X702" s="107"/>
      <c r="Y702" s="77"/>
      <c r="Z702" s="78"/>
    </row>
    <row r="703" spans="1:26" x14ac:dyDescent="0.3">
      <c r="A703" s="47">
        <v>845</v>
      </c>
      <c r="B703" s="73" t="s">
        <v>76</v>
      </c>
      <c r="C703" s="126" t="s">
        <v>811</v>
      </c>
      <c r="D703" s="74" t="s">
        <v>72</v>
      </c>
      <c r="E703" s="74" t="s">
        <v>81</v>
      </c>
      <c r="F703" s="74" t="s">
        <v>81</v>
      </c>
      <c r="G703" s="90" t="s">
        <v>1910</v>
      </c>
      <c r="H703" s="74" t="s">
        <v>72</v>
      </c>
      <c r="I703" s="74" t="s">
        <v>72</v>
      </c>
      <c r="J703" s="75" t="s">
        <v>1913</v>
      </c>
      <c r="K703" s="75" t="s">
        <v>1913</v>
      </c>
      <c r="L703" s="94" t="str">
        <f t="shared" si="48"/>
        <v>Non Lead</v>
      </c>
      <c r="M703" s="110"/>
      <c r="N703" s="74"/>
      <c r="O703" s="74"/>
      <c r="P703" s="74"/>
      <c r="Q703" s="82"/>
      <c r="R703" s="83"/>
      <c r="S703" s="113" t="str">
        <f>IF(OR(B703="",$C$3="",$G$3=""),"ERROR",IF(AND(B703='Dropdown Answer Key'!$B$12,OR(E703="Lead",E703="U, May have L",E703="COM",E703="")),"Lead",IF(AND(B703='Dropdown Answer Key'!$B$12,OR(AND(E703="GALV",H703="Y"),AND(E703="GALV",H703="UN"),AND(E703="GALV",H703=""))),"GRR",IF(AND(B703='Dropdown Answer Key'!$B$12,E703="Unknown"),"Unknown SL",IF(AND(B703='Dropdown Answer Key'!$B$13,OR(F703="Lead",F703="U, May have L",F703="COM",F703="")),"Lead",IF(AND(B703='Dropdown Answer Key'!$B$13,OR(AND(F703="GALV",H703="Y"),AND(F703="GALV",H703="UN"),AND(F703="GALV",H703=""))),"GRR",IF(AND(B703='Dropdown Answer Key'!$B$13,F703="Unknown"),"Unknown SL",IF(AND(B703='Dropdown Answer Key'!$B$14,OR(E703="Lead",E703="U, May have L",E703="COM",E703="")),"Lead",IF(AND(B703='Dropdown Answer Key'!$B$14,OR(F703="Lead",F703="U, May have L",F703="COM",F703="")),"Lead",IF(AND(B703='Dropdown Answer Key'!$B$14,OR(AND(E703="GALV",H703="Y"),AND(E703="GALV",H703="UN"),AND(E703="GALV",H703=""),AND(F703="GALV",H703="Y"),AND(F703="GALV",H703="UN"),AND(F703="GALV",H703=""),AND(F703="GALV",I703="Y"),AND(F703="GALV",I703="UN"),AND(F703="GALV",I703=""))),"GRR",IF(AND(B703='Dropdown Answer Key'!$B$14,OR(E703="Unknown",F703="Unknown")),"Unknown SL","Non Lead")))))))))))</f>
        <v>Non Lead</v>
      </c>
      <c r="T703" s="114" t="str">
        <f>IF(OR(M703="",Q703="",S703="ERROR"),"BLANK",IF((AND(M703='Dropdown Answer Key'!$B$25,OR('Service Line Inventory'!S703="Lead",S703="Unknown SL"))),"Tier 1",IF(AND('Service Line Inventory'!M703='Dropdown Answer Key'!$B$26,OR('Service Line Inventory'!S703="Lead",S703="Unknown SL")),"Tier 2",IF(AND('Service Line Inventory'!M703='Dropdown Answer Key'!$B$27,OR('Service Line Inventory'!S703="Lead",S703="Unknown SL")),"Tier 2",IF('Service Line Inventory'!S703="GRR","Tier 3",IF((AND('Service Line Inventory'!M703='Dropdown Answer Key'!$B$25,'Service Line Inventory'!Q703='Dropdown Answer Key'!$M$25,O703='Dropdown Answer Key'!$G$27,'Service Line Inventory'!P703='Dropdown Answer Key'!$J$27,S703="Non Lead")),"Tier 4",IF((AND('Service Line Inventory'!M703='Dropdown Answer Key'!$B$25,'Service Line Inventory'!Q703='Dropdown Answer Key'!$M$25,O703='Dropdown Answer Key'!$G$27,S703="Non Lead")),"Tier 4",IF((AND('Service Line Inventory'!M703='Dropdown Answer Key'!$B$25,'Service Line Inventory'!Q703='Dropdown Answer Key'!$M$25,'Service Line Inventory'!P703='Dropdown Answer Key'!$J$27,S703="Non Lead")),"Tier 4","Tier 5"))))))))</f>
        <v>BLANK</v>
      </c>
      <c r="U703" s="115" t="str">
        <f t="shared" si="49"/>
        <v>NO</v>
      </c>
      <c r="V703" s="114" t="str">
        <f t="shared" si="50"/>
        <v>NO</v>
      </c>
      <c r="W703" s="114" t="str">
        <f t="shared" si="51"/>
        <v>NO</v>
      </c>
      <c r="X703" s="108"/>
      <c r="Y703" s="97"/>
      <c r="Z703" s="78"/>
    </row>
    <row r="704" spans="1:26" x14ac:dyDescent="0.3">
      <c r="A704" s="47">
        <v>850</v>
      </c>
      <c r="B704" s="73" t="s">
        <v>76</v>
      </c>
      <c r="C704" s="126" t="s">
        <v>812</v>
      </c>
      <c r="D704" s="74" t="s">
        <v>72</v>
      </c>
      <c r="E704" s="74" t="s">
        <v>81</v>
      </c>
      <c r="F704" s="74" t="s">
        <v>81</v>
      </c>
      <c r="G704" s="90" t="s">
        <v>1910</v>
      </c>
      <c r="H704" s="74" t="s">
        <v>72</v>
      </c>
      <c r="I704" s="74" t="s">
        <v>72</v>
      </c>
      <c r="J704" s="75" t="s">
        <v>1913</v>
      </c>
      <c r="K704" s="75" t="s">
        <v>1913</v>
      </c>
      <c r="L704" s="93" t="str">
        <f t="shared" si="48"/>
        <v>Non Lead</v>
      </c>
      <c r="M704" s="109"/>
      <c r="N704" s="74"/>
      <c r="O704" s="74"/>
      <c r="P704" s="74"/>
      <c r="Q704" s="73"/>
      <c r="R704" s="74"/>
      <c r="S704" s="98" t="str">
        <f>IF(OR(B704="",$C$3="",$G$3=""),"ERROR",IF(AND(B704='Dropdown Answer Key'!$B$12,OR(E704="Lead",E704="U, May have L",E704="COM",E704="")),"Lead",IF(AND(B704='Dropdown Answer Key'!$B$12,OR(AND(E704="GALV",H704="Y"),AND(E704="GALV",H704="UN"),AND(E704="GALV",H704=""))),"GRR",IF(AND(B704='Dropdown Answer Key'!$B$12,E704="Unknown"),"Unknown SL",IF(AND(B704='Dropdown Answer Key'!$B$13,OR(F704="Lead",F704="U, May have L",F704="COM",F704="")),"Lead",IF(AND(B704='Dropdown Answer Key'!$B$13,OR(AND(F704="GALV",H704="Y"),AND(F704="GALV",H704="UN"),AND(F704="GALV",H704=""))),"GRR",IF(AND(B704='Dropdown Answer Key'!$B$13,F704="Unknown"),"Unknown SL",IF(AND(B704='Dropdown Answer Key'!$B$14,OR(E704="Lead",E704="U, May have L",E704="COM",E704="")),"Lead",IF(AND(B704='Dropdown Answer Key'!$B$14,OR(F704="Lead",F704="U, May have L",F704="COM",F704="")),"Lead",IF(AND(B704='Dropdown Answer Key'!$B$14,OR(AND(E704="GALV",H704="Y"),AND(E704="GALV",H704="UN"),AND(E704="GALV",H704=""),AND(F704="GALV",H704="Y"),AND(F704="GALV",H704="UN"),AND(F704="GALV",H704=""),AND(F704="GALV",I704="Y"),AND(F704="GALV",I704="UN"),AND(F704="GALV",I704=""))),"GRR",IF(AND(B704='Dropdown Answer Key'!$B$14,OR(E704="Unknown",F704="Unknown")),"Unknown SL","Non Lead")))))))))))</f>
        <v>Non Lead</v>
      </c>
      <c r="T704" s="76" t="str">
        <f>IF(OR(M704="",Q704="",S704="ERROR"),"BLANK",IF((AND(M704='Dropdown Answer Key'!$B$25,OR('Service Line Inventory'!S704="Lead",S704="Unknown SL"))),"Tier 1",IF(AND('Service Line Inventory'!M704='Dropdown Answer Key'!$B$26,OR('Service Line Inventory'!S704="Lead",S704="Unknown SL")),"Tier 2",IF(AND('Service Line Inventory'!M704='Dropdown Answer Key'!$B$27,OR('Service Line Inventory'!S704="Lead",S704="Unknown SL")),"Tier 2",IF('Service Line Inventory'!S704="GRR","Tier 3",IF((AND('Service Line Inventory'!M704='Dropdown Answer Key'!$B$25,'Service Line Inventory'!Q704='Dropdown Answer Key'!$M$25,O704='Dropdown Answer Key'!$G$27,'Service Line Inventory'!P704='Dropdown Answer Key'!$J$27,S704="Non Lead")),"Tier 4",IF((AND('Service Line Inventory'!M704='Dropdown Answer Key'!$B$25,'Service Line Inventory'!Q704='Dropdown Answer Key'!$M$25,O704='Dropdown Answer Key'!$G$27,S704="Non Lead")),"Tier 4",IF((AND('Service Line Inventory'!M704='Dropdown Answer Key'!$B$25,'Service Line Inventory'!Q704='Dropdown Answer Key'!$M$25,'Service Line Inventory'!P704='Dropdown Answer Key'!$J$27,S704="Non Lead")),"Tier 4","Tier 5"))))))))</f>
        <v>BLANK</v>
      </c>
      <c r="U704" s="101" t="str">
        <f t="shared" si="49"/>
        <v>NO</v>
      </c>
      <c r="V704" s="76" t="str">
        <f t="shared" si="50"/>
        <v>NO</v>
      </c>
      <c r="W704" s="76" t="str">
        <f t="shared" si="51"/>
        <v>NO</v>
      </c>
      <c r="X704" s="107"/>
      <c r="Y704" s="77"/>
      <c r="Z704" s="78"/>
    </row>
    <row r="705" spans="1:26" x14ac:dyDescent="0.3">
      <c r="A705" s="47">
        <v>851</v>
      </c>
      <c r="B705" s="73" t="s">
        <v>76</v>
      </c>
      <c r="C705" s="126" t="s">
        <v>813</v>
      </c>
      <c r="D705" s="74" t="s">
        <v>72</v>
      </c>
      <c r="E705" s="74" t="s">
        <v>81</v>
      </c>
      <c r="F705" s="74" t="s">
        <v>81</v>
      </c>
      <c r="G705" s="90" t="s">
        <v>1910</v>
      </c>
      <c r="H705" s="74" t="s">
        <v>72</v>
      </c>
      <c r="I705" s="74" t="s">
        <v>72</v>
      </c>
      <c r="J705" s="75" t="s">
        <v>1913</v>
      </c>
      <c r="K705" s="75" t="s">
        <v>1913</v>
      </c>
      <c r="L705" s="94" t="str">
        <f t="shared" si="48"/>
        <v>Non Lead</v>
      </c>
      <c r="M705" s="110"/>
      <c r="N705" s="74"/>
      <c r="O705" s="74"/>
      <c r="P705" s="74"/>
      <c r="Q705" s="82"/>
      <c r="R705" s="83"/>
      <c r="S705" s="113" t="str">
        <f>IF(OR(B705="",$C$3="",$G$3=""),"ERROR",IF(AND(B705='Dropdown Answer Key'!$B$12,OR(E705="Lead",E705="U, May have L",E705="COM",E705="")),"Lead",IF(AND(B705='Dropdown Answer Key'!$B$12,OR(AND(E705="GALV",H705="Y"),AND(E705="GALV",H705="UN"),AND(E705="GALV",H705=""))),"GRR",IF(AND(B705='Dropdown Answer Key'!$B$12,E705="Unknown"),"Unknown SL",IF(AND(B705='Dropdown Answer Key'!$B$13,OR(F705="Lead",F705="U, May have L",F705="COM",F705="")),"Lead",IF(AND(B705='Dropdown Answer Key'!$B$13,OR(AND(F705="GALV",H705="Y"),AND(F705="GALV",H705="UN"),AND(F705="GALV",H705=""))),"GRR",IF(AND(B705='Dropdown Answer Key'!$B$13,F705="Unknown"),"Unknown SL",IF(AND(B705='Dropdown Answer Key'!$B$14,OR(E705="Lead",E705="U, May have L",E705="COM",E705="")),"Lead",IF(AND(B705='Dropdown Answer Key'!$B$14,OR(F705="Lead",F705="U, May have L",F705="COM",F705="")),"Lead",IF(AND(B705='Dropdown Answer Key'!$B$14,OR(AND(E705="GALV",H705="Y"),AND(E705="GALV",H705="UN"),AND(E705="GALV",H705=""),AND(F705="GALV",H705="Y"),AND(F705="GALV",H705="UN"),AND(F705="GALV",H705=""),AND(F705="GALV",I705="Y"),AND(F705="GALV",I705="UN"),AND(F705="GALV",I705=""))),"GRR",IF(AND(B705='Dropdown Answer Key'!$B$14,OR(E705="Unknown",F705="Unknown")),"Unknown SL","Non Lead")))))))))))</f>
        <v>Non Lead</v>
      </c>
      <c r="T705" s="114" t="str">
        <f>IF(OR(M705="",Q705="",S705="ERROR"),"BLANK",IF((AND(M705='Dropdown Answer Key'!$B$25,OR('Service Line Inventory'!S705="Lead",S705="Unknown SL"))),"Tier 1",IF(AND('Service Line Inventory'!M705='Dropdown Answer Key'!$B$26,OR('Service Line Inventory'!S705="Lead",S705="Unknown SL")),"Tier 2",IF(AND('Service Line Inventory'!M705='Dropdown Answer Key'!$B$27,OR('Service Line Inventory'!S705="Lead",S705="Unknown SL")),"Tier 2",IF('Service Line Inventory'!S705="GRR","Tier 3",IF((AND('Service Line Inventory'!M705='Dropdown Answer Key'!$B$25,'Service Line Inventory'!Q705='Dropdown Answer Key'!$M$25,O705='Dropdown Answer Key'!$G$27,'Service Line Inventory'!P705='Dropdown Answer Key'!$J$27,S705="Non Lead")),"Tier 4",IF((AND('Service Line Inventory'!M705='Dropdown Answer Key'!$B$25,'Service Line Inventory'!Q705='Dropdown Answer Key'!$M$25,O705='Dropdown Answer Key'!$G$27,S705="Non Lead")),"Tier 4",IF((AND('Service Line Inventory'!M705='Dropdown Answer Key'!$B$25,'Service Line Inventory'!Q705='Dropdown Answer Key'!$M$25,'Service Line Inventory'!P705='Dropdown Answer Key'!$J$27,S705="Non Lead")),"Tier 4","Tier 5"))))))))</f>
        <v>BLANK</v>
      </c>
      <c r="U705" s="115" t="str">
        <f t="shared" si="49"/>
        <v>NO</v>
      </c>
      <c r="V705" s="114" t="str">
        <f t="shared" si="50"/>
        <v>NO</v>
      </c>
      <c r="W705" s="114" t="str">
        <f t="shared" si="51"/>
        <v>NO</v>
      </c>
      <c r="X705" s="108"/>
      <c r="Y705" s="97"/>
      <c r="Z705" s="78"/>
    </row>
    <row r="706" spans="1:26" x14ac:dyDescent="0.3">
      <c r="A706" s="47">
        <v>852</v>
      </c>
      <c r="B706" s="73" t="s">
        <v>76</v>
      </c>
      <c r="C706" s="126" t="s">
        <v>814</v>
      </c>
      <c r="D706" s="74" t="s">
        <v>72</v>
      </c>
      <c r="E706" s="74" t="s">
        <v>81</v>
      </c>
      <c r="F706" s="74" t="s">
        <v>81</v>
      </c>
      <c r="G706" s="90" t="s">
        <v>1910</v>
      </c>
      <c r="H706" s="74" t="s">
        <v>72</v>
      </c>
      <c r="I706" s="74" t="s">
        <v>72</v>
      </c>
      <c r="J706" s="75" t="s">
        <v>1913</v>
      </c>
      <c r="K706" s="75" t="s">
        <v>1913</v>
      </c>
      <c r="L706" s="93" t="str">
        <f t="shared" si="48"/>
        <v>Non Lead</v>
      </c>
      <c r="M706" s="109"/>
      <c r="N706" s="74"/>
      <c r="O706" s="74"/>
      <c r="P706" s="74"/>
      <c r="Q706" s="73"/>
      <c r="R706" s="74"/>
      <c r="S706" s="98" t="str">
        <f>IF(OR(B706="",$C$3="",$G$3=""),"ERROR",IF(AND(B706='Dropdown Answer Key'!$B$12,OR(E706="Lead",E706="U, May have L",E706="COM",E706="")),"Lead",IF(AND(B706='Dropdown Answer Key'!$B$12,OR(AND(E706="GALV",H706="Y"),AND(E706="GALV",H706="UN"),AND(E706="GALV",H706=""))),"GRR",IF(AND(B706='Dropdown Answer Key'!$B$12,E706="Unknown"),"Unknown SL",IF(AND(B706='Dropdown Answer Key'!$B$13,OR(F706="Lead",F706="U, May have L",F706="COM",F706="")),"Lead",IF(AND(B706='Dropdown Answer Key'!$B$13,OR(AND(F706="GALV",H706="Y"),AND(F706="GALV",H706="UN"),AND(F706="GALV",H706=""))),"GRR",IF(AND(B706='Dropdown Answer Key'!$B$13,F706="Unknown"),"Unknown SL",IF(AND(B706='Dropdown Answer Key'!$B$14,OR(E706="Lead",E706="U, May have L",E706="COM",E706="")),"Lead",IF(AND(B706='Dropdown Answer Key'!$B$14,OR(F706="Lead",F706="U, May have L",F706="COM",F706="")),"Lead",IF(AND(B706='Dropdown Answer Key'!$B$14,OR(AND(E706="GALV",H706="Y"),AND(E706="GALV",H706="UN"),AND(E706="GALV",H706=""),AND(F706="GALV",H706="Y"),AND(F706="GALV",H706="UN"),AND(F706="GALV",H706=""),AND(F706="GALV",I706="Y"),AND(F706="GALV",I706="UN"),AND(F706="GALV",I706=""))),"GRR",IF(AND(B706='Dropdown Answer Key'!$B$14,OR(E706="Unknown",F706="Unknown")),"Unknown SL","Non Lead")))))))))))</f>
        <v>Non Lead</v>
      </c>
      <c r="T706" s="76" t="str">
        <f>IF(OR(M706="",Q706="",S706="ERROR"),"BLANK",IF((AND(M706='Dropdown Answer Key'!$B$25,OR('Service Line Inventory'!S706="Lead",S706="Unknown SL"))),"Tier 1",IF(AND('Service Line Inventory'!M706='Dropdown Answer Key'!$B$26,OR('Service Line Inventory'!S706="Lead",S706="Unknown SL")),"Tier 2",IF(AND('Service Line Inventory'!M706='Dropdown Answer Key'!$B$27,OR('Service Line Inventory'!S706="Lead",S706="Unknown SL")),"Tier 2",IF('Service Line Inventory'!S706="GRR","Tier 3",IF((AND('Service Line Inventory'!M706='Dropdown Answer Key'!$B$25,'Service Line Inventory'!Q706='Dropdown Answer Key'!$M$25,O706='Dropdown Answer Key'!$G$27,'Service Line Inventory'!P706='Dropdown Answer Key'!$J$27,S706="Non Lead")),"Tier 4",IF((AND('Service Line Inventory'!M706='Dropdown Answer Key'!$B$25,'Service Line Inventory'!Q706='Dropdown Answer Key'!$M$25,O706='Dropdown Answer Key'!$G$27,S706="Non Lead")),"Tier 4",IF((AND('Service Line Inventory'!M706='Dropdown Answer Key'!$B$25,'Service Line Inventory'!Q706='Dropdown Answer Key'!$M$25,'Service Line Inventory'!P706='Dropdown Answer Key'!$J$27,S706="Non Lead")),"Tier 4","Tier 5"))))))))</f>
        <v>BLANK</v>
      </c>
      <c r="U706" s="101" t="str">
        <f t="shared" si="49"/>
        <v>NO</v>
      </c>
      <c r="V706" s="76" t="str">
        <f t="shared" si="50"/>
        <v>NO</v>
      </c>
      <c r="W706" s="76" t="str">
        <f t="shared" si="51"/>
        <v>NO</v>
      </c>
      <c r="X706" s="107"/>
      <c r="Y706" s="77"/>
      <c r="Z706" s="78"/>
    </row>
    <row r="707" spans="1:26" x14ac:dyDescent="0.3">
      <c r="A707" s="47">
        <v>853</v>
      </c>
      <c r="B707" s="73" t="s">
        <v>76</v>
      </c>
      <c r="C707" s="126" t="s">
        <v>815</v>
      </c>
      <c r="D707" s="74" t="s">
        <v>72</v>
      </c>
      <c r="E707" s="74" t="s">
        <v>81</v>
      </c>
      <c r="F707" s="74" t="s">
        <v>81</v>
      </c>
      <c r="G707" s="90" t="s">
        <v>1910</v>
      </c>
      <c r="H707" s="74" t="s">
        <v>72</v>
      </c>
      <c r="I707" s="74" t="s">
        <v>72</v>
      </c>
      <c r="J707" s="75" t="s">
        <v>1913</v>
      </c>
      <c r="K707" s="75" t="s">
        <v>1913</v>
      </c>
      <c r="L707" s="94" t="str">
        <f t="shared" si="48"/>
        <v>Non Lead</v>
      </c>
      <c r="M707" s="110"/>
      <c r="N707" s="74"/>
      <c r="O707" s="74"/>
      <c r="P707" s="74"/>
      <c r="Q707" s="82"/>
      <c r="R707" s="83"/>
      <c r="S707" s="113" t="str">
        <f>IF(OR(B707="",$C$3="",$G$3=""),"ERROR",IF(AND(B707='Dropdown Answer Key'!$B$12,OR(E707="Lead",E707="U, May have L",E707="COM",E707="")),"Lead",IF(AND(B707='Dropdown Answer Key'!$B$12,OR(AND(E707="GALV",H707="Y"),AND(E707="GALV",H707="UN"),AND(E707="GALV",H707=""))),"GRR",IF(AND(B707='Dropdown Answer Key'!$B$12,E707="Unknown"),"Unknown SL",IF(AND(B707='Dropdown Answer Key'!$B$13,OR(F707="Lead",F707="U, May have L",F707="COM",F707="")),"Lead",IF(AND(B707='Dropdown Answer Key'!$B$13,OR(AND(F707="GALV",H707="Y"),AND(F707="GALV",H707="UN"),AND(F707="GALV",H707=""))),"GRR",IF(AND(B707='Dropdown Answer Key'!$B$13,F707="Unknown"),"Unknown SL",IF(AND(B707='Dropdown Answer Key'!$B$14,OR(E707="Lead",E707="U, May have L",E707="COM",E707="")),"Lead",IF(AND(B707='Dropdown Answer Key'!$B$14,OR(F707="Lead",F707="U, May have L",F707="COM",F707="")),"Lead",IF(AND(B707='Dropdown Answer Key'!$B$14,OR(AND(E707="GALV",H707="Y"),AND(E707="GALV",H707="UN"),AND(E707="GALV",H707=""),AND(F707="GALV",H707="Y"),AND(F707="GALV",H707="UN"),AND(F707="GALV",H707=""),AND(F707="GALV",I707="Y"),AND(F707="GALV",I707="UN"),AND(F707="GALV",I707=""))),"GRR",IF(AND(B707='Dropdown Answer Key'!$B$14,OR(E707="Unknown",F707="Unknown")),"Unknown SL","Non Lead")))))))))))</f>
        <v>Non Lead</v>
      </c>
      <c r="T707" s="114" t="str">
        <f>IF(OR(M707="",Q707="",S707="ERROR"),"BLANK",IF((AND(M707='Dropdown Answer Key'!$B$25,OR('Service Line Inventory'!S707="Lead",S707="Unknown SL"))),"Tier 1",IF(AND('Service Line Inventory'!M707='Dropdown Answer Key'!$B$26,OR('Service Line Inventory'!S707="Lead",S707="Unknown SL")),"Tier 2",IF(AND('Service Line Inventory'!M707='Dropdown Answer Key'!$B$27,OR('Service Line Inventory'!S707="Lead",S707="Unknown SL")),"Tier 2",IF('Service Line Inventory'!S707="GRR","Tier 3",IF((AND('Service Line Inventory'!M707='Dropdown Answer Key'!$B$25,'Service Line Inventory'!Q707='Dropdown Answer Key'!$M$25,O707='Dropdown Answer Key'!$G$27,'Service Line Inventory'!P707='Dropdown Answer Key'!$J$27,S707="Non Lead")),"Tier 4",IF((AND('Service Line Inventory'!M707='Dropdown Answer Key'!$B$25,'Service Line Inventory'!Q707='Dropdown Answer Key'!$M$25,O707='Dropdown Answer Key'!$G$27,S707="Non Lead")),"Tier 4",IF((AND('Service Line Inventory'!M707='Dropdown Answer Key'!$B$25,'Service Line Inventory'!Q707='Dropdown Answer Key'!$M$25,'Service Line Inventory'!P707='Dropdown Answer Key'!$J$27,S707="Non Lead")),"Tier 4","Tier 5"))))))))</f>
        <v>BLANK</v>
      </c>
      <c r="U707" s="115" t="str">
        <f t="shared" si="49"/>
        <v>NO</v>
      </c>
      <c r="V707" s="114" t="str">
        <f t="shared" si="50"/>
        <v>NO</v>
      </c>
      <c r="W707" s="114" t="str">
        <f t="shared" si="51"/>
        <v>NO</v>
      </c>
      <c r="X707" s="108"/>
      <c r="Y707" s="97"/>
      <c r="Z707" s="78"/>
    </row>
    <row r="708" spans="1:26" x14ac:dyDescent="0.3">
      <c r="A708" s="47">
        <v>857</v>
      </c>
      <c r="B708" s="73" t="s">
        <v>76</v>
      </c>
      <c r="C708" s="126" t="s">
        <v>816</v>
      </c>
      <c r="D708" s="74" t="s">
        <v>72</v>
      </c>
      <c r="E708" s="74" t="s">
        <v>81</v>
      </c>
      <c r="F708" s="74" t="s">
        <v>81</v>
      </c>
      <c r="G708" s="90" t="s">
        <v>1910</v>
      </c>
      <c r="H708" s="74" t="s">
        <v>72</v>
      </c>
      <c r="I708" s="74" t="s">
        <v>72</v>
      </c>
      <c r="J708" s="75" t="s">
        <v>1913</v>
      </c>
      <c r="K708" s="75" t="s">
        <v>1913</v>
      </c>
      <c r="L708" s="93" t="str">
        <f t="shared" si="48"/>
        <v>Non Lead</v>
      </c>
      <c r="M708" s="109"/>
      <c r="N708" s="74"/>
      <c r="O708" s="74"/>
      <c r="P708" s="74"/>
      <c r="Q708" s="73"/>
      <c r="R708" s="74"/>
      <c r="S708" s="98" t="str">
        <f>IF(OR(B708="",$C$3="",$G$3=""),"ERROR",IF(AND(B708='Dropdown Answer Key'!$B$12,OR(E708="Lead",E708="U, May have L",E708="COM",E708="")),"Lead",IF(AND(B708='Dropdown Answer Key'!$B$12,OR(AND(E708="GALV",H708="Y"),AND(E708="GALV",H708="UN"),AND(E708="GALV",H708=""))),"GRR",IF(AND(B708='Dropdown Answer Key'!$B$12,E708="Unknown"),"Unknown SL",IF(AND(B708='Dropdown Answer Key'!$B$13,OR(F708="Lead",F708="U, May have L",F708="COM",F708="")),"Lead",IF(AND(B708='Dropdown Answer Key'!$B$13,OR(AND(F708="GALV",H708="Y"),AND(F708="GALV",H708="UN"),AND(F708="GALV",H708=""))),"GRR",IF(AND(B708='Dropdown Answer Key'!$B$13,F708="Unknown"),"Unknown SL",IF(AND(B708='Dropdown Answer Key'!$B$14,OR(E708="Lead",E708="U, May have L",E708="COM",E708="")),"Lead",IF(AND(B708='Dropdown Answer Key'!$B$14,OR(F708="Lead",F708="U, May have L",F708="COM",F708="")),"Lead",IF(AND(B708='Dropdown Answer Key'!$B$14,OR(AND(E708="GALV",H708="Y"),AND(E708="GALV",H708="UN"),AND(E708="GALV",H708=""),AND(F708="GALV",H708="Y"),AND(F708="GALV",H708="UN"),AND(F708="GALV",H708=""),AND(F708="GALV",I708="Y"),AND(F708="GALV",I708="UN"),AND(F708="GALV",I708=""))),"GRR",IF(AND(B708='Dropdown Answer Key'!$B$14,OR(E708="Unknown",F708="Unknown")),"Unknown SL","Non Lead")))))))))))</f>
        <v>Non Lead</v>
      </c>
      <c r="T708" s="76" t="str">
        <f>IF(OR(M708="",Q708="",S708="ERROR"),"BLANK",IF((AND(M708='Dropdown Answer Key'!$B$25,OR('Service Line Inventory'!S708="Lead",S708="Unknown SL"))),"Tier 1",IF(AND('Service Line Inventory'!M708='Dropdown Answer Key'!$B$26,OR('Service Line Inventory'!S708="Lead",S708="Unknown SL")),"Tier 2",IF(AND('Service Line Inventory'!M708='Dropdown Answer Key'!$B$27,OR('Service Line Inventory'!S708="Lead",S708="Unknown SL")),"Tier 2",IF('Service Line Inventory'!S708="GRR","Tier 3",IF((AND('Service Line Inventory'!M708='Dropdown Answer Key'!$B$25,'Service Line Inventory'!Q708='Dropdown Answer Key'!$M$25,O708='Dropdown Answer Key'!$G$27,'Service Line Inventory'!P708='Dropdown Answer Key'!$J$27,S708="Non Lead")),"Tier 4",IF((AND('Service Line Inventory'!M708='Dropdown Answer Key'!$B$25,'Service Line Inventory'!Q708='Dropdown Answer Key'!$M$25,O708='Dropdown Answer Key'!$G$27,S708="Non Lead")),"Tier 4",IF((AND('Service Line Inventory'!M708='Dropdown Answer Key'!$B$25,'Service Line Inventory'!Q708='Dropdown Answer Key'!$M$25,'Service Line Inventory'!P708='Dropdown Answer Key'!$J$27,S708="Non Lead")),"Tier 4","Tier 5"))))))))</f>
        <v>BLANK</v>
      </c>
      <c r="U708" s="101" t="str">
        <f t="shared" si="49"/>
        <v>NO</v>
      </c>
      <c r="V708" s="76" t="str">
        <f t="shared" si="50"/>
        <v>NO</v>
      </c>
      <c r="W708" s="76" t="str">
        <f t="shared" si="51"/>
        <v>NO</v>
      </c>
      <c r="X708" s="107"/>
      <c r="Y708" s="77"/>
      <c r="Z708" s="78"/>
    </row>
    <row r="709" spans="1:26" x14ac:dyDescent="0.3">
      <c r="A709" s="47">
        <v>858</v>
      </c>
      <c r="B709" s="73" t="s">
        <v>76</v>
      </c>
      <c r="C709" s="126" t="s">
        <v>817</v>
      </c>
      <c r="D709" s="74" t="s">
        <v>72</v>
      </c>
      <c r="E709" s="74" t="s">
        <v>81</v>
      </c>
      <c r="F709" s="74" t="s">
        <v>81</v>
      </c>
      <c r="G709" s="90" t="s">
        <v>1910</v>
      </c>
      <c r="H709" s="74" t="s">
        <v>72</v>
      </c>
      <c r="I709" s="74" t="s">
        <v>72</v>
      </c>
      <c r="J709" s="75" t="s">
        <v>1913</v>
      </c>
      <c r="K709" s="75" t="s">
        <v>1913</v>
      </c>
      <c r="L709" s="94" t="str">
        <f t="shared" si="48"/>
        <v>Non Lead</v>
      </c>
      <c r="M709" s="110"/>
      <c r="N709" s="74"/>
      <c r="O709" s="74"/>
      <c r="P709" s="74"/>
      <c r="Q709" s="82"/>
      <c r="R709" s="83"/>
      <c r="S709" s="113" t="str">
        <f>IF(OR(B709="",$C$3="",$G$3=""),"ERROR",IF(AND(B709='Dropdown Answer Key'!$B$12,OR(E709="Lead",E709="U, May have L",E709="COM",E709="")),"Lead",IF(AND(B709='Dropdown Answer Key'!$B$12,OR(AND(E709="GALV",H709="Y"),AND(E709="GALV",H709="UN"),AND(E709="GALV",H709=""))),"GRR",IF(AND(B709='Dropdown Answer Key'!$B$12,E709="Unknown"),"Unknown SL",IF(AND(B709='Dropdown Answer Key'!$B$13,OR(F709="Lead",F709="U, May have L",F709="COM",F709="")),"Lead",IF(AND(B709='Dropdown Answer Key'!$B$13,OR(AND(F709="GALV",H709="Y"),AND(F709="GALV",H709="UN"),AND(F709="GALV",H709=""))),"GRR",IF(AND(B709='Dropdown Answer Key'!$B$13,F709="Unknown"),"Unknown SL",IF(AND(B709='Dropdown Answer Key'!$B$14,OR(E709="Lead",E709="U, May have L",E709="COM",E709="")),"Lead",IF(AND(B709='Dropdown Answer Key'!$B$14,OR(F709="Lead",F709="U, May have L",F709="COM",F709="")),"Lead",IF(AND(B709='Dropdown Answer Key'!$B$14,OR(AND(E709="GALV",H709="Y"),AND(E709="GALV",H709="UN"),AND(E709="GALV",H709=""),AND(F709="GALV",H709="Y"),AND(F709="GALV",H709="UN"),AND(F709="GALV",H709=""),AND(F709="GALV",I709="Y"),AND(F709="GALV",I709="UN"),AND(F709="GALV",I709=""))),"GRR",IF(AND(B709='Dropdown Answer Key'!$B$14,OR(E709="Unknown",F709="Unknown")),"Unknown SL","Non Lead")))))))))))</f>
        <v>Non Lead</v>
      </c>
      <c r="T709" s="114" t="str">
        <f>IF(OR(M709="",Q709="",S709="ERROR"),"BLANK",IF((AND(M709='Dropdown Answer Key'!$B$25,OR('Service Line Inventory'!S709="Lead",S709="Unknown SL"))),"Tier 1",IF(AND('Service Line Inventory'!M709='Dropdown Answer Key'!$B$26,OR('Service Line Inventory'!S709="Lead",S709="Unknown SL")),"Tier 2",IF(AND('Service Line Inventory'!M709='Dropdown Answer Key'!$B$27,OR('Service Line Inventory'!S709="Lead",S709="Unknown SL")),"Tier 2",IF('Service Line Inventory'!S709="GRR","Tier 3",IF((AND('Service Line Inventory'!M709='Dropdown Answer Key'!$B$25,'Service Line Inventory'!Q709='Dropdown Answer Key'!$M$25,O709='Dropdown Answer Key'!$G$27,'Service Line Inventory'!P709='Dropdown Answer Key'!$J$27,S709="Non Lead")),"Tier 4",IF((AND('Service Line Inventory'!M709='Dropdown Answer Key'!$B$25,'Service Line Inventory'!Q709='Dropdown Answer Key'!$M$25,O709='Dropdown Answer Key'!$G$27,S709="Non Lead")),"Tier 4",IF((AND('Service Line Inventory'!M709='Dropdown Answer Key'!$B$25,'Service Line Inventory'!Q709='Dropdown Answer Key'!$M$25,'Service Line Inventory'!P709='Dropdown Answer Key'!$J$27,S709="Non Lead")),"Tier 4","Tier 5"))))))))</f>
        <v>BLANK</v>
      </c>
      <c r="U709" s="115" t="str">
        <f t="shared" si="49"/>
        <v>NO</v>
      </c>
      <c r="V709" s="114" t="str">
        <f t="shared" si="50"/>
        <v>NO</v>
      </c>
      <c r="W709" s="114" t="str">
        <f t="shared" si="51"/>
        <v>NO</v>
      </c>
      <c r="X709" s="108"/>
      <c r="Y709" s="97"/>
      <c r="Z709" s="78"/>
    </row>
    <row r="710" spans="1:26" x14ac:dyDescent="0.3">
      <c r="A710" s="47">
        <v>859</v>
      </c>
      <c r="B710" s="73" t="s">
        <v>76</v>
      </c>
      <c r="C710" s="126" t="s">
        <v>1907</v>
      </c>
      <c r="D710" s="74" t="s">
        <v>72</v>
      </c>
      <c r="E710" s="74" t="s">
        <v>81</v>
      </c>
      <c r="F710" s="74" t="s">
        <v>81</v>
      </c>
      <c r="G710" s="90" t="s">
        <v>1910</v>
      </c>
      <c r="H710" s="74" t="s">
        <v>72</v>
      </c>
      <c r="I710" s="74" t="s">
        <v>72</v>
      </c>
      <c r="J710" s="75" t="s">
        <v>1913</v>
      </c>
      <c r="K710" s="75" t="s">
        <v>1913</v>
      </c>
      <c r="L710" s="93" t="str">
        <f t="shared" si="48"/>
        <v>Non Lead</v>
      </c>
      <c r="M710" s="109"/>
      <c r="N710" s="74"/>
      <c r="O710" s="74"/>
      <c r="P710" s="74"/>
      <c r="Q710" s="73"/>
      <c r="R710" s="74"/>
      <c r="S710" s="98" t="str">
        <f>IF(OR(B710="",$C$3="",$G$3=""),"ERROR",IF(AND(B710='Dropdown Answer Key'!$B$12,OR(E710="Lead",E710="U, May have L",E710="COM",E710="")),"Lead",IF(AND(B710='Dropdown Answer Key'!$B$12,OR(AND(E710="GALV",H710="Y"),AND(E710="GALV",H710="UN"),AND(E710="GALV",H710=""))),"GRR",IF(AND(B710='Dropdown Answer Key'!$B$12,E710="Unknown"),"Unknown SL",IF(AND(B710='Dropdown Answer Key'!$B$13,OR(F710="Lead",F710="U, May have L",F710="COM",F710="")),"Lead",IF(AND(B710='Dropdown Answer Key'!$B$13,OR(AND(F710="GALV",H710="Y"),AND(F710="GALV",H710="UN"),AND(F710="GALV",H710=""))),"GRR",IF(AND(B710='Dropdown Answer Key'!$B$13,F710="Unknown"),"Unknown SL",IF(AND(B710='Dropdown Answer Key'!$B$14,OR(E710="Lead",E710="U, May have L",E710="COM",E710="")),"Lead",IF(AND(B710='Dropdown Answer Key'!$B$14,OR(F710="Lead",F710="U, May have L",F710="COM",F710="")),"Lead",IF(AND(B710='Dropdown Answer Key'!$B$14,OR(AND(E710="GALV",H710="Y"),AND(E710="GALV",H710="UN"),AND(E710="GALV",H710=""),AND(F710="GALV",H710="Y"),AND(F710="GALV",H710="UN"),AND(F710="GALV",H710=""),AND(F710="GALV",I710="Y"),AND(F710="GALV",I710="UN"),AND(F710="GALV",I710=""))),"GRR",IF(AND(B710='Dropdown Answer Key'!$B$14,OR(E710="Unknown",F710="Unknown")),"Unknown SL","Non Lead")))))))))))</f>
        <v>Non Lead</v>
      </c>
      <c r="T710" s="76" t="str">
        <f>IF(OR(M710="",Q710="",S710="ERROR"),"BLANK",IF((AND(M710='Dropdown Answer Key'!$B$25,OR('Service Line Inventory'!S710="Lead",S710="Unknown SL"))),"Tier 1",IF(AND('Service Line Inventory'!M710='Dropdown Answer Key'!$B$26,OR('Service Line Inventory'!S710="Lead",S710="Unknown SL")),"Tier 2",IF(AND('Service Line Inventory'!M710='Dropdown Answer Key'!$B$27,OR('Service Line Inventory'!S710="Lead",S710="Unknown SL")),"Tier 2",IF('Service Line Inventory'!S710="GRR","Tier 3",IF((AND('Service Line Inventory'!M710='Dropdown Answer Key'!$B$25,'Service Line Inventory'!Q710='Dropdown Answer Key'!$M$25,O710='Dropdown Answer Key'!$G$27,'Service Line Inventory'!P710='Dropdown Answer Key'!$J$27,S710="Non Lead")),"Tier 4",IF((AND('Service Line Inventory'!M710='Dropdown Answer Key'!$B$25,'Service Line Inventory'!Q710='Dropdown Answer Key'!$M$25,O710='Dropdown Answer Key'!$G$27,S710="Non Lead")),"Tier 4",IF((AND('Service Line Inventory'!M710='Dropdown Answer Key'!$B$25,'Service Line Inventory'!Q710='Dropdown Answer Key'!$M$25,'Service Line Inventory'!P710='Dropdown Answer Key'!$J$27,S710="Non Lead")),"Tier 4","Tier 5"))))))))</f>
        <v>BLANK</v>
      </c>
      <c r="U710" s="101" t="str">
        <f t="shared" si="49"/>
        <v>NO</v>
      </c>
      <c r="V710" s="76" t="str">
        <f t="shared" si="50"/>
        <v>NO</v>
      </c>
      <c r="W710" s="76" t="str">
        <f t="shared" si="51"/>
        <v>NO</v>
      </c>
      <c r="X710" s="107"/>
      <c r="Y710" s="77"/>
      <c r="Z710" s="78"/>
    </row>
    <row r="711" spans="1:26" x14ac:dyDescent="0.3">
      <c r="A711" s="47">
        <v>860</v>
      </c>
      <c r="B711" s="73" t="s">
        <v>76</v>
      </c>
      <c r="C711" s="126" t="s">
        <v>1908</v>
      </c>
      <c r="D711" s="74" t="s">
        <v>72</v>
      </c>
      <c r="E711" s="74" t="s">
        <v>81</v>
      </c>
      <c r="F711" s="74" t="s">
        <v>81</v>
      </c>
      <c r="G711" s="90" t="s">
        <v>1910</v>
      </c>
      <c r="H711" s="74" t="s">
        <v>72</v>
      </c>
      <c r="I711" s="74" t="s">
        <v>72</v>
      </c>
      <c r="J711" s="75" t="s">
        <v>1913</v>
      </c>
      <c r="K711" s="75" t="s">
        <v>1913</v>
      </c>
      <c r="L711" s="94" t="str">
        <f t="shared" si="48"/>
        <v>Non Lead</v>
      </c>
      <c r="M711" s="110"/>
      <c r="N711" s="74"/>
      <c r="O711" s="74"/>
      <c r="P711" s="74"/>
      <c r="Q711" s="82"/>
      <c r="R711" s="83"/>
      <c r="S711" s="113" t="str">
        <f>IF(OR(B711="",$C$3="",$G$3=""),"ERROR",IF(AND(B711='Dropdown Answer Key'!$B$12,OR(E711="Lead",E711="U, May have L",E711="COM",E711="")),"Lead",IF(AND(B711='Dropdown Answer Key'!$B$12,OR(AND(E711="GALV",H711="Y"),AND(E711="GALV",H711="UN"),AND(E711="GALV",H711=""))),"GRR",IF(AND(B711='Dropdown Answer Key'!$B$12,E711="Unknown"),"Unknown SL",IF(AND(B711='Dropdown Answer Key'!$B$13,OR(F711="Lead",F711="U, May have L",F711="COM",F711="")),"Lead",IF(AND(B711='Dropdown Answer Key'!$B$13,OR(AND(F711="GALV",H711="Y"),AND(F711="GALV",H711="UN"),AND(F711="GALV",H711=""))),"GRR",IF(AND(B711='Dropdown Answer Key'!$B$13,F711="Unknown"),"Unknown SL",IF(AND(B711='Dropdown Answer Key'!$B$14,OR(E711="Lead",E711="U, May have L",E711="COM",E711="")),"Lead",IF(AND(B711='Dropdown Answer Key'!$B$14,OR(F711="Lead",F711="U, May have L",F711="COM",F711="")),"Lead",IF(AND(B711='Dropdown Answer Key'!$B$14,OR(AND(E711="GALV",H711="Y"),AND(E711="GALV",H711="UN"),AND(E711="GALV",H711=""),AND(F711="GALV",H711="Y"),AND(F711="GALV",H711="UN"),AND(F711="GALV",H711=""),AND(F711="GALV",I711="Y"),AND(F711="GALV",I711="UN"),AND(F711="GALV",I711=""))),"GRR",IF(AND(B711='Dropdown Answer Key'!$B$14,OR(E711="Unknown",F711="Unknown")),"Unknown SL","Non Lead")))))))))))</f>
        <v>Non Lead</v>
      </c>
      <c r="T711" s="114" t="str">
        <f>IF(OR(M711="",Q711="",S711="ERROR"),"BLANK",IF((AND(M711='Dropdown Answer Key'!$B$25,OR('Service Line Inventory'!S711="Lead",S711="Unknown SL"))),"Tier 1",IF(AND('Service Line Inventory'!M711='Dropdown Answer Key'!$B$26,OR('Service Line Inventory'!S711="Lead",S711="Unknown SL")),"Tier 2",IF(AND('Service Line Inventory'!M711='Dropdown Answer Key'!$B$27,OR('Service Line Inventory'!S711="Lead",S711="Unknown SL")),"Tier 2",IF('Service Line Inventory'!S711="GRR","Tier 3",IF((AND('Service Line Inventory'!M711='Dropdown Answer Key'!$B$25,'Service Line Inventory'!Q711='Dropdown Answer Key'!$M$25,O711='Dropdown Answer Key'!$G$27,'Service Line Inventory'!P711='Dropdown Answer Key'!$J$27,S711="Non Lead")),"Tier 4",IF((AND('Service Line Inventory'!M711='Dropdown Answer Key'!$B$25,'Service Line Inventory'!Q711='Dropdown Answer Key'!$M$25,O711='Dropdown Answer Key'!$G$27,S711="Non Lead")),"Tier 4",IF((AND('Service Line Inventory'!M711='Dropdown Answer Key'!$B$25,'Service Line Inventory'!Q711='Dropdown Answer Key'!$M$25,'Service Line Inventory'!P711='Dropdown Answer Key'!$J$27,S711="Non Lead")),"Tier 4","Tier 5"))))))))</f>
        <v>BLANK</v>
      </c>
      <c r="U711" s="115" t="str">
        <f t="shared" si="49"/>
        <v>NO</v>
      </c>
      <c r="V711" s="114" t="str">
        <f t="shared" si="50"/>
        <v>NO</v>
      </c>
      <c r="W711" s="114" t="str">
        <f t="shared" si="51"/>
        <v>NO</v>
      </c>
      <c r="X711" s="108"/>
      <c r="Y711" s="97"/>
      <c r="Z711" s="78"/>
    </row>
    <row r="712" spans="1:26" x14ac:dyDescent="0.3">
      <c r="A712" s="47">
        <v>861</v>
      </c>
      <c r="B712" s="73" t="s">
        <v>76</v>
      </c>
      <c r="C712" s="126" t="s">
        <v>818</v>
      </c>
      <c r="D712" s="74" t="s">
        <v>72</v>
      </c>
      <c r="E712" s="74" t="s">
        <v>81</v>
      </c>
      <c r="F712" s="74" t="s">
        <v>81</v>
      </c>
      <c r="G712" s="90" t="s">
        <v>1910</v>
      </c>
      <c r="H712" s="74" t="s">
        <v>72</v>
      </c>
      <c r="I712" s="74" t="s">
        <v>72</v>
      </c>
      <c r="J712" s="75" t="s">
        <v>1913</v>
      </c>
      <c r="K712" s="75" t="s">
        <v>1913</v>
      </c>
      <c r="L712" s="93" t="str">
        <f t="shared" si="48"/>
        <v>Non Lead</v>
      </c>
      <c r="M712" s="109"/>
      <c r="N712" s="74"/>
      <c r="O712" s="74"/>
      <c r="P712" s="74"/>
      <c r="Q712" s="73"/>
      <c r="R712" s="74"/>
      <c r="S712" s="98" t="str">
        <f>IF(OR(B712="",$C$3="",$G$3=""),"ERROR",IF(AND(B712='Dropdown Answer Key'!$B$12,OR(E712="Lead",E712="U, May have L",E712="COM",E712="")),"Lead",IF(AND(B712='Dropdown Answer Key'!$B$12,OR(AND(E712="GALV",H712="Y"),AND(E712="GALV",H712="UN"),AND(E712="GALV",H712=""))),"GRR",IF(AND(B712='Dropdown Answer Key'!$B$12,E712="Unknown"),"Unknown SL",IF(AND(B712='Dropdown Answer Key'!$B$13,OR(F712="Lead",F712="U, May have L",F712="COM",F712="")),"Lead",IF(AND(B712='Dropdown Answer Key'!$B$13,OR(AND(F712="GALV",H712="Y"),AND(F712="GALV",H712="UN"),AND(F712="GALV",H712=""))),"GRR",IF(AND(B712='Dropdown Answer Key'!$B$13,F712="Unknown"),"Unknown SL",IF(AND(B712='Dropdown Answer Key'!$B$14,OR(E712="Lead",E712="U, May have L",E712="COM",E712="")),"Lead",IF(AND(B712='Dropdown Answer Key'!$B$14,OR(F712="Lead",F712="U, May have L",F712="COM",F712="")),"Lead",IF(AND(B712='Dropdown Answer Key'!$B$14,OR(AND(E712="GALV",H712="Y"),AND(E712="GALV",H712="UN"),AND(E712="GALV",H712=""),AND(F712="GALV",H712="Y"),AND(F712="GALV",H712="UN"),AND(F712="GALV",H712=""),AND(F712="GALV",I712="Y"),AND(F712="GALV",I712="UN"),AND(F712="GALV",I712=""))),"GRR",IF(AND(B712='Dropdown Answer Key'!$B$14,OR(E712="Unknown",F712="Unknown")),"Unknown SL","Non Lead")))))))))))</f>
        <v>Non Lead</v>
      </c>
      <c r="T712" s="76" t="str">
        <f>IF(OR(M712="",Q712="",S712="ERROR"),"BLANK",IF((AND(M712='Dropdown Answer Key'!$B$25,OR('Service Line Inventory'!S712="Lead",S712="Unknown SL"))),"Tier 1",IF(AND('Service Line Inventory'!M712='Dropdown Answer Key'!$B$26,OR('Service Line Inventory'!S712="Lead",S712="Unknown SL")),"Tier 2",IF(AND('Service Line Inventory'!M712='Dropdown Answer Key'!$B$27,OR('Service Line Inventory'!S712="Lead",S712="Unknown SL")),"Tier 2",IF('Service Line Inventory'!S712="GRR","Tier 3",IF((AND('Service Line Inventory'!M712='Dropdown Answer Key'!$B$25,'Service Line Inventory'!Q712='Dropdown Answer Key'!$M$25,O712='Dropdown Answer Key'!$G$27,'Service Line Inventory'!P712='Dropdown Answer Key'!$J$27,S712="Non Lead")),"Tier 4",IF((AND('Service Line Inventory'!M712='Dropdown Answer Key'!$B$25,'Service Line Inventory'!Q712='Dropdown Answer Key'!$M$25,O712='Dropdown Answer Key'!$G$27,S712="Non Lead")),"Tier 4",IF((AND('Service Line Inventory'!M712='Dropdown Answer Key'!$B$25,'Service Line Inventory'!Q712='Dropdown Answer Key'!$M$25,'Service Line Inventory'!P712='Dropdown Answer Key'!$J$27,S712="Non Lead")),"Tier 4","Tier 5"))))))))</f>
        <v>BLANK</v>
      </c>
      <c r="U712" s="101" t="str">
        <f t="shared" si="49"/>
        <v>NO</v>
      </c>
      <c r="V712" s="76" t="str">
        <f t="shared" si="50"/>
        <v>NO</v>
      </c>
      <c r="W712" s="76" t="str">
        <f t="shared" si="51"/>
        <v>NO</v>
      </c>
      <c r="X712" s="107"/>
      <c r="Y712" s="77"/>
      <c r="Z712" s="78"/>
    </row>
    <row r="713" spans="1:26" x14ac:dyDescent="0.3">
      <c r="A713" s="47">
        <v>862</v>
      </c>
      <c r="B713" s="73" t="s">
        <v>76</v>
      </c>
      <c r="C713" s="126" t="s">
        <v>819</v>
      </c>
      <c r="D713" s="74" t="s">
        <v>72</v>
      </c>
      <c r="E713" s="74" t="s">
        <v>81</v>
      </c>
      <c r="F713" s="74" t="s">
        <v>81</v>
      </c>
      <c r="G713" s="90" t="s">
        <v>1910</v>
      </c>
      <c r="H713" s="74" t="s">
        <v>72</v>
      </c>
      <c r="I713" s="74" t="s">
        <v>72</v>
      </c>
      <c r="J713" s="75" t="s">
        <v>1913</v>
      </c>
      <c r="K713" s="75" t="s">
        <v>1913</v>
      </c>
      <c r="L713" s="94" t="str">
        <f t="shared" si="48"/>
        <v>Non Lead</v>
      </c>
      <c r="M713" s="110"/>
      <c r="N713" s="74"/>
      <c r="O713" s="74"/>
      <c r="P713" s="74"/>
      <c r="Q713" s="82"/>
      <c r="R713" s="83"/>
      <c r="S713" s="113" t="str">
        <f>IF(OR(B713="",$C$3="",$G$3=""),"ERROR",IF(AND(B713='Dropdown Answer Key'!$B$12,OR(E713="Lead",E713="U, May have L",E713="COM",E713="")),"Lead",IF(AND(B713='Dropdown Answer Key'!$B$12,OR(AND(E713="GALV",H713="Y"),AND(E713="GALV",H713="UN"),AND(E713="GALV",H713=""))),"GRR",IF(AND(B713='Dropdown Answer Key'!$B$12,E713="Unknown"),"Unknown SL",IF(AND(B713='Dropdown Answer Key'!$B$13,OR(F713="Lead",F713="U, May have L",F713="COM",F713="")),"Lead",IF(AND(B713='Dropdown Answer Key'!$B$13,OR(AND(F713="GALV",H713="Y"),AND(F713="GALV",H713="UN"),AND(F713="GALV",H713=""))),"GRR",IF(AND(B713='Dropdown Answer Key'!$B$13,F713="Unknown"),"Unknown SL",IF(AND(B713='Dropdown Answer Key'!$B$14,OR(E713="Lead",E713="U, May have L",E713="COM",E713="")),"Lead",IF(AND(B713='Dropdown Answer Key'!$B$14,OR(F713="Lead",F713="U, May have L",F713="COM",F713="")),"Lead",IF(AND(B713='Dropdown Answer Key'!$B$14,OR(AND(E713="GALV",H713="Y"),AND(E713="GALV",H713="UN"),AND(E713="GALV",H713=""),AND(F713="GALV",H713="Y"),AND(F713="GALV",H713="UN"),AND(F713="GALV",H713=""),AND(F713="GALV",I713="Y"),AND(F713="GALV",I713="UN"),AND(F713="GALV",I713=""))),"GRR",IF(AND(B713='Dropdown Answer Key'!$B$14,OR(E713="Unknown",F713="Unknown")),"Unknown SL","Non Lead")))))))))))</f>
        <v>Non Lead</v>
      </c>
      <c r="T713" s="114" t="str">
        <f>IF(OR(M713="",Q713="",S713="ERROR"),"BLANK",IF((AND(M713='Dropdown Answer Key'!$B$25,OR('Service Line Inventory'!S713="Lead",S713="Unknown SL"))),"Tier 1",IF(AND('Service Line Inventory'!M713='Dropdown Answer Key'!$B$26,OR('Service Line Inventory'!S713="Lead",S713="Unknown SL")),"Tier 2",IF(AND('Service Line Inventory'!M713='Dropdown Answer Key'!$B$27,OR('Service Line Inventory'!S713="Lead",S713="Unknown SL")),"Tier 2",IF('Service Line Inventory'!S713="GRR","Tier 3",IF((AND('Service Line Inventory'!M713='Dropdown Answer Key'!$B$25,'Service Line Inventory'!Q713='Dropdown Answer Key'!$M$25,O713='Dropdown Answer Key'!$G$27,'Service Line Inventory'!P713='Dropdown Answer Key'!$J$27,S713="Non Lead")),"Tier 4",IF((AND('Service Line Inventory'!M713='Dropdown Answer Key'!$B$25,'Service Line Inventory'!Q713='Dropdown Answer Key'!$M$25,O713='Dropdown Answer Key'!$G$27,S713="Non Lead")),"Tier 4",IF((AND('Service Line Inventory'!M713='Dropdown Answer Key'!$B$25,'Service Line Inventory'!Q713='Dropdown Answer Key'!$M$25,'Service Line Inventory'!P713='Dropdown Answer Key'!$J$27,S713="Non Lead")),"Tier 4","Tier 5"))))))))</f>
        <v>BLANK</v>
      </c>
      <c r="U713" s="115" t="str">
        <f t="shared" si="49"/>
        <v>NO</v>
      </c>
      <c r="V713" s="114" t="str">
        <f t="shared" si="50"/>
        <v>NO</v>
      </c>
      <c r="W713" s="114" t="str">
        <f t="shared" si="51"/>
        <v>NO</v>
      </c>
      <c r="X713" s="108"/>
      <c r="Y713" s="97"/>
      <c r="Z713" s="78"/>
    </row>
    <row r="714" spans="1:26" x14ac:dyDescent="0.3">
      <c r="A714" s="47">
        <v>865</v>
      </c>
      <c r="B714" s="73" t="s">
        <v>76</v>
      </c>
      <c r="C714" s="126" t="s">
        <v>820</v>
      </c>
      <c r="D714" s="74" t="s">
        <v>72</v>
      </c>
      <c r="E714" s="74" t="s">
        <v>81</v>
      </c>
      <c r="F714" s="74" t="s">
        <v>81</v>
      </c>
      <c r="G714" s="90" t="s">
        <v>1910</v>
      </c>
      <c r="H714" s="74" t="s">
        <v>72</v>
      </c>
      <c r="I714" s="74" t="s">
        <v>72</v>
      </c>
      <c r="J714" s="75" t="s">
        <v>1913</v>
      </c>
      <c r="K714" s="75" t="s">
        <v>1913</v>
      </c>
      <c r="L714" s="93" t="str">
        <f t="shared" si="48"/>
        <v>Non Lead</v>
      </c>
      <c r="M714" s="109"/>
      <c r="N714" s="74"/>
      <c r="O714" s="74"/>
      <c r="P714" s="74"/>
      <c r="Q714" s="73"/>
      <c r="R714" s="74"/>
      <c r="S714" s="98" t="str">
        <f>IF(OR(B714="",$C$3="",$G$3=""),"ERROR",IF(AND(B714='Dropdown Answer Key'!$B$12,OR(E714="Lead",E714="U, May have L",E714="COM",E714="")),"Lead",IF(AND(B714='Dropdown Answer Key'!$B$12,OR(AND(E714="GALV",H714="Y"),AND(E714="GALV",H714="UN"),AND(E714="GALV",H714=""))),"GRR",IF(AND(B714='Dropdown Answer Key'!$B$12,E714="Unknown"),"Unknown SL",IF(AND(B714='Dropdown Answer Key'!$B$13,OR(F714="Lead",F714="U, May have L",F714="COM",F714="")),"Lead",IF(AND(B714='Dropdown Answer Key'!$B$13,OR(AND(F714="GALV",H714="Y"),AND(F714="GALV",H714="UN"),AND(F714="GALV",H714=""))),"GRR",IF(AND(B714='Dropdown Answer Key'!$B$13,F714="Unknown"),"Unknown SL",IF(AND(B714='Dropdown Answer Key'!$B$14,OR(E714="Lead",E714="U, May have L",E714="COM",E714="")),"Lead",IF(AND(B714='Dropdown Answer Key'!$B$14,OR(F714="Lead",F714="U, May have L",F714="COM",F714="")),"Lead",IF(AND(B714='Dropdown Answer Key'!$B$14,OR(AND(E714="GALV",H714="Y"),AND(E714="GALV",H714="UN"),AND(E714="GALV",H714=""),AND(F714="GALV",H714="Y"),AND(F714="GALV",H714="UN"),AND(F714="GALV",H714=""),AND(F714="GALV",I714="Y"),AND(F714="GALV",I714="UN"),AND(F714="GALV",I714=""))),"GRR",IF(AND(B714='Dropdown Answer Key'!$B$14,OR(E714="Unknown",F714="Unknown")),"Unknown SL","Non Lead")))))))))))</f>
        <v>Non Lead</v>
      </c>
      <c r="T714" s="76" t="str">
        <f>IF(OR(M714="",Q714="",S714="ERROR"),"BLANK",IF((AND(M714='Dropdown Answer Key'!$B$25,OR('Service Line Inventory'!S714="Lead",S714="Unknown SL"))),"Tier 1",IF(AND('Service Line Inventory'!M714='Dropdown Answer Key'!$B$26,OR('Service Line Inventory'!S714="Lead",S714="Unknown SL")),"Tier 2",IF(AND('Service Line Inventory'!M714='Dropdown Answer Key'!$B$27,OR('Service Line Inventory'!S714="Lead",S714="Unknown SL")),"Tier 2",IF('Service Line Inventory'!S714="GRR","Tier 3",IF((AND('Service Line Inventory'!M714='Dropdown Answer Key'!$B$25,'Service Line Inventory'!Q714='Dropdown Answer Key'!$M$25,O714='Dropdown Answer Key'!$G$27,'Service Line Inventory'!P714='Dropdown Answer Key'!$J$27,S714="Non Lead")),"Tier 4",IF((AND('Service Line Inventory'!M714='Dropdown Answer Key'!$B$25,'Service Line Inventory'!Q714='Dropdown Answer Key'!$M$25,O714='Dropdown Answer Key'!$G$27,S714="Non Lead")),"Tier 4",IF((AND('Service Line Inventory'!M714='Dropdown Answer Key'!$B$25,'Service Line Inventory'!Q714='Dropdown Answer Key'!$M$25,'Service Line Inventory'!P714='Dropdown Answer Key'!$J$27,S714="Non Lead")),"Tier 4","Tier 5"))))))))</f>
        <v>BLANK</v>
      </c>
      <c r="U714" s="101" t="str">
        <f t="shared" si="49"/>
        <v>NO</v>
      </c>
      <c r="V714" s="76" t="str">
        <f t="shared" si="50"/>
        <v>NO</v>
      </c>
      <c r="W714" s="76" t="str">
        <f t="shared" si="51"/>
        <v>NO</v>
      </c>
      <c r="X714" s="107"/>
      <c r="Y714" s="77"/>
      <c r="Z714" s="78"/>
    </row>
    <row r="715" spans="1:26" x14ac:dyDescent="0.3">
      <c r="A715" s="47">
        <v>872</v>
      </c>
      <c r="B715" s="73" t="s">
        <v>76</v>
      </c>
      <c r="C715" s="126" t="s">
        <v>821</v>
      </c>
      <c r="D715" s="74" t="s">
        <v>72</v>
      </c>
      <c r="E715" s="74" t="s">
        <v>81</v>
      </c>
      <c r="F715" s="74" t="s">
        <v>81</v>
      </c>
      <c r="G715" s="90" t="s">
        <v>1910</v>
      </c>
      <c r="H715" s="74" t="s">
        <v>72</v>
      </c>
      <c r="I715" s="74" t="s">
        <v>72</v>
      </c>
      <c r="J715" s="75" t="s">
        <v>1913</v>
      </c>
      <c r="K715" s="75" t="s">
        <v>1913</v>
      </c>
      <c r="L715" s="94" t="str">
        <f t="shared" si="48"/>
        <v>Non Lead</v>
      </c>
      <c r="M715" s="110"/>
      <c r="N715" s="74"/>
      <c r="O715" s="74"/>
      <c r="P715" s="74"/>
      <c r="Q715" s="82"/>
      <c r="R715" s="83"/>
      <c r="S715" s="113" t="str">
        <f>IF(OR(B715="",$C$3="",$G$3=""),"ERROR",IF(AND(B715='Dropdown Answer Key'!$B$12,OR(E715="Lead",E715="U, May have L",E715="COM",E715="")),"Lead",IF(AND(B715='Dropdown Answer Key'!$B$12,OR(AND(E715="GALV",H715="Y"),AND(E715="GALV",H715="UN"),AND(E715="GALV",H715=""))),"GRR",IF(AND(B715='Dropdown Answer Key'!$B$12,E715="Unknown"),"Unknown SL",IF(AND(B715='Dropdown Answer Key'!$B$13,OR(F715="Lead",F715="U, May have L",F715="COM",F715="")),"Lead",IF(AND(B715='Dropdown Answer Key'!$B$13,OR(AND(F715="GALV",H715="Y"),AND(F715="GALV",H715="UN"),AND(F715="GALV",H715=""))),"GRR",IF(AND(B715='Dropdown Answer Key'!$B$13,F715="Unknown"),"Unknown SL",IF(AND(B715='Dropdown Answer Key'!$B$14,OR(E715="Lead",E715="U, May have L",E715="COM",E715="")),"Lead",IF(AND(B715='Dropdown Answer Key'!$B$14,OR(F715="Lead",F715="U, May have L",F715="COM",F715="")),"Lead",IF(AND(B715='Dropdown Answer Key'!$B$14,OR(AND(E715="GALV",H715="Y"),AND(E715="GALV",H715="UN"),AND(E715="GALV",H715=""),AND(F715="GALV",H715="Y"),AND(F715="GALV",H715="UN"),AND(F715="GALV",H715=""),AND(F715="GALV",I715="Y"),AND(F715="GALV",I715="UN"),AND(F715="GALV",I715=""))),"GRR",IF(AND(B715='Dropdown Answer Key'!$B$14,OR(E715="Unknown",F715="Unknown")),"Unknown SL","Non Lead")))))))))))</f>
        <v>Non Lead</v>
      </c>
      <c r="T715" s="114" t="str">
        <f>IF(OR(M715="",Q715="",S715="ERROR"),"BLANK",IF((AND(M715='Dropdown Answer Key'!$B$25,OR('Service Line Inventory'!S715="Lead",S715="Unknown SL"))),"Tier 1",IF(AND('Service Line Inventory'!M715='Dropdown Answer Key'!$B$26,OR('Service Line Inventory'!S715="Lead",S715="Unknown SL")),"Tier 2",IF(AND('Service Line Inventory'!M715='Dropdown Answer Key'!$B$27,OR('Service Line Inventory'!S715="Lead",S715="Unknown SL")),"Tier 2",IF('Service Line Inventory'!S715="GRR","Tier 3",IF((AND('Service Line Inventory'!M715='Dropdown Answer Key'!$B$25,'Service Line Inventory'!Q715='Dropdown Answer Key'!$M$25,O715='Dropdown Answer Key'!$G$27,'Service Line Inventory'!P715='Dropdown Answer Key'!$J$27,S715="Non Lead")),"Tier 4",IF((AND('Service Line Inventory'!M715='Dropdown Answer Key'!$B$25,'Service Line Inventory'!Q715='Dropdown Answer Key'!$M$25,O715='Dropdown Answer Key'!$G$27,S715="Non Lead")),"Tier 4",IF((AND('Service Line Inventory'!M715='Dropdown Answer Key'!$B$25,'Service Line Inventory'!Q715='Dropdown Answer Key'!$M$25,'Service Line Inventory'!P715='Dropdown Answer Key'!$J$27,S715="Non Lead")),"Tier 4","Tier 5"))))))))</f>
        <v>BLANK</v>
      </c>
      <c r="U715" s="115" t="str">
        <f t="shared" si="49"/>
        <v>NO</v>
      </c>
      <c r="V715" s="114" t="str">
        <f t="shared" si="50"/>
        <v>NO</v>
      </c>
      <c r="W715" s="114" t="str">
        <f t="shared" si="51"/>
        <v>NO</v>
      </c>
      <c r="X715" s="108"/>
      <c r="Y715" s="97"/>
      <c r="Z715" s="78"/>
    </row>
    <row r="716" spans="1:26" x14ac:dyDescent="0.3">
      <c r="A716" s="47">
        <v>875</v>
      </c>
      <c r="B716" s="73" t="s">
        <v>76</v>
      </c>
      <c r="C716" s="126" t="s">
        <v>822</v>
      </c>
      <c r="D716" s="74" t="s">
        <v>72</v>
      </c>
      <c r="E716" s="74" t="s">
        <v>81</v>
      </c>
      <c r="F716" s="74" t="s">
        <v>81</v>
      </c>
      <c r="G716" s="90" t="s">
        <v>1910</v>
      </c>
      <c r="H716" s="74" t="s">
        <v>72</v>
      </c>
      <c r="I716" s="74" t="s">
        <v>72</v>
      </c>
      <c r="J716" s="75" t="s">
        <v>1913</v>
      </c>
      <c r="K716" s="75" t="s">
        <v>1913</v>
      </c>
      <c r="L716" s="93" t="str">
        <f t="shared" si="48"/>
        <v>Non Lead</v>
      </c>
      <c r="M716" s="109"/>
      <c r="N716" s="74"/>
      <c r="O716" s="74"/>
      <c r="P716" s="74"/>
      <c r="Q716" s="73"/>
      <c r="R716" s="74"/>
      <c r="S716" s="98" t="str">
        <f>IF(OR(B716="",$C$3="",$G$3=""),"ERROR",IF(AND(B716='Dropdown Answer Key'!$B$12,OR(E716="Lead",E716="U, May have L",E716="COM",E716="")),"Lead",IF(AND(B716='Dropdown Answer Key'!$B$12,OR(AND(E716="GALV",H716="Y"),AND(E716="GALV",H716="UN"),AND(E716="GALV",H716=""))),"GRR",IF(AND(B716='Dropdown Answer Key'!$B$12,E716="Unknown"),"Unknown SL",IF(AND(B716='Dropdown Answer Key'!$B$13,OR(F716="Lead",F716="U, May have L",F716="COM",F716="")),"Lead",IF(AND(B716='Dropdown Answer Key'!$B$13,OR(AND(F716="GALV",H716="Y"),AND(F716="GALV",H716="UN"),AND(F716="GALV",H716=""))),"GRR",IF(AND(B716='Dropdown Answer Key'!$B$13,F716="Unknown"),"Unknown SL",IF(AND(B716='Dropdown Answer Key'!$B$14,OR(E716="Lead",E716="U, May have L",E716="COM",E716="")),"Lead",IF(AND(B716='Dropdown Answer Key'!$B$14,OR(F716="Lead",F716="U, May have L",F716="COM",F716="")),"Lead",IF(AND(B716='Dropdown Answer Key'!$B$14,OR(AND(E716="GALV",H716="Y"),AND(E716="GALV",H716="UN"),AND(E716="GALV",H716=""),AND(F716="GALV",H716="Y"),AND(F716="GALV",H716="UN"),AND(F716="GALV",H716=""),AND(F716="GALV",I716="Y"),AND(F716="GALV",I716="UN"),AND(F716="GALV",I716=""))),"GRR",IF(AND(B716='Dropdown Answer Key'!$B$14,OR(E716="Unknown",F716="Unknown")),"Unknown SL","Non Lead")))))))))))</f>
        <v>Non Lead</v>
      </c>
      <c r="T716" s="76" t="str">
        <f>IF(OR(M716="",Q716="",S716="ERROR"),"BLANK",IF((AND(M716='Dropdown Answer Key'!$B$25,OR('Service Line Inventory'!S716="Lead",S716="Unknown SL"))),"Tier 1",IF(AND('Service Line Inventory'!M716='Dropdown Answer Key'!$B$26,OR('Service Line Inventory'!S716="Lead",S716="Unknown SL")),"Tier 2",IF(AND('Service Line Inventory'!M716='Dropdown Answer Key'!$B$27,OR('Service Line Inventory'!S716="Lead",S716="Unknown SL")),"Tier 2",IF('Service Line Inventory'!S716="GRR","Tier 3",IF((AND('Service Line Inventory'!M716='Dropdown Answer Key'!$B$25,'Service Line Inventory'!Q716='Dropdown Answer Key'!$M$25,O716='Dropdown Answer Key'!$G$27,'Service Line Inventory'!P716='Dropdown Answer Key'!$J$27,S716="Non Lead")),"Tier 4",IF((AND('Service Line Inventory'!M716='Dropdown Answer Key'!$B$25,'Service Line Inventory'!Q716='Dropdown Answer Key'!$M$25,O716='Dropdown Answer Key'!$G$27,S716="Non Lead")),"Tier 4",IF((AND('Service Line Inventory'!M716='Dropdown Answer Key'!$B$25,'Service Line Inventory'!Q716='Dropdown Answer Key'!$M$25,'Service Line Inventory'!P716='Dropdown Answer Key'!$J$27,S716="Non Lead")),"Tier 4","Tier 5"))))))))</f>
        <v>BLANK</v>
      </c>
      <c r="U716" s="101" t="str">
        <f t="shared" si="49"/>
        <v>NO</v>
      </c>
      <c r="V716" s="76" t="str">
        <f t="shared" si="50"/>
        <v>NO</v>
      </c>
      <c r="W716" s="76" t="str">
        <f t="shared" si="51"/>
        <v>NO</v>
      </c>
      <c r="X716" s="107"/>
      <c r="Y716" s="77"/>
      <c r="Z716" s="78"/>
    </row>
    <row r="717" spans="1:26" x14ac:dyDescent="0.3">
      <c r="A717" s="47">
        <v>877</v>
      </c>
      <c r="B717" s="73" t="s">
        <v>76</v>
      </c>
      <c r="C717" s="126" t="s">
        <v>823</v>
      </c>
      <c r="D717" s="74" t="s">
        <v>72</v>
      </c>
      <c r="E717" s="74" t="s">
        <v>81</v>
      </c>
      <c r="F717" s="74" t="s">
        <v>81</v>
      </c>
      <c r="G717" s="90" t="s">
        <v>1910</v>
      </c>
      <c r="H717" s="74" t="s">
        <v>72</v>
      </c>
      <c r="I717" s="74" t="s">
        <v>72</v>
      </c>
      <c r="J717" s="75" t="s">
        <v>1913</v>
      </c>
      <c r="K717" s="75" t="s">
        <v>1913</v>
      </c>
      <c r="L717" s="94" t="str">
        <f t="shared" si="48"/>
        <v>Non Lead</v>
      </c>
      <c r="M717" s="110"/>
      <c r="N717" s="74"/>
      <c r="O717" s="74"/>
      <c r="P717" s="74"/>
      <c r="Q717" s="82"/>
      <c r="R717" s="83"/>
      <c r="S717" s="113" t="str">
        <f>IF(OR(B717="",$C$3="",$G$3=""),"ERROR",IF(AND(B717='Dropdown Answer Key'!$B$12,OR(E717="Lead",E717="U, May have L",E717="COM",E717="")),"Lead",IF(AND(B717='Dropdown Answer Key'!$B$12,OR(AND(E717="GALV",H717="Y"),AND(E717="GALV",H717="UN"),AND(E717="GALV",H717=""))),"GRR",IF(AND(B717='Dropdown Answer Key'!$B$12,E717="Unknown"),"Unknown SL",IF(AND(B717='Dropdown Answer Key'!$B$13,OR(F717="Lead",F717="U, May have L",F717="COM",F717="")),"Lead",IF(AND(B717='Dropdown Answer Key'!$B$13,OR(AND(F717="GALV",H717="Y"),AND(F717="GALV",H717="UN"),AND(F717="GALV",H717=""))),"GRR",IF(AND(B717='Dropdown Answer Key'!$B$13,F717="Unknown"),"Unknown SL",IF(AND(B717='Dropdown Answer Key'!$B$14,OR(E717="Lead",E717="U, May have L",E717="COM",E717="")),"Lead",IF(AND(B717='Dropdown Answer Key'!$B$14,OR(F717="Lead",F717="U, May have L",F717="COM",F717="")),"Lead",IF(AND(B717='Dropdown Answer Key'!$B$14,OR(AND(E717="GALV",H717="Y"),AND(E717="GALV",H717="UN"),AND(E717="GALV",H717=""),AND(F717="GALV",H717="Y"),AND(F717="GALV",H717="UN"),AND(F717="GALV",H717=""),AND(F717="GALV",I717="Y"),AND(F717="GALV",I717="UN"),AND(F717="GALV",I717=""))),"GRR",IF(AND(B717='Dropdown Answer Key'!$B$14,OR(E717="Unknown",F717="Unknown")),"Unknown SL","Non Lead")))))))))))</f>
        <v>Non Lead</v>
      </c>
      <c r="T717" s="114" t="str">
        <f>IF(OR(M717="",Q717="",S717="ERROR"),"BLANK",IF((AND(M717='Dropdown Answer Key'!$B$25,OR('Service Line Inventory'!S717="Lead",S717="Unknown SL"))),"Tier 1",IF(AND('Service Line Inventory'!M717='Dropdown Answer Key'!$B$26,OR('Service Line Inventory'!S717="Lead",S717="Unknown SL")),"Tier 2",IF(AND('Service Line Inventory'!M717='Dropdown Answer Key'!$B$27,OR('Service Line Inventory'!S717="Lead",S717="Unknown SL")),"Tier 2",IF('Service Line Inventory'!S717="GRR","Tier 3",IF((AND('Service Line Inventory'!M717='Dropdown Answer Key'!$B$25,'Service Line Inventory'!Q717='Dropdown Answer Key'!$M$25,O717='Dropdown Answer Key'!$G$27,'Service Line Inventory'!P717='Dropdown Answer Key'!$J$27,S717="Non Lead")),"Tier 4",IF((AND('Service Line Inventory'!M717='Dropdown Answer Key'!$B$25,'Service Line Inventory'!Q717='Dropdown Answer Key'!$M$25,O717='Dropdown Answer Key'!$G$27,S717="Non Lead")),"Tier 4",IF((AND('Service Line Inventory'!M717='Dropdown Answer Key'!$B$25,'Service Line Inventory'!Q717='Dropdown Answer Key'!$M$25,'Service Line Inventory'!P717='Dropdown Answer Key'!$J$27,S717="Non Lead")),"Tier 4","Tier 5"))))))))</f>
        <v>BLANK</v>
      </c>
      <c r="U717" s="115" t="str">
        <f t="shared" si="49"/>
        <v>NO</v>
      </c>
      <c r="V717" s="114" t="str">
        <f t="shared" si="50"/>
        <v>NO</v>
      </c>
      <c r="W717" s="114" t="str">
        <f t="shared" si="51"/>
        <v>NO</v>
      </c>
      <c r="X717" s="108"/>
      <c r="Y717" s="97"/>
      <c r="Z717" s="78"/>
    </row>
    <row r="718" spans="1:26" x14ac:dyDescent="0.3">
      <c r="A718" s="47">
        <v>879</v>
      </c>
      <c r="B718" s="73" t="s">
        <v>76</v>
      </c>
      <c r="C718" s="126" t="s">
        <v>824</v>
      </c>
      <c r="D718" s="74" t="s">
        <v>72</v>
      </c>
      <c r="E718" s="74" t="s">
        <v>81</v>
      </c>
      <c r="F718" s="74" t="s">
        <v>81</v>
      </c>
      <c r="G718" s="90" t="s">
        <v>1910</v>
      </c>
      <c r="H718" s="74" t="s">
        <v>72</v>
      </c>
      <c r="I718" s="74" t="s">
        <v>72</v>
      </c>
      <c r="J718" s="75" t="s">
        <v>1913</v>
      </c>
      <c r="K718" s="75" t="s">
        <v>1913</v>
      </c>
      <c r="L718" s="93" t="str">
        <f t="shared" si="48"/>
        <v>Non Lead</v>
      </c>
      <c r="M718" s="109"/>
      <c r="N718" s="74"/>
      <c r="O718" s="74"/>
      <c r="P718" s="74"/>
      <c r="Q718" s="73"/>
      <c r="R718" s="74"/>
      <c r="S718" s="98" t="str">
        <f>IF(OR(B718="",$C$3="",$G$3=""),"ERROR",IF(AND(B718='Dropdown Answer Key'!$B$12,OR(E718="Lead",E718="U, May have L",E718="COM",E718="")),"Lead",IF(AND(B718='Dropdown Answer Key'!$B$12,OR(AND(E718="GALV",H718="Y"),AND(E718="GALV",H718="UN"),AND(E718="GALV",H718=""))),"GRR",IF(AND(B718='Dropdown Answer Key'!$B$12,E718="Unknown"),"Unknown SL",IF(AND(B718='Dropdown Answer Key'!$B$13,OR(F718="Lead",F718="U, May have L",F718="COM",F718="")),"Lead",IF(AND(B718='Dropdown Answer Key'!$B$13,OR(AND(F718="GALV",H718="Y"),AND(F718="GALV",H718="UN"),AND(F718="GALV",H718=""))),"GRR",IF(AND(B718='Dropdown Answer Key'!$B$13,F718="Unknown"),"Unknown SL",IF(AND(B718='Dropdown Answer Key'!$B$14,OR(E718="Lead",E718="U, May have L",E718="COM",E718="")),"Lead",IF(AND(B718='Dropdown Answer Key'!$B$14,OR(F718="Lead",F718="U, May have L",F718="COM",F718="")),"Lead",IF(AND(B718='Dropdown Answer Key'!$B$14,OR(AND(E718="GALV",H718="Y"),AND(E718="GALV",H718="UN"),AND(E718="GALV",H718=""),AND(F718="GALV",H718="Y"),AND(F718="GALV",H718="UN"),AND(F718="GALV",H718=""),AND(F718="GALV",I718="Y"),AND(F718="GALV",I718="UN"),AND(F718="GALV",I718=""))),"GRR",IF(AND(B718='Dropdown Answer Key'!$B$14,OR(E718="Unknown",F718="Unknown")),"Unknown SL","Non Lead")))))))))))</f>
        <v>Non Lead</v>
      </c>
      <c r="T718" s="76" t="str">
        <f>IF(OR(M718="",Q718="",S718="ERROR"),"BLANK",IF((AND(M718='Dropdown Answer Key'!$B$25,OR('Service Line Inventory'!S718="Lead",S718="Unknown SL"))),"Tier 1",IF(AND('Service Line Inventory'!M718='Dropdown Answer Key'!$B$26,OR('Service Line Inventory'!S718="Lead",S718="Unknown SL")),"Tier 2",IF(AND('Service Line Inventory'!M718='Dropdown Answer Key'!$B$27,OR('Service Line Inventory'!S718="Lead",S718="Unknown SL")),"Tier 2",IF('Service Line Inventory'!S718="GRR","Tier 3",IF((AND('Service Line Inventory'!M718='Dropdown Answer Key'!$B$25,'Service Line Inventory'!Q718='Dropdown Answer Key'!$M$25,O718='Dropdown Answer Key'!$G$27,'Service Line Inventory'!P718='Dropdown Answer Key'!$J$27,S718="Non Lead")),"Tier 4",IF((AND('Service Line Inventory'!M718='Dropdown Answer Key'!$B$25,'Service Line Inventory'!Q718='Dropdown Answer Key'!$M$25,O718='Dropdown Answer Key'!$G$27,S718="Non Lead")),"Tier 4",IF((AND('Service Line Inventory'!M718='Dropdown Answer Key'!$B$25,'Service Line Inventory'!Q718='Dropdown Answer Key'!$M$25,'Service Line Inventory'!P718='Dropdown Answer Key'!$J$27,S718="Non Lead")),"Tier 4","Tier 5"))))))))</f>
        <v>BLANK</v>
      </c>
      <c r="U718" s="101" t="str">
        <f t="shared" si="49"/>
        <v>NO</v>
      </c>
      <c r="V718" s="76" t="str">
        <f t="shared" si="50"/>
        <v>NO</v>
      </c>
      <c r="W718" s="76" t="str">
        <f t="shared" si="51"/>
        <v>NO</v>
      </c>
      <c r="X718" s="107"/>
      <c r="Y718" s="77"/>
      <c r="Z718" s="78"/>
    </row>
    <row r="719" spans="1:26" x14ac:dyDescent="0.3">
      <c r="A719" s="47">
        <v>880</v>
      </c>
      <c r="B719" s="73" t="s">
        <v>76</v>
      </c>
      <c r="C719" s="126" t="s">
        <v>825</v>
      </c>
      <c r="D719" s="74" t="s">
        <v>72</v>
      </c>
      <c r="E719" s="74" t="s">
        <v>81</v>
      </c>
      <c r="F719" s="74" t="s">
        <v>81</v>
      </c>
      <c r="G719" s="90" t="s">
        <v>1910</v>
      </c>
      <c r="H719" s="74" t="s">
        <v>72</v>
      </c>
      <c r="I719" s="74" t="s">
        <v>72</v>
      </c>
      <c r="J719" s="75" t="s">
        <v>1913</v>
      </c>
      <c r="K719" s="75" t="s">
        <v>1913</v>
      </c>
      <c r="L719" s="94" t="str">
        <f t="shared" si="48"/>
        <v>Non Lead</v>
      </c>
      <c r="M719" s="110"/>
      <c r="N719" s="74"/>
      <c r="O719" s="74"/>
      <c r="P719" s="74"/>
      <c r="Q719" s="82"/>
      <c r="R719" s="83"/>
      <c r="S719" s="113" t="str">
        <f>IF(OR(B719="",$C$3="",$G$3=""),"ERROR",IF(AND(B719='Dropdown Answer Key'!$B$12,OR(E719="Lead",E719="U, May have L",E719="COM",E719="")),"Lead",IF(AND(B719='Dropdown Answer Key'!$B$12,OR(AND(E719="GALV",H719="Y"),AND(E719="GALV",H719="UN"),AND(E719="GALV",H719=""))),"GRR",IF(AND(B719='Dropdown Answer Key'!$B$12,E719="Unknown"),"Unknown SL",IF(AND(B719='Dropdown Answer Key'!$B$13,OR(F719="Lead",F719="U, May have L",F719="COM",F719="")),"Lead",IF(AND(B719='Dropdown Answer Key'!$B$13,OR(AND(F719="GALV",H719="Y"),AND(F719="GALV",H719="UN"),AND(F719="GALV",H719=""))),"GRR",IF(AND(B719='Dropdown Answer Key'!$B$13,F719="Unknown"),"Unknown SL",IF(AND(B719='Dropdown Answer Key'!$B$14,OR(E719="Lead",E719="U, May have L",E719="COM",E719="")),"Lead",IF(AND(B719='Dropdown Answer Key'!$B$14,OR(F719="Lead",F719="U, May have L",F719="COM",F719="")),"Lead",IF(AND(B719='Dropdown Answer Key'!$B$14,OR(AND(E719="GALV",H719="Y"),AND(E719="GALV",H719="UN"),AND(E719="GALV",H719=""),AND(F719="GALV",H719="Y"),AND(F719="GALV",H719="UN"),AND(F719="GALV",H719=""),AND(F719="GALV",I719="Y"),AND(F719="GALV",I719="UN"),AND(F719="GALV",I719=""))),"GRR",IF(AND(B719='Dropdown Answer Key'!$B$14,OR(E719="Unknown",F719="Unknown")),"Unknown SL","Non Lead")))))))))))</f>
        <v>Non Lead</v>
      </c>
      <c r="T719" s="114" t="str">
        <f>IF(OR(M719="",Q719="",S719="ERROR"),"BLANK",IF((AND(M719='Dropdown Answer Key'!$B$25,OR('Service Line Inventory'!S719="Lead",S719="Unknown SL"))),"Tier 1",IF(AND('Service Line Inventory'!M719='Dropdown Answer Key'!$B$26,OR('Service Line Inventory'!S719="Lead",S719="Unknown SL")),"Tier 2",IF(AND('Service Line Inventory'!M719='Dropdown Answer Key'!$B$27,OR('Service Line Inventory'!S719="Lead",S719="Unknown SL")),"Tier 2",IF('Service Line Inventory'!S719="GRR","Tier 3",IF((AND('Service Line Inventory'!M719='Dropdown Answer Key'!$B$25,'Service Line Inventory'!Q719='Dropdown Answer Key'!$M$25,O719='Dropdown Answer Key'!$G$27,'Service Line Inventory'!P719='Dropdown Answer Key'!$J$27,S719="Non Lead")),"Tier 4",IF((AND('Service Line Inventory'!M719='Dropdown Answer Key'!$B$25,'Service Line Inventory'!Q719='Dropdown Answer Key'!$M$25,O719='Dropdown Answer Key'!$G$27,S719="Non Lead")),"Tier 4",IF((AND('Service Line Inventory'!M719='Dropdown Answer Key'!$B$25,'Service Line Inventory'!Q719='Dropdown Answer Key'!$M$25,'Service Line Inventory'!P719='Dropdown Answer Key'!$J$27,S719="Non Lead")),"Tier 4","Tier 5"))))))))</f>
        <v>BLANK</v>
      </c>
      <c r="U719" s="115" t="str">
        <f t="shared" si="49"/>
        <v>NO</v>
      </c>
      <c r="V719" s="114" t="str">
        <f t="shared" si="50"/>
        <v>NO</v>
      </c>
      <c r="W719" s="114" t="str">
        <f t="shared" si="51"/>
        <v>NO</v>
      </c>
      <c r="X719" s="108"/>
      <c r="Y719" s="97"/>
      <c r="Z719" s="78"/>
    </row>
    <row r="720" spans="1:26" x14ac:dyDescent="0.3">
      <c r="A720" s="47">
        <v>890</v>
      </c>
      <c r="B720" s="73" t="s">
        <v>76</v>
      </c>
      <c r="C720" s="126" t="s">
        <v>826</v>
      </c>
      <c r="D720" s="74" t="s">
        <v>72</v>
      </c>
      <c r="E720" s="74" t="s">
        <v>81</v>
      </c>
      <c r="F720" s="74" t="s">
        <v>81</v>
      </c>
      <c r="G720" s="90" t="s">
        <v>1910</v>
      </c>
      <c r="H720" s="74" t="s">
        <v>72</v>
      </c>
      <c r="I720" s="74" t="s">
        <v>72</v>
      </c>
      <c r="J720" s="75" t="s">
        <v>1913</v>
      </c>
      <c r="K720" s="75" t="s">
        <v>1913</v>
      </c>
      <c r="L720" s="93" t="str">
        <f t="shared" si="48"/>
        <v>Non Lead</v>
      </c>
      <c r="M720" s="109"/>
      <c r="N720" s="74"/>
      <c r="O720" s="74"/>
      <c r="P720" s="74"/>
      <c r="Q720" s="73"/>
      <c r="R720" s="74"/>
      <c r="S720" s="98" t="str">
        <f>IF(OR(B720="",$C$3="",$G$3=""),"ERROR",IF(AND(B720='Dropdown Answer Key'!$B$12,OR(E720="Lead",E720="U, May have L",E720="COM",E720="")),"Lead",IF(AND(B720='Dropdown Answer Key'!$B$12,OR(AND(E720="GALV",H720="Y"),AND(E720="GALV",H720="UN"),AND(E720="GALV",H720=""))),"GRR",IF(AND(B720='Dropdown Answer Key'!$B$12,E720="Unknown"),"Unknown SL",IF(AND(B720='Dropdown Answer Key'!$B$13,OR(F720="Lead",F720="U, May have L",F720="COM",F720="")),"Lead",IF(AND(B720='Dropdown Answer Key'!$B$13,OR(AND(F720="GALV",H720="Y"),AND(F720="GALV",H720="UN"),AND(F720="GALV",H720=""))),"GRR",IF(AND(B720='Dropdown Answer Key'!$B$13,F720="Unknown"),"Unknown SL",IF(AND(B720='Dropdown Answer Key'!$B$14,OR(E720="Lead",E720="U, May have L",E720="COM",E720="")),"Lead",IF(AND(B720='Dropdown Answer Key'!$B$14,OR(F720="Lead",F720="U, May have L",F720="COM",F720="")),"Lead",IF(AND(B720='Dropdown Answer Key'!$B$14,OR(AND(E720="GALV",H720="Y"),AND(E720="GALV",H720="UN"),AND(E720="GALV",H720=""),AND(F720="GALV",H720="Y"),AND(F720="GALV",H720="UN"),AND(F720="GALV",H720=""),AND(F720="GALV",I720="Y"),AND(F720="GALV",I720="UN"),AND(F720="GALV",I720=""))),"GRR",IF(AND(B720='Dropdown Answer Key'!$B$14,OR(E720="Unknown",F720="Unknown")),"Unknown SL","Non Lead")))))))))))</f>
        <v>Non Lead</v>
      </c>
      <c r="T720" s="76" t="str">
        <f>IF(OR(M720="",Q720="",S720="ERROR"),"BLANK",IF((AND(M720='Dropdown Answer Key'!$B$25,OR('Service Line Inventory'!S720="Lead",S720="Unknown SL"))),"Tier 1",IF(AND('Service Line Inventory'!M720='Dropdown Answer Key'!$B$26,OR('Service Line Inventory'!S720="Lead",S720="Unknown SL")),"Tier 2",IF(AND('Service Line Inventory'!M720='Dropdown Answer Key'!$B$27,OR('Service Line Inventory'!S720="Lead",S720="Unknown SL")),"Tier 2",IF('Service Line Inventory'!S720="GRR","Tier 3",IF((AND('Service Line Inventory'!M720='Dropdown Answer Key'!$B$25,'Service Line Inventory'!Q720='Dropdown Answer Key'!$M$25,O720='Dropdown Answer Key'!$G$27,'Service Line Inventory'!P720='Dropdown Answer Key'!$J$27,S720="Non Lead")),"Tier 4",IF((AND('Service Line Inventory'!M720='Dropdown Answer Key'!$B$25,'Service Line Inventory'!Q720='Dropdown Answer Key'!$M$25,O720='Dropdown Answer Key'!$G$27,S720="Non Lead")),"Tier 4",IF((AND('Service Line Inventory'!M720='Dropdown Answer Key'!$B$25,'Service Line Inventory'!Q720='Dropdown Answer Key'!$M$25,'Service Line Inventory'!P720='Dropdown Answer Key'!$J$27,S720="Non Lead")),"Tier 4","Tier 5"))))))))</f>
        <v>BLANK</v>
      </c>
      <c r="U720" s="101" t="str">
        <f t="shared" si="49"/>
        <v>NO</v>
      </c>
      <c r="V720" s="76" t="str">
        <f t="shared" si="50"/>
        <v>NO</v>
      </c>
      <c r="W720" s="76" t="str">
        <f t="shared" si="51"/>
        <v>NO</v>
      </c>
      <c r="X720" s="107"/>
      <c r="Y720" s="77"/>
      <c r="Z720" s="78"/>
    </row>
    <row r="721" spans="1:26" x14ac:dyDescent="0.3">
      <c r="A721" s="47">
        <v>900</v>
      </c>
      <c r="B721" s="73" t="s">
        <v>76</v>
      </c>
      <c r="C721" s="126" t="s">
        <v>827</v>
      </c>
      <c r="D721" s="74" t="s">
        <v>72</v>
      </c>
      <c r="E721" s="74" t="s">
        <v>81</v>
      </c>
      <c r="F721" s="74" t="s">
        <v>81</v>
      </c>
      <c r="G721" s="90" t="s">
        <v>1910</v>
      </c>
      <c r="H721" s="74" t="s">
        <v>72</v>
      </c>
      <c r="I721" s="74" t="s">
        <v>72</v>
      </c>
      <c r="J721" s="75" t="s">
        <v>1913</v>
      </c>
      <c r="K721" s="75" t="s">
        <v>1913</v>
      </c>
      <c r="L721" s="94" t="str">
        <f t="shared" si="48"/>
        <v>Non Lead</v>
      </c>
      <c r="M721" s="110"/>
      <c r="N721" s="74"/>
      <c r="O721" s="74"/>
      <c r="P721" s="74"/>
      <c r="Q721" s="82"/>
      <c r="R721" s="83"/>
      <c r="S721" s="113" t="str">
        <f>IF(OR(B721="",$C$3="",$G$3=""),"ERROR",IF(AND(B721='Dropdown Answer Key'!$B$12,OR(E721="Lead",E721="U, May have L",E721="COM",E721="")),"Lead",IF(AND(B721='Dropdown Answer Key'!$B$12,OR(AND(E721="GALV",H721="Y"),AND(E721="GALV",H721="UN"),AND(E721="GALV",H721=""))),"GRR",IF(AND(B721='Dropdown Answer Key'!$B$12,E721="Unknown"),"Unknown SL",IF(AND(B721='Dropdown Answer Key'!$B$13,OR(F721="Lead",F721="U, May have L",F721="COM",F721="")),"Lead",IF(AND(B721='Dropdown Answer Key'!$B$13,OR(AND(F721="GALV",H721="Y"),AND(F721="GALV",H721="UN"),AND(F721="GALV",H721=""))),"GRR",IF(AND(B721='Dropdown Answer Key'!$B$13,F721="Unknown"),"Unknown SL",IF(AND(B721='Dropdown Answer Key'!$B$14,OR(E721="Lead",E721="U, May have L",E721="COM",E721="")),"Lead",IF(AND(B721='Dropdown Answer Key'!$B$14,OR(F721="Lead",F721="U, May have L",F721="COM",F721="")),"Lead",IF(AND(B721='Dropdown Answer Key'!$B$14,OR(AND(E721="GALV",H721="Y"),AND(E721="GALV",H721="UN"),AND(E721="GALV",H721=""),AND(F721="GALV",H721="Y"),AND(F721="GALV",H721="UN"),AND(F721="GALV",H721=""),AND(F721="GALV",I721="Y"),AND(F721="GALV",I721="UN"),AND(F721="GALV",I721=""))),"GRR",IF(AND(B721='Dropdown Answer Key'!$B$14,OR(E721="Unknown",F721="Unknown")),"Unknown SL","Non Lead")))))))))))</f>
        <v>Non Lead</v>
      </c>
      <c r="T721" s="114" t="str">
        <f>IF(OR(M721="",Q721="",S721="ERROR"),"BLANK",IF((AND(M721='Dropdown Answer Key'!$B$25,OR('Service Line Inventory'!S721="Lead",S721="Unknown SL"))),"Tier 1",IF(AND('Service Line Inventory'!M721='Dropdown Answer Key'!$B$26,OR('Service Line Inventory'!S721="Lead",S721="Unknown SL")),"Tier 2",IF(AND('Service Line Inventory'!M721='Dropdown Answer Key'!$B$27,OR('Service Line Inventory'!S721="Lead",S721="Unknown SL")),"Tier 2",IF('Service Line Inventory'!S721="GRR","Tier 3",IF((AND('Service Line Inventory'!M721='Dropdown Answer Key'!$B$25,'Service Line Inventory'!Q721='Dropdown Answer Key'!$M$25,O721='Dropdown Answer Key'!$G$27,'Service Line Inventory'!P721='Dropdown Answer Key'!$J$27,S721="Non Lead")),"Tier 4",IF((AND('Service Line Inventory'!M721='Dropdown Answer Key'!$B$25,'Service Line Inventory'!Q721='Dropdown Answer Key'!$M$25,O721='Dropdown Answer Key'!$G$27,S721="Non Lead")),"Tier 4",IF((AND('Service Line Inventory'!M721='Dropdown Answer Key'!$B$25,'Service Line Inventory'!Q721='Dropdown Answer Key'!$M$25,'Service Line Inventory'!P721='Dropdown Answer Key'!$J$27,S721="Non Lead")),"Tier 4","Tier 5"))))))))</f>
        <v>BLANK</v>
      </c>
      <c r="U721" s="115" t="str">
        <f t="shared" si="49"/>
        <v>NO</v>
      </c>
      <c r="V721" s="114" t="str">
        <f t="shared" si="50"/>
        <v>NO</v>
      </c>
      <c r="W721" s="114" t="str">
        <f t="shared" si="51"/>
        <v>NO</v>
      </c>
      <c r="X721" s="108"/>
      <c r="Y721" s="97"/>
      <c r="Z721" s="78"/>
    </row>
    <row r="722" spans="1:26" x14ac:dyDescent="0.3">
      <c r="A722" s="47">
        <v>905</v>
      </c>
      <c r="B722" s="73" t="s">
        <v>76</v>
      </c>
      <c r="C722" s="126" t="s">
        <v>828</v>
      </c>
      <c r="D722" s="74" t="s">
        <v>72</v>
      </c>
      <c r="E722" s="74" t="s">
        <v>81</v>
      </c>
      <c r="F722" s="74" t="s">
        <v>81</v>
      </c>
      <c r="G722" s="90" t="s">
        <v>1910</v>
      </c>
      <c r="H722" s="74" t="s">
        <v>72</v>
      </c>
      <c r="I722" s="74" t="s">
        <v>72</v>
      </c>
      <c r="J722" s="75" t="s">
        <v>1913</v>
      </c>
      <c r="K722" s="75" t="s">
        <v>1913</v>
      </c>
      <c r="L722" s="93" t="str">
        <f t="shared" si="48"/>
        <v>Non Lead</v>
      </c>
      <c r="M722" s="109"/>
      <c r="N722" s="74"/>
      <c r="O722" s="74"/>
      <c r="P722" s="74"/>
      <c r="Q722" s="73"/>
      <c r="R722" s="74"/>
      <c r="S722" s="98" t="str">
        <f>IF(OR(B722="",$C$3="",$G$3=""),"ERROR",IF(AND(B722='Dropdown Answer Key'!$B$12,OR(E722="Lead",E722="U, May have L",E722="COM",E722="")),"Lead",IF(AND(B722='Dropdown Answer Key'!$B$12,OR(AND(E722="GALV",H722="Y"),AND(E722="GALV",H722="UN"),AND(E722="GALV",H722=""))),"GRR",IF(AND(B722='Dropdown Answer Key'!$B$12,E722="Unknown"),"Unknown SL",IF(AND(B722='Dropdown Answer Key'!$B$13,OR(F722="Lead",F722="U, May have L",F722="COM",F722="")),"Lead",IF(AND(B722='Dropdown Answer Key'!$B$13,OR(AND(F722="GALV",H722="Y"),AND(F722="GALV",H722="UN"),AND(F722="GALV",H722=""))),"GRR",IF(AND(B722='Dropdown Answer Key'!$B$13,F722="Unknown"),"Unknown SL",IF(AND(B722='Dropdown Answer Key'!$B$14,OR(E722="Lead",E722="U, May have L",E722="COM",E722="")),"Lead",IF(AND(B722='Dropdown Answer Key'!$B$14,OR(F722="Lead",F722="U, May have L",F722="COM",F722="")),"Lead",IF(AND(B722='Dropdown Answer Key'!$B$14,OR(AND(E722="GALV",H722="Y"),AND(E722="GALV",H722="UN"),AND(E722="GALV",H722=""),AND(F722="GALV",H722="Y"),AND(F722="GALV",H722="UN"),AND(F722="GALV",H722=""),AND(F722="GALV",I722="Y"),AND(F722="GALV",I722="UN"),AND(F722="GALV",I722=""))),"GRR",IF(AND(B722='Dropdown Answer Key'!$B$14,OR(E722="Unknown",F722="Unknown")),"Unknown SL","Non Lead")))))))))))</f>
        <v>Non Lead</v>
      </c>
      <c r="T722" s="76" t="str">
        <f>IF(OR(M722="",Q722="",S722="ERROR"),"BLANK",IF((AND(M722='Dropdown Answer Key'!$B$25,OR('Service Line Inventory'!S722="Lead",S722="Unknown SL"))),"Tier 1",IF(AND('Service Line Inventory'!M722='Dropdown Answer Key'!$B$26,OR('Service Line Inventory'!S722="Lead",S722="Unknown SL")),"Tier 2",IF(AND('Service Line Inventory'!M722='Dropdown Answer Key'!$B$27,OR('Service Line Inventory'!S722="Lead",S722="Unknown SL")),"Tier 2",IF('Service Line Inventory'!S722="GRR","Tier 3",IF((AND('Service Line Inventory'!M722='Dropdown Answer Key'!$B$25,'Service Line Inventory'!Q722='Dropdown Answer Key'!$M$25,O722='Dropdown Answer Key'!$G$27,'Service Line Inventory'!P722='Dropdown Answer Key'!$J$27,S722="Non Lead")),"Tier 4",IF((AND('Service Line Inventory'!M722='Dropdown Answer Key'!$B$25,'Service Line Inventory'!Q722='Dropdown Answer Key'!$M$25,O722='Dropdown Answer Key'!$G$27,S722="Non Lead")),"Tier 4",IF((AND('Service Line Inventory'!M722='Dropdown Answer Key'!$B$25,'Service Line Inventory'!Q722='Dropdown Answer Key'!$M$25,'Service Line Inventory'!P722='Dropdown Answer Key'!$J$27,S722="Non Lead")),"Tier 4","Tier 5"))))))))</f>
        <v>BLANK</v>
      </c>
      <c r="U722" s="101" t="str">
        <f t="shared" si="49"/>
        <v>NO</v>
      </c>
      <c r="V722" s="76" t="str">
        <f t="shared" si="50"/>
        <v>NO</v>
      </c>
      <c r="W722" s="76" t="str">
        <f t="shared" si="51"/>
        <v>NO</v>
      </c>
      <c r="X722" s="107"/>
      <c r="Y722" s="77"/>
      <c r="Z722" s="78"/>
    </row>
    <row r="723" spans="1:26" x14ac:dyDescent="0.3">
      <c r="A723" s="47">
        <v>908</v>
      </c>
      <c r="B723" s="73" t="s">
        <v>76</v>
      </c>
      <c r="C723" s="126" t="s">
        <v>1880</v>
      </c>
      <c r="D723" s="74" t="s">
        <v>72</v>
      </c>
      <c r="E723" s="74" t="s">
        <v>81</v>
      </c>
      <c r="F723" s="74" t="s">
        <v>81</v>
      </c>
      <c r="G723" s="90" t="s">
        <v>1910</v>
      </c>
      <c r="H723" s="74" t="s">
        <v>72</v>
      </c>
      <c r="I723" s="74" t="s">
        <v>72</v>
      </c>
      <c r="J723" s="75" t="s">
        <v>1913</v>
      </c>
      <c r="K723" s="75" t="s">
        <v>1913</v>
      </c>
      <c r="L723" s="94" t="str">
        <f t="shared" si="48"/>
        <v>Non Lead</v>
      </c>
      <c r="M723" s="110"/>
      <c r="N723" s="74"/>
      <c r="O723" s="74"/>
      <c r="P723" s="74"/>
      <c r="Q723" s="82"/>
      <c r="R723" s="83"/>
      <c r="S723" s="113" t="str">
        <f>IF(OR(B723="",$C$3="",$G$3=""),"ERROR",IF(AND(B723='Dropdown Answer Key'!$B$12,OR(E723="Lead",E723="U, May have L",E723="COM",E723="")),"Lead",IF(AND(B723='Dropdown Answer Key'!$B$12,OR(AND(E723="GALV",H723="Y"),AND(E723="GALV",H723="UN"),AND(E723="GALV",H723=""))),"GRR",IF(AND(B723='Dropdown Answer Key'!$B$12,E723="Unknown"),"Unknown SL",IF(AND(B723='Dropdown Answer Key'!$B$13,OR(F723="Lead",F723="U, May have L",F723="COM",F723="")),"Lead",IF(AND(B723='Dropdown Answer Key'!$B$13,OR(AND(F723="GALV",H723="Y"),AND(F723="GALV",H723="UN"),AND(F723="GALV",H723=""))),"GRR",IF(AND(B723='Dropdown Answer Key'!$B$13,F723="Unknown"),"Unknown SL",IF(AND(B723='Dropdown Answer Key'!$B$14,OR(E723="Lead",E723="U, May have L",E723="COM",E723="")),"Lead",IF(AND(B723='Dropdown Answer Key'!$B$14,OR(F723="Lead",F723="U, May have L",F723="COM",F723="")),"Lead",IF(AND(B723='Dropdown Answer Key'!$B$14,OR(AND(E723="GALV",H723="Y"),AND(E723="GALV",H723="UN"),AND(E723="GALV",H723=""),AND(F723="GALV",H723="Y"),AND(F723="GALV",H723="UN"),AND(F723="GALV",H723=""),AND(F723="GALV",I723="Y"),AND(F723="GALV",I723="UN"),AND(F723="GALV",I723=""))),"GRR",IF(AND(B723='Dropdown Answer Key'!$B$14,OR(E723="Unknown",F723="Unknown")),"Unknown SL","Non Lead")))))))))))</f>
        <v>Non Lead</v>
      </c>
      <c r="T723" s="114" t="str">
        <f>IF(OR(M723="",Q723="",S723="ERROR"),"BLANK",IF((AND(M723='Dropdown Answer Key'!$B$25,OR('Service Line Inventory'!S723="Lead",S723="Unknown SL"))),"Tier 1",IF(AND('Service Line Inventory'!M723='Dropdown Answer Key'!$B$26,OR('Service Line Inventory'!S723="Lead",S723="Unknown SL")),"Tier 2",IF(AND('Service Line Inventory'!M723='Dropdown Answer Key'!$B$27,OR('Service Line Inventory'!S723="Lead",S723="Unknown SL")),"Tier 2",IF('Service Line Inventory'!S723="GRR","Tier 3",IF((AND('Service Line Inventory'!M723='Dropdown Answer Key'!$B$25,'Service Line Inventory'!Q723='Dropdown Answer Key'!$M$25,O723='Dropdown Answer Key'!$G$27,'Service Line Inventory'!P723='Dropdown Answer Key'!$J$27,S723="Non Lead")),"Tier 4",IF((AND('Service Line Inventory'!M723='Dropdown Answer Key'!$B$25,'Service Line Inventory'!Q723='Dropdown Answer Key'!$M$25,O723='Dropdown Answer Key'!$G$27,S723="Non Lead")),"Tier 4",IF((AND('Service Line Inventory'!M723='Dropdown Answer Key'!$B$25,'Service Line Inventory'!Q723='Dropdown Answer Key'!$M$25,'Service Line Inventory'!P723='Dropdown Answer Key'!$J$27,S723="Non Lead")),"Tier 4","Tier 5"))))))))</f>
        <v>BLANK</v>
      </c>
      <c r="U723" s="115" t="str">
        <f t="shared" si="49"/>
        <v>NO</v>
      </c>
      <c r="V723" s="114" t="str">
        <f t="shared" si="50"/>
        <v>NO</v>
      </c>
      <c r="W723" s="114" t="str">
        <f t="shared" si="51"/>
        <v>NO</v>
      </c>
      <c r="X723" s="108"/>
      <c r="Y723" s="97"/>
      <c r="Z723" s="78"/>
    </row>
    <row r="724" spans="1:26" x14ac:dyDescent="0.3">
      <c r="A724" s="47">
        <v>910</v>
      </c>
      <c r="B724" s="73" t="s">
        <v>76</v>
      </c>
      <c r="C724" s="126" t="s">
        <v>1879</v>
      </c>
      <c r="D724" s="74" t="s">
        <v>72</v>
      </c>
      <c r="E724" s="74" t="s">
        <v>81</v>
      </c>
      <c r="F724" s="74" t="s">
        <v>81</v>
      </c>
      <c r="G724" s="90" t="s">
        <v>1910</v>
      </c>
      <c r="H724" s="74" t="s">
        <v>72</v>
      </c>
      <c r="I724" s="74" t="s">
        <v>72</v>
      </c>
      <c r="J724" s="75" t="s">
        <v>1913</v>
      </c>
      <c r="K724" s="75" t="s">
        <v>1913</v>
      </c>
      <c r="L724" s="93" t="str">
        <f t="shared" si="48"/>
        <v>Non Lead</v>
      </c>
      <c r="M724" s="109"/>
      <c r="N724" s="74"/>
      <c r="O724" s="74"/>
      <c r="P724" s="74"/>
      <c r="Q724" s="73"/>
      <c r="R724" s="74"/>
      <c r="S724" s="98" t="str">
        <f>IF(OR(B724="",$C$3="",$G$3=""),"ERROR",IF(AND(B724='Dropdown Answer Key'!$B$12,OR(E724="Lead",E724="U, May have L",E724="COM",E724="")),"Lead",IF(AND(B724='Dropdown Answer Key'!$B$12,OR(AND(E724="GALV",H724="Y"),AND(E724="GALV",H724="UN"),AND(E724="GALV",H724=""))),"GRR",IF(AND(B724='Dropdown Answer Key'!$B$12,E724="Unknown"),"Unknown SL",IF(AND(B724='Dropdown Answer Key'!$B$13,OR(F724="Lead",F724="U, May have L",F724="COM",F724="")),"Lead",IF(AND(B724='Dropdown Answer Key'!$B$13,OR(AND(F724="GALV",H724="Y"),AND(F724="GALV",H724="UN"),AND(F724="GALV",H724=""))),"GRR",IF(AND(B724='Dropdown Answer Key'!$B$13,F724="Unknown"),"Unknown SL",IF(AND(B724='Dropdown Answer Key'!$B$14,OR(E724="Lead",E724="U, May have L",E724="COM",E724="")),"Lead",IF(AND(B724='Dropdown Answer Key'!$B$14,OR(F724="Lead",F724="U, May have L",F724="COM",F724="")),"Lead",IF(AND(B724='Dropdown Answer Key'!$B$14,OR(AND(E724="GALV",H724="Y"),AND(E724="GALV",H724="UN"),AND(E724="GALV",H724=""),AND(F724="GALV",H724="Y"),AND(F724="GALV",H724="UN"),AND(F724="GALV",H724=""),AND(F724="GALV",I724="Y"),AND(F724="GALV",I724="UN"),AND(F724="GALV",I724=""))),"GRR",IF(AND(B724='Dropdown Answer Key'!$B$14,OR(E724="Unknown",F724="Unknown")),"Unknown SL","Non Lead")))))))))))</f>
        <v>Non Lead</v>
      </c>
      <c r="T724" s="76" t="str">
        <f>IF(OR(M724="",Q724="",S724="ERROR"),"BLANK",IF((AND(M724='Dropdown Answer Key'!$B$25,OR('Service Line Inventory'!S724="Lead",S724="Unknown SL"))),"Tier 1",IF(AND('Service Line Inventory'!M724='Dropdown Answer Key'!$B$26,OR('Service Line Inventory'!S724="Lead",S724="Unknown SL")),"Tier 2",IF(AND('Service Line Inventory'!M724='Dropdown Answer Key'!$B$27,OR('Service Line Inventory'!S724="Lead",S724="Unknown SL")),"Tier 2",IF('Service Line Inventory'!S724="GRR","Tier 3",IF((AND('Service Line Inventory'!M724='Dropdown Answer Key'!$B$25,'Service Line Inventory'!Q724='Dropdown Answer Key'!$M$25,O724='Dropdown Answer Key'!$G$27,'Service Line Inventory'!P724='Dropdown Answer Key'!$J$27,S724="Non Lead")),"Tier 4",IF((AND('Service Line Inventory'!M724='Dropdown Answer Key'!$B$25,'Service Line Inventory'!Q724='Dropdown Answer Key'!$M$25,O724='Dropdown Answer Key'!$G$27,S724="Non Lead")),"Tier 4",IF((AND('Service Line Inventory'!M724='Dropdown Answer Key'!$B$25,'Service Line Inventory'!Q724='Dropdown Answer Key'!$M$25,'Service Line Inventory'!P724='Dropdown Answer Key'!$J$27,S724="Non Lead")),"Tier 4","Tier 5"))))))))</f>
        <v>BLANK</v>
      </c>
      <c r="U724" s="101" t="str">
        <f t="shared" si="49"/>
        <v>NO</v>
      </c>
      <c r="V724" s="76" t="str">
        <f t="shared" si="50"/>
        <v>NO</v>
      </c>
      <c r="W724" s="76" t="str">
        <f t="shared" si="51"/>
        <v>NO</v>
      </c>
      <c r="X724" s="107"/>
      <c r="Y724" s="77"/>
      <c r="Z724" s="78"/>
    </row>
    <row r="725" spans="1:26" x14ac:dyDescent="0.3">
      <c r="A725" s="47">
        <v>911</v>
      </c>
      <c r="B725" s="73" t="s">
        <v>76</v>
      </c>
      <c r="C725" s="126" t="s">
        <v>829</v>
      </c>
      <c r="D725" s="74" t="s">
        <v>72</v>
      </c>
      <c r="E725" s="74" t="s">
        <v>81</v>
      </c>
      <c r="F725" s="74" t="s">
        <v>81</v>
      </c>
      <c r="G725" s="90" t="s">
        <v>1910</v>
      </c>
      <c r="H725" s="74" t="s">
        <v>72</v>
      </c>
      <c r="I725" s="74" t="s">
        <v>72</v>
      </c>
      <c r="J725" s="75" t="s">
        <v>1913</v>
      </c>
      <c r="K725" s="75" t="s">
        <v>1913</v>
      </c>
      <c r="L725" s="94" t="str">
        <f t="shared" si="48"/>
        <v>Non Lead</v>
      </c>
      <c r="M725" s="110"/>
      <c r="N725" s="74"/>
      <c r="O725" s="74"/>
      <c r="P725" s="74"/>
      <c r="Q725" s="82"/>
      <c r="R725" s="83"/>
      <c r="S725" s="113" t="str">
        <f>IF(OR(B725="",$C$3="",$G$3=""),"ERROR",IF(AND(B725='Dropdown Answer Key'!$B$12,OR(E725="Lead",E725="U, May have L",E725="COM",E725="")),"Lead",IF(AND(B725='Dropdown Answer Key'!$B$12,OR(AND(E725="GALV",H725="Y"),AND(E725="GALV",H725="UN"),AND(E725="GALV",H725=""))),"GRR",IF(AND(B725='Dropdown Answer Key'!$B$12,E725="Unknown"),"Unknown SL",IF(AND(B725='Dropdown Answer Key'!$B$13,OR(F725="Lead",F725="U, May have L",F725="COM",F725="")),"Lead",IF(AND(B725='Dropdown Answer Key'!$B$13,OR(AND(F725="GALV",H725="Y"),AND(F725="GALV",H725="UN"),AND(F725="GALV",H725=""))),"GRR",IF(AND(B725='Dropdown Answer Key'!$B$13,F725="Unknown"),"Unknown SL",IF(AND(B725='Dropdown Answer Key'!$B$14,OR(E725="Lead",E725="U, May have L",E725="COM",E725="")),"Lead",IF(AND(B725='Dropdown Answer Key'!$B$14,OR(F725="Lead",F725="U, May have L",F725="COM",F725="")),"Lead",IF(AND(B725='Dropdown Answer Key'!$B$14,OR(AND(E725="GALV",H725="Y"),AND(E725="GALV",H725="UN"),AND(E725="GALV",H725=""),AND(F725="GALV",H725="Y"),AND(F725="GALV",H725="UN"),AND(F725="GALV",H725=""),AND(F725="GALV",I725="Y"),AND(F725="GALV",I725="UN"),AND(F725="GALV",I725=""))),"GRR",IF(AND(B725='Dropdown Answer Key'!$B$14,OR(E725="Unknown",F725="Unknown")),"Unknown SL","Non Lead")))))))))))</f>
        <v>Non Lead</v>
      </c>
      <c r="T725" s="114" t="str">
        <f>IF(OR(M725="",Q725="",S725="ERROR"),"BLANK",IF((AND(M725='Dropdown Answer Key'!$B$25,OR('Service Line Inventory'!S725="Lead",S725="Unknown SL"))),"Tier 1",IF(AND('Service Line Inventory'!M725='Dropdown Answer Key'!$B$26,OR('Service Line Inventory'!S725="Lead",S725="Unknown SL")),"Tier 2",IF(AND('Service Line Inventory'!M725='Dropdown Answer Key'!$B$27,OR('Service Line Inventory'!S725="Lead",S725="Unknown SL")),"Tier 2",IF('Service Line Inventory'!S725="GRR","Tier 3",IF((AND('Service Line Inventory'!M725='Dropdown Answer Key'!$B$25,'Service Line Inventory'!Q725='Dropdown Answer Key'!$M$25,O725='Dropdown Answer Key'!$G$27,'Service Line Inventory'!P725='Dropdown Answer Key'!$J$27,S725="Non Lead")),"Tier 4",IF((AND('Service Line Inventory'!M725='Dropdown Answer Key'!$B$25,'Service Line Inventory'!Q725='Dropdown Answer Key'!$M$25,O725='Dropdown Answer Key'!$G$27,S725="Non Lead")),"Tier 4",IF((AND('Service Line Inventory'!M725='Dropdown Answer Key'!$B$25,'Service Line Inventory'!Q725='Dropdown Answer Key'!$M$25,'Service Line Inventory'!P725='Dropdown Answer Key'!$J$27,S725="Non Lead")),"Tier 4","Tier 5"))))))))</f>
        <v>BLANK</v>
      </c>
      <c r="U725" s="115" t="str">
        <f t="shared" si="49"/>
        <v>NO</v>
      </c>
      <c r="V725" s="114" t="str">
        <f t="shared" si="50"/>
        <v>NO</v>
      </c>
      <c r="W725" s="114" t="str">
        <f t="shared" si="51"/>
        <v>NO</v>
      </c>
      <c r="X725" s="108"/>
      <c r="Y725" s="97"/>
      <c r="Z725" s="78"/>
    </row>
    <row r="726" spans="1:26" x14ac:dyDescent="0.3">
      <c r="A726" s="47">
        <v>912</v>
      </c>
      <c r="B726" s="73" t="s">
        <v>76</v>
      </c>
      <c r="C726" s="126" t="s">
        <v>830</v>
      </c>
      <c r="D726" s="74" t="s">
        <v>72</v>
      </c>
      <c r="E726" s="74" t="s">
        <v>81</v>
      </c>
      <c r="F726" s="74" t="s">
        <v>81</v>
      </c>
      <c r="G726" s="90" t="s">
        <v>1910</v>
      </c>
      <c r="H726" s="74" t="s">
        <v>72</v>
      </c>
      <c r="I726" s="74" t="s">
        <v>72</v>
      </c>
      <c r="J726" s="75" t="s">
        <v>1913</v>
      </c>
      <c r="K726" s="75" t="s">
        <v>1913</v>
      </c>
      <c r="L726" s="93" t="str">
        <f t="shared" si="48"/>
        <v>Non Lead</v>
      </c>
      <c r="M726" s="109"/>
      <c r="N726" s="74"/>
      <c r="O726" s="74"/>
      <c r="P726" s="74"/>
      <c r="Q726" s="73"/>
      <c r="R726" s="74"/>
      <c r="S726" s="98" t="str">
        <f>IF(OR(B726="",$C$3="",$G$3=""),"ERROR",IF(AND(B726='Dropdown Answer Key'!$B$12,OR(E726="Lead",E726="U, May have L",E726="COM",E726="")),"Lead",IF(AND(B726='Dropdown Answer Key'!$B$12,OR(AND(E726="GALV",H726="Y"),AND(E726="GALV",H726="UN"),AND(E726="GALV",H726=""))),"GRR",IF(AND(B726='Dropdown Answer Key'!$B$12,E726="Unknown"),"Unknown SL",IF(AND(B726='Dropdown Answer Key'!$B$13,OR(F726="Lead",F726="U, May have L",F726="COM",F726="")),"Lead",IF(AND(B726='Dropdown Answer Key'!$B$13,OR(AND(F726="GALV",H726="Y"),AND(F726="GALV",H726="UN"),AND(F726="GALV",H726=""))),"GRR",IF(AND(B726='Dropdown Answer Key'!$B$13,F726="Unknown"),"Unknown SL",IF(AND(B726='Dropdown Answer Key'!$B$14,OR(E726="Lead",E726="U, May have L",E726="COM",E726="")),"Lead",IF(AND(B726='Dropdown Answer Key'!$B$14,OR(F726="Lead",F726="U, May have L",F726="COM",F726="")),"Lead",IF(AND(B726='Dropdown Answer Key'!$B$14,OR(AND(E726="GALV",H726="Y"),AND(E726="GALV",H726="UN"),AND(E726="GALV",H726=""),AND(F726="GALV",H726="Y"),AND(F726="GALV",H726="UN"),AND(F726="GALV",H726=""),AND(F726="GALV",I726="Y"),AND(F726="GALV",I726="UN"),AND(F726="GALV",I726=""))),"GRR",IF(AND(B726='Dropdown Answer Key'!$B$14,OR(E726="Unknown",F726="Unknown")),"Unknown SL","Non Lead")))))))))))</f>
        <v>Non Lead</v>
      </c>
      <c r="T726" s="76" t="str">
        <f>IF(OR(M726="",Q726="",S726="ERROR"),"BLANK",IF((AND(M726='Dropdown Answer Key'!$B$25,OR('Service Line Inventory'!S726="Lead",S726="Unknown SL"))),"Tier 1",IF(AND('Service Line Inventory'!M726='Dropdown Answer Key'!$B$26,OR('Service Line Inventory'!S726="Lead",S726="Unknown SL")),"Tier 2",IF(AND('Service Line Inventory'!M726='Dropdown Answer Key'!$B$27,OR('Service Line Inventory'!S726="Lead",S726="Unknown SL")),"Tier 2",IF('Service Line Inventory'!S726="GRR","Tier 3",IF((AND('Service Line Inventory'!M726='Dropdown Answer Key'!$B$25,'Service Line Inventory'!Q726='Dropdown Answer Key'!$M$25,O726='Dropdown Answer Key'!$G$27,'Service Line Inventory'!P726='Dropdown Answer Key'!$J$27,S726="Non Lead")),"Tier 4",IF((AND('Service Line Inventory'!M726='Dropdown Answer Key'!$B$25,'Service Line Inventory'!Q726='Dropdown Answer Key'!$M$25,O726='Dropdown Answer Key'!$G$27,S726="Non Lead")),"Tier 4",IF((AND('Service Line Inventory'!M726='Dropdown Answer Key'!$B$25,'Service Line Inventory'!Q726='Dropdown Answer Key'!$M$25,'Service Line Inventory'!P726='Dropdown Answer Key'!$J$27,S726="Non Lead")),"Tier 4","Tier 5"))))))))</f>
        <v>BLANK</v>
      </c>
      <c r="U726" s="101" t="str">
        <f t="shared" si="49"/>
        <v>NO</v>
      </c>
      <c r="V726" s="76" t="str">
        <f t="shared" si="50"/>
        <v>NO</v>
      </c>
      <c r="W726" s="76" t="str">
        <f t="shared" si="51"/>
        <v>NO</v>
      </c>
      <c r="X726" s="107"/>
      <c r="Y726" s="77"/>
      <c r="Z726" s="78"/>
    </row>
    <row r="727" spans="1:26" x14ac:dyDescent="0.3">
      <c r="A727" s="47">
        <v>913</v>
      </c>
      <c r="B727" s="73" t="s">
        <v>76</v>
      </c>
      <c r="C727" s="126" t="s">
        <v>831</v>
      </c>
      <c r="D727" s="74" t="s">
        <v>72</v>
      </c>
      <c r="E727" s="74" t="s">
        <v>81</v>
      </c>
      <c r="F727" s="74" t="s">
        <v>81</v>
      </c>
      <c r="G727" s="90" t="s">
        <v>1910</v>
      </c>
      <c r="H727" s="74" t="s">
        <v>72</v>
      </c>
      <c r="I727" s="74" t="s">
        <v>72</v>
      </c>
      <c r="J727" s="75" t="s">
        <v>1913</v>
      </c>
      <c r="K727" s="75" t="s">
        <v>1913</v>
      </c>
      <c r="L727" s="94" t="str">
        <f t="shared" si="48"/>
        <v>Non Lead</v>
      </c>
      <c r="M727" s="110"/>
      <c r="N727" s="74"/>
      <c r="O727" s="74"/>
      <c r="P727" s="74"/>
      <c r="Q727" s="82"/>
      <c r="R727" s="83"/>
      <c r="S727" s="113" t="str">
        <f>IF(OR(B727="",$C$3="",$G$3=""),"ERROR",IF(AND(B727='Dropdown Answer Key'!$B$12,OR(E727="Lead",E727="U, May have L",E727="COM",E727="")),"Lead",IF(AND(B727='Dropdown Answer Key'!$B$12,OR(AND(E727="GALV",H727="Y"),AND(E727="GALV",H727="UN"),AND(E727="GALV",H727=""))),"GRR",IF(AND(B727='Dropdown Answer Key'!$B$12,E727="Unknown"),"Unknown SL",IF(AND(B727='Dropdown Answer Key'!$B$13,OR(F727="Lead",F727="U, May have L",F727="COM",F727="")),"Lead",IF(AND(B727='Dropdown Answer Key'!$B$13,OR(AND(F727="GALV",H727="Y"),AND(F727="GALV",H727="UN"),AND(F727="GALV",H727=""))),"GRR",IF(AND(B727='Dropdown Answer Key'!$B$13,F727="Unknown"),"Unknown SL",IF(AND(B727='Dropdown Answer Key'!$B$14,OR(E727="Lead",E727="U, May have L",E727="COM",E727="")),"Lead",IF(AND(B727='Dropdown Answer Key'!$B$14,OR(F727="Lead",F727="U, May have L",F727="COM",F727="")),"Lead",IF(AND(B727='Dropdown Answer Key'!$B$14,OR(AND(E727="GALV",H727="Y"),AND(E727="GALV",H727="UN"),AND(E727="GALV",H727=""),AND(F727="GALV",H727="Y"),AND(F727="GALV",H727="UN"),AND(F727="GALV",H727=""),AND(F727="GALV",I727="Y"),AND(F727="GALV",I727="UN"),AND(F727="GALV",I727=""))),"GRR",IF(AND(B727='Dropdown Answer Key'!$B$14,OR(E727="Unknown",F727="Unknown")),"Unknown SL","Non Lead")))))))))))</f>
        <v>Non Lead</v>
      </c>
      <c r="T727" s="114" t="str">
        <f>IF(OR(M727="",Q727="",S727="ERROR"),"BLANK",IF((AND(M727='Dropdown Answer Key'!$B$25,OR('Service Line Inventory'!S727="Lead",S727="Unknown SL"))),"Tier 1",IF(AND('Service Line Inventory'!M727='Dropdown Answer Key'!$B$26,OR('Service Line Inventory'!S727="Lead",S727="Unknown SL")),"Tier 2",IF(AND('Service Line Inventory'!M727='Dropdown Answer Key'!$B$27,OR('Service Line Inventory'!S727="Lead",S727="Unknown SL")),"Tier 2",IF('Service Line Inventory'!S727="GRR","Tier 3",IF((AND('Service Line Inventory'!M727='Dropdown Answer Key'!$B$25,'Service Line Inventory'!Q727='Dropdown Answer Key'!$M$25,O727='Dropdown Answer Key'!$G$27,'Service Line Inventory'!P727='Dropdown Answer Key'!$J$27,S727="Non Lead")),"Tier 4",IF((AND('Service Line Inventory'!M727='Dropdown Answer Key'!$B$25,'Service Line Inventory'!Q727='Dropdown Answer Key'!$M$25,O727='Dropdown Answer Key'!$G$27,S727="Non Lead")),"Tier 4",IF((AND('Service Line Inventory'!M727='Dropdown Answer Key'!$B$25,'Service Line Inventory'!Q727='Dropdown Answer Key'!$M$25,'Service Line Inventory'!P727='Dropdown Answer Key'!$J$27,S727="Non Lead")),"Tier 4","Tier 5"))))))))</f>
        <v>BLANK</v>
      </c>
      <c r="U727" s="115" t="str">
        <f t="shared" si="49"/>
        <v>NO</v>
      </c>
      <c r="V727" s="114" t="str">
        <f t="shared" si="50"/>
        <v>NO</v>
      </c>
      <c r="W727" s="114" t="str">
        <f t="shared" si="51"/>
        <v>NO</v>
      </c>
      <c r="X727" s="108"/>
      <c r="Y727" s="97"/>
      <c r="Z727" s="78"/>
    </row>
    <row r="728" spans="1:26" x14ac:dyDescent="0.3">
      <c r="A728" s="47">
        <v>914</v>
      </c>
      <c r="B728" s="73" t="s">
        <v>76</v>
      </c>
      <c r="C728" s="126" t="s">
        <v>1878</v>
      </c>
      <c r="D728" s="74" t="s">
        <v>72</v>
      </c>
      <c r="E728" s="74" t="s">
        <v>81</v>
      </c>
      <c r="F728" s="74" t="s">
        <v>81</v>
      </c>
      <c r="G728" s="90" t="s">
        <v>1910</v>
      </c>
      <c r="H728" s="74" t="s">
        <v>72</v>
      </c>
      <c r="I728" s="74" t="s">
        <v>72</v>
      </c>
      <c r="J728" s="75" t="s">
        <v>1913</v>
      </c>
      <c r="K728" s="75" t="s">
        <v>1913</v>
      </c>
      <c r="L728" s="93" t="str">
        <f t="shared" si="48"/>
        <v>Non Lead</v>
      </c>
      <c r="M728" s="109"/>
      <c r="N728" s="74"/>
      <c r="O728" s="74"/>
      <c r="P728" s="74"/>
      <c r="Q728" s="73"/>
      <c r="R728" s="74"/>
      <c r="S728" s="98" t="str">
        <f>IF(OR(B728="",$C$3="",$G$3=""),"ERROR",IF(AND(B728='Dropdown Answer Key'!$B$12,OR(E728="Lead",E728="U, May have L",E728="COM",E728="")),"Lead",IF(AND(B728='Dropdown Answer Key'!$B$12,OR(AND(E728="GALV",H728="Y"),AND(E728="GALV",H728="UN"),AND(E728="GALV",H728=""))),"GRR",IF(AND(B728='Dropdown Answer Key'!$B$12,E728="Unknown"),"Unknown SL",IF(AND(B728='Dropdown Answer Key'!$B$13,OR(F728="Lead",F728="U, May have L",F728="COM",F728="")),"Lead",IF(AND(B728='Dropdown Answer Key'!$B$13,OR(AND(F728="GALV",H728="Y"),AND(F728="GALV",H728="UN"),AND(F728="GALV",H728=""))),"GRR",IF(AND(B728='Dropdown Answer Key'!$B$13,F728="Unknown"),"Unknown SL",IF(AND(B728='Dropdown Answer Key'!$B$14,OR(E728="Lead",E728="U, May have L",E728="COM",E728="")),"Lead",IF(AND(B728='Dropdown Answer Key'!$B$14,OR(F728="Lead",F728="U, May have L",F728="COM",F728="")),"Lead",IF(AND(B728='Dropdown Answer Key'!$B$14,OR(AND(E728="GALV",H728="Y"),AND(E728="GALV",H728="UN"),AND(E728="GALV",H728=""),AND(F728="GALV",H728="Y"),AND(F728="GALV",H728="UN"),AND(F728="GALV",H728=""),AND(F728="GALV",I728="Y"),AND(F728="GALV",I728="UN"),AND(F728="GALV",I728=""))),"GRR",IF(AND(B728='Dropdown Answer Key'!$B$14,OR(E728="Unknown",F728="Unknown")),"Unknown SL","Non Lead")))))))))))</f>
        <v>Non Lead</v>
      </c>
      <c r="T728" s="76" t="str">
        <f>IF(OR(M728="",Q728="",S728="ERROR"),"BLANK",IF((AND(M728='Dropdown Answer Key'!$B$25,OR('Service Line Inventory'!S728="Lead",S728="Unknown SL"))),"Tier 1",IF(AND('Service Line Inventory'!M728='Dropdown Answer Key'!$B$26,OR('Service Line Inventory'!S728="Lead",S728="Unknown SL")),"Tier 2",IF(AND('Service Line Inventory'!M728='Dropdown Answer Key'!$B$27,OR('Service Line Inventory'!S728="Lead",S728="Unknown SL")),"Tier 2",IF('Service Line Inventory'!S728="GRR","Tier 3",IF((AND('Service Line Inventory'!M728='Dropdown Answer Key'!$B$25,'Service Line Inventory'!Q728='Dropdown Answer Key'!$M$25,O728='Dropdown Answer Key'!$G$27,'Service Line Inventory'!P728='Dropdown Answer Key'!$J$27,S728="Non Lead")),"Tier 4",IF((AND('Service Line Inventory'!M728='Dropdown Answer Key'!$B$25,'Service Line Inventory'!Q728='Dropdown Answer Key'!$M$25,O728='Dropdown Answer Key'!$G$27,S728="Non Lead")),"Tier 4",IF((AND('Service Line Inventory'!M728='Dropdown Answer Key'!$B$25,'Service Line Inventory'!Q728='Dropdown Answer Key'!$M$25,'Service Line Inventory'!P728='Dropdown Answer Key'!$J$27,S728="Non Lead")),"Tier 4","Tier 5"))))))))</f>
        <v>BLANK</v>
      </c>
      <c r="U728" s="101" t="str">
        <f t="shared" si="49"/>
        <v>NO</v>
      </c>
      <c r="V728" s="76" t="str">
        <f t="shared" si="50"/>
        <v>NO</v>
      </c>
      <c r="W728" s="76" t="str">
        <f t="shared" si="51"/>
        <v>NO</v>
      </c>
      <c r="X728" s="107"/>
      <c r="Y728" s="77"/>
      <c r="Z728" s="78"/>
    </row>
    <row r="729" spans="1:26" x14ac:dyDescent="0.3">
      <c r="A729" s="47">
        <v>917</v>
      </c>
      <c r="B729" s="73" t="s">
        <v>76</v>
      </c>
      <c r="C729" s="126" t="s">
        <v>1877</v>
      </c>
      <c r="D729" s="74" t="s">
        <v>72</v>
      </c>
      <c r="E729" s="74" t="s">
        <v>81</v>
      </c>
      <c r="F729" s="74" t="s">
        <v>81</v>
      </c>
      <c r="G729" s="90" t="s">
        <v>1910</v>
      </c>
      <c r="H729" s="74" t="s">
        <v>72</v>
      </c>
      <c r="I729" s="74" t="s">
        <v>72</v>
      </c>
      <c r="J729" s="75" t="s">
        <v>1913</v>
      </c>
      <c r="K729" s="75" t="s">
        <v>1913</v>
      </c>
      <c r="L729" s="94" t="str">
        <f t="shared" si="48"/>
        <v>Non Lead</v>
      </c>
      <c r="M729" s="110"/>
      <c r="N729" s="74"/>
      <c r="O729" s="74"/>
      <c r="P729" s="74"/>
      <c r="Q729" s="82"/>
      <c r="R729" s="83"/>
      <c r="S729" s="113" t="str">
        <f>IF(OR(B729="",$C$3="",$G$3=""),"ERROR",IF(AND(B729='Dropdown Answer Key'!$B$12,OR(E729="Lead",E729="U, May have L",E729="COM",E729="")),"Lead",IF(AND(B729='Dropdown Answer Key'!$B$12,OR(AND(E729="GALV",H729="Y"),AND(E729="GALV",H729="UN"),AND(E729="GALV",H729=""))),"GRR",IF(AND(B729='Dropdown Answer Key'!$B$12,E729="Unknown"),"Unknown SL",IF(AND(B729='Dropdown Answer Key'!$B$13,OR(F729="Lead",F729="U, May have L",F729="COM",F729="")),"Lead",IF(AND(B729='Dropdown Answer Key'!$B$13,OR(AND(F729="GALV",H729="Y"),AND(F729="GALV",H729="UN"),AND(F729="GALV",H729=""))),"GRR",IF(AND(B729='Dropdown Answer Key'!$B$13,F729="Unknown"),"Unknown SL",IF(AND(B729='Dropdown Answer Key'!$B$14,OR(E729="Lead",E729="U, May have L",E729="COM",E729="")),"Lead",IF(AND(B729='Dropdown Answer Key'!$B$14,OR(F729="Lead",F729="U, May have L",F729="COM",F729="")),"Lead",IF(AND(B729='Dropdown Answer Key'!$B$14,OR(AND(E729="GALV",H729="Y"),AND(E729="GALV",H729="UN"),AND(E729="GALV",H729=""),AND(F729="GALV",H729="Y"),AND(F729="GALV",H729="UN"),AND(F729="GALV",H729=""),AND(F729="GALV",I729="Y"),AND(F729="GALV",I729="UN"),AND(F729="GALV",I729=""))),"GRR",IF(AND(B729='Dropdown Answer Key'!$B$14,OR(E729="Unknown",F729="Unknown")),"Unknown SL","Non Lead")))))))))))</f>
        <v>Non Lead</v>
      </c>
      <c r="T729" s="114" t="str">
        <f>IF(OR(M729="",Q729="",S729="ERROR"),"BLANK",IF((AND(M729='Dropdown Answer Key'!$B$25,OR('Service Line Inventory'!S729="Lead",S729="Unknown SL"))),"Tier 1",IF(AND('Service Line Inventory'!M729='Dropdown Answer Key'!$B$26,OR('Service Line Inventory'!S729="Lead",S729="Unknown SL")),"Tier 2",IF(AND('Service Line Inventory'!M729='Dropdown Answer Key'!$B$27,OR('Service Line Inventory'!S729="Lead",S729="Unknown SL")),"Tier 2",IF('Service Line Inventory'!S729="GRR","Tier 3",IF((AND('Service Line Inventory'!M729='Dropdown Answer Key'!$B$25,'Service Line Inventory'!Q729='Dropdown Answer Key'!$M$25,O729='Dropdown Answer Key'!$G$27,'Service Line Inventory'!P729='Dropdown Answer Key'!$J$27,S729="Non Lead")),"Tier 4",IF((AND('Service Line Inventory'!M729='Dropdown Answer Key'!$B$25,'Service Line Inventory'!Q729='Dropdown Answer Key'!$M$25,O729='Dropdown Answer Key'!$G$27,S729="Non Lead")),"Tier 4",IF((AND('Service Line Inventory'!M729='Dropdown Answer Key'!$B$25,'Service Line Inventory'!Q729='Dropdown Answer Key'!$M$25,'Service Line Inventory'!P729='Dropdown Answer Key'!$J$27,S729="Non Lead")),"Tier 4","Tier 5"))))))))</f>
        <v>BLANK</v>
      </c>
      <c r="U729" s="115" t="str">
        <f t="shared" si="49"/>
        <v>NO</v>
      </c>
      <c r="V729" s="114" t="str">
        <f t="shared" si="50"/>
        <v>NO</v>
      </c>
      <c r="W729" s="114" t="str">
        <f t="shared" si="51"/>
        <v>NO</v>
      </c>
      <c r="X729" s="108"/>
      <c r="Y729" s="97"/>
      <c r="Z729" s="78"/>
    </row>
    <row r="730" spans="1:26" x14ac:dyDescent="0.3">
      <c r="A730" s="47">
        <v>918</v>
      </c>
      <c r="B730" s="73" t="s">
        <v>76</v>
      </c>
      <c r="C730" s="126" t="s">
        <v>1876</v>
      </c>
      <c r="D730" s="74" t="s">
        <v>72</v>
      </c>
      <c r="E730" s="74" t="s">
        <v>81</v>
      </c>
      <c r="F730" s="74" t="s">
        <v>81</v>
      </c>
      <c r="G730" s="90" t="s">
        <v>1910</v>
      </c>
      <c r="H730" s="74" t="s">
        <v>72</v>
      </c>
      <c r="I730" s="74" t="s">
        <v>72</v>
      </c>
      <c r="J730" s="75" t="s">
        <v>1913</v>
      </c>
      <c r="K730" s="75" t="s">
        <v>1913</v>
      </c>
      <c r="L730" s="93" t="str">
        <f t="shared" si="48"/>
        <v>Non Lead</v>
      </c>
      <c r="M730" s="109"/>
      <c r="N730" s="74"/>
      <c r="O730" s="74"/>
      <c r="P730" s="74"/>
      <c r="Q730" s="73"/>
      <c r="R730" s="74"/>
      <c r="S730" s="98" t="str">
        <f>IF(OR(B730="",$C$3="",$G$3=""),"ERROR",IF(AND(B730='Dropdown Answer Key'!$B$12,OR(E730="Lead",E730="U, May have L",E730="COM",E730="")),"Lead",IF(AND(B730='Dropdown Answer Key'!$B$12,OR(AND(E730="GALV",H730="Y"),AND(E730="GALV",H730="UN"),AND(E730="GALV",H730=""))),"GRR",IF(AND(B730='Dropdown Answer Key'!$B$12,E730="Unknown"),"Unknown SL",IF(AND(B730='Dropdown Answer Key'!$B$13,OR(F730="Lead",F730="U, May have L",F730="COM",F730="")),"Lead",IF(AND(B730='Dropdown Answer Key'!$B$13,OR(AND(F730="GALV",H730="Y"),AND(F730="GALV",H730="UN"),AND(F730="GALV",H730=""))),"GRR",IF(AND(B730='Dropdown Answer Key'!$B$13,F730="Unknown"),"Unknown SL",IF(AND(B730='Dropdown Answer Key'!$B$14,OR(E730="Lead",E730="U, May have L",E730="COM",E730="")),"Lead",IF(AND(B730='Dropdown Answer Key'!$B$14,OR(F730="Lead",F730="U, May have L",F730="COM",F730="")),"Lead",IF(AND(B730='Dropdown Answer Key'!$B$14,OR(AND(E730="GALV",H730="Y"),AND(E730="GALV",H730="UN"),AND(E730="GALV",H730=""),AND(F730="GALV",H730="Y"),AND(F730="GALV",H730="UN"),AND(F730="GALV",H730=""),AND(F730="GALV",I730="Y"),AND(F730="GALV",I730="UN"),AND(F730="GALV",I730=""))),"GRR",IF(AND(B730='Dropdown Answer Key'!$B$14,OR(E730="Unknown",F730="Unknown")),"Unknown SL","Non Lead")))))))))))</f>
        <v>Non Lead</v>
      </c>
      <c r="T730" s="76" t="str">
        <f>IF(OR(M730="",Q730="",S730="ERROR"),"BLANK",IF((AND(M730='Dropdown Answer Key'!$B$25,OR('Service Line Inventory'!S730="Lead",S730="Unknown SL"))),"Tier 1",IF(AND('Service Line Inventory'!M730='Dropdown Answer Key'!$B$26,OR('Service Line Inventory'!S730="Lead",S730="Unknown SL")),"Tier 2",IF(AND('Service Line Inventory'!M730='Dropdown Answer Key'!$B$27,OR('Service Line Inventory'!S730="Lead",S730="Unknown SL")),"Tier 2",IF('Service Line Inventory'!S730="GRR","Tier 3",IF((AND('Service Line Inventory'!M730='Dropdown Answer Key'!$B$25,'Service Line Inventory'!Q730='Dropdown Answer Key'!$M$25,O730='Dropdown Answer Key'!$G$27,'Service Line Inventory'!P730='Dropdown Answer Key'!$J$27,S730="Non Lead")),"Tier 4",IF((AND('Service Line Inventory'!M730='Dropdown Answer Key'!$B$25,'Service Line Inventory'!Q730='Dropdown Answer Key'!$M$25,O730='Dropdown Answer Key'!$G$27,S730="Non Lead")),"Tier 4",IF((AND('Service Line Inventory'!M730='Dropdown Answer Key'!$B$25,'Service Line Inventory'!Q730='Dropdown Answer Key'!$M$25,'Service Line Inventory'!P730='Dropdown Answer Key'!$J$27,S730="Non Lead")),"Tier 4","Tier 5"))))))))</f>
        <v>BLANK</v>
      </c>
      <c r="U730" s="101" t="str">
        <f t="shared" si="49"/>
        <v>NO</v>
      </c>
      <c r="V730" s="76" t="str">
        <f t="shared" si="50"/>
        <v>NO</v>
      </c>
      <c r="W730" s="76" t="str">
        <f t="shared" si="51"/>
        <v>NO</v>
      </c>
      <c r="X730" s="107"/>
      <c r="Y730" s="77"/>
      <c r="Z730" s="78"/>
    </row>
    <row r="731" spans="1:26" x14ac:dyDescent="0.3">
      <c r="A731" s="47">
        <v>919</v>
      </c>
      <c r="B731" s="73" t="s">
        <v>76</v>
      </c>
      <c r="C731" s="126" t="s">
        <v>1875</v>
      </c>
      <c r="D731" s="74" t="s">
        <v>72</v>
      </c>
      <c r="E731" s="74" t="s">
        <v>81</v>
      </c>
      <c r="F731" s="74" t="s">
        <v>81</v>
      </c>
      <c r="G731" s="90" t="s">
        <v>1910</v>
      </c>
      <c r="H731" s="74" t="s">
        <v>72</v>
      </c>
      <c r="I731" s="74" t="s">
        <v>72</v>
      </c>
      <c r="J731" s="75" t="s">
        <v>1913</v>
      </c>
      <c r="K731" s="75" t="s">
        <v>1913</v>
      </c>
      <c r="L731" s="94" t="str">
        <f t="shared" si="48"/>
        <v>Non Lead</v>
      </c>
      <c r="M731" s="110"/>
      <c r="N731" s="74"/>
      <c r="O731" s="74"/>
      <c r="P731" s="74"/>
      <c r="Q731" s="82"/>
      <c r="R731" s="83"/>
      <c r="S731" s="113" t="str">
        <f>IF(OR(B731="",$C$3="",$G$3=""),"ERROR",IF(AND(B731='Dropdown Answer Key'!$B$12,OR(E731="Lead",E731="U, May have L",E731="COM",E731="")),"Lead",IF(AND(B731='Dropdown Answer Key'!$B$12,OR(AND(E731="GALV",H731="Y"),AND(E731="GALV",H731="UN"),AND(E731="GALV",H731=""))),"GRR",IF(AND(B731='Dropdown Answer Key'!$B$12,E731="Unknown"),"Unknown SL",IF(AND(B731='Dropdown Answer Key'!$B$13,OR(F731="Lead",F731="U, May have L",F731="COM",F731="")),"Lead",IF(AND(B731='Dropdown Answer Key'!$B$13,OR(AND(F731="GALV",H731="Y"),AND(F731="GALV",H731="UN"),AND(F731="GALV",H731=""))),"GRR",IF(AND(B731='Dropdown Answer Key'!$B$13,F731="Unknown"),"Unknown SL",IF(AND(B731='Dropdown Answer Key'!$B$14,OR(E731="Lead",E731="U, May have L",E731="COM",E731="")),"Lead",IF(AND(B731='Dropdown Answer Key'!$B$14,OR(F731="Lead",F731="U, May have L",F731="COM",F731="")),"Lead",IF(AND(B731='Dropdown Answer Key'!$B$14,OR(AND(E731="GALV",H731="Y"),AND(E731="GALV",H731="UN"),AND(E731="GALV",H731=""),AND(F731="GALV",H731="Y"),AND(F731="GALV",H731="UN"),AND(F731="GALV",H731=""),AND(F731="GALV",I731="Y"),AND(F731="GALV",I731="UN"),AND(F731="GALV",I731=""))),"GRR",IF(AND(B731='Dropdown Answer Key'!$B$14,OR(E731="Unknown",F731="Unknown")),"Unknown SL","Non Lead")))))))))))</f>
        <v>Non Lead</v>
      </c>
      <c r="T731" s="114" t="str">
        <f>IF(OR(M731="",Q731="",S731="ERROR"),"BLANK",IF((AND(M731='Dropdown Answer Key'!$B$25,OR('Service Line Inventory'!S731="Lead",S731="Unknown SL"))),"Tier 1",IF(AND('Service Line Inventory'!M731='Dropdown Answer Key'!$B$26,OR('Service Line Inventory'!S731="Lead",S731="Unknown SL")),"Tier 2",IF(AND('Service Line Inventory'!M731='Dropdown Answer Key'!$B$27,OR('Service Line Inventory'!S731="Lead",S731="Unknown SL")),"Tier 2",IF('Service Line Inventory'!S731="GRR","Tier 3",IF((AND('Service Line Inventory'!M731='Dropdown Answer Key'!$B$25,'Service Line Inventory'!Q731='Dropdown Answer Key'!$M$25,O731='Dropdown Answer Key'!$G$27,'Service Line Inventory'!P731='Dropdown Answer Key'!$J$27,S731="Non Lead")),"Tier 4",IF((AND('Service Line Inventory'!M731='Dropdown Answer Key'!$B$25,'Service Line Inventory'!Q731='Dropdown Answer Key'!$M$25,O731='Dropdown Answer Key'!$G$27,S731="Non Lead")),"Tier 4",IF((AND('Service Line Inventory'!M731='Dropdown Answer Key'!$B$25,'Service Line Inventory'!Q731='Dropdown Answer Key'!$M$25,'Service Line Inventory'!P731='Dropdown Answer Key'!$J$27,S731="Non Lead")),"Tier 4","Tier 5"))))))))</f>
        <v>BLANK</v>
      </c>
      <c r="U731" s="115" t="str">
        <f t="shared" si="49"/>
        <v>NO</v>
      </c>
      <c r="V731" s="114" t="str">
        <f t="shared" si="50"/>
        <v>NO</v>
      </c>
      <c r="W731" s="114" t="str">
        <f t="shared" si="51"/>
        <v>NO</v>
      </c>
      <c r="X731" s="108"/>
      <c r="Y731" s="97"/>
      <c r="Z731" s="78"/>
    </row>
    <row r="732" spans="1:26" x14ac:dyDescent="0.3">
      <c r="A732" s="47">
        <v>920</v>
      </c>
      <c r="B732" s="73" t="s">
        <v>76</v>
      </c>
      <c r="C732" s="126" t="s">
        <v>832</v>
      </c>
      <c r="D732" s="74" t="s">
        <v>72</v>
      </c>
      <c r="E732" s="74" t="s">
        <v>81</v>
      </c>
      <c r="F732" s="74" t="s">
        <v>81</v>
      </c>
      <c r="G732" s="90" t="s">
        <v>1910</v>
      </c>
      <c r="H732" s="74" t="s">
        <v>72</v>
      </c>
      <c r="I732" s="74" t="s">
        <v>72</v>
      </c>
      <c r="J732" s="75" t="s">
        <v>1913</v>
      </c>
      <c r="K732" s="75" t="s">
        <v>1913</v>
      </c>
      <c r="L732" s="93" t="str">
        <f t="shared" si="48"/>
        <v>Non Lead</v>
      </c>
      <c r="M732" s="109"/>
      <c r="N732" s="74"/>
      <c r="O732" s="74"/>
      <c r="P732" s="74"/>
      <c r="Q732" s="73"/>
      <c r="R732" s="74"/>
      <c r="S732" s="98" t="str">
        <f>IF(OR(B732="",$C$3="",$G$3=""),"ERROR",IF(AND(B732='Dropdown Answer Key'!$B$12,OR(E732="Lead",E732="U, May have L",E732="COM",E732="")),"Lead",IF(AND(B732='Dropdown Answer Key'!$B$12,OR(AND(E732="GALV",H732="Y"),AND(E732="GALV",H732="UN"),AND(E732="GALV",H732=""))),"GRR",IF(AND(B732='Dropdown Answer Key'!$B$12,E732="Unknown"),"Unknown SL",IF(AND(B732='Dropdown Answer Key'!$B$13,OR(F732="Lead",F732="U, May have L",F732="COM",F732="")),"Lead",IF(AND(B732='Dropdown Answer Key'!$B$13,OR(AND(F732="GALV",H732="Y"),AND(F732="GALV",H732="UN"),AND(F732="GALV",H732=""))),"GRR",IF(AND(B732='Dropdown Answer Key'!$B$13,F732="Unknown"),"Unknown SL",IF(AND(B732='Dropdown Answer Key'!$B$14,OR(E732="Lead",E732="U, May have L",E732="COM",E732="")),"Lead",IF(AND(B732='Dropdown Answer Key'!$B$14,OR(F732="Lead",F732="U, May have L",F732="COM",F732="")),"Lead",IF(AND(B732='Dropdown Answer Key'!$B$14,OR(AND(E732="GALV",H732="Y"),AND(E732="GALV",H732="UN"),AND(E732="GALV",H732=""),AND(F732="GALV",H732="Y"),AND(F732="GALV",H732="UN"),AND(F732="GALV",H732=""),AND(F732="GALV",I732="Y"),AND(F732="GALV",I732="UN"),AND(F732="GALV",I732=""))),"GRR",IF(AND(B732='Dropdown Answer Key'!$B$14,OR(E732="Unknown",F732="Unknown")),"Unknown SL","Non Lead")))))))))))</f>
        <v>Non Lead</v>
      </c>
      <c r="T732" s="76" t="str">
        <f>IF(OR(M732="",Q732="",S732="ERROR"),"BLANK",IF((AND(M732='Dropdown Answer Key'!$B$25,OR('Service Line Inventory'!S732="Lead",S732="Unknown SL"))),"Tier 1",IF(AND('Service Line Inventory'!M732='Dropdown Answer Key'!$B$26,OR('Service Line Inventory'!S732="Lead",S732="Unknown SL")),"Tier 2",IF(AND('Service Line Inventory'!M732='Dropdown Answer Key'!$B$27,OR('Service Line Inventory'!S732="Lead",S732="Unknown SL")),"Tier 2",IF('Service Line Inventory'!S732="GRR","Tier 3",IF((AND('Service Line Inventory'!M732='Dropdown Answer Key'!$B$25,'Service Line Inventory'!Q732='Dropdown Answer Key'!$M$25,O732='Dropdown Answer Key'!$G$27,'Service Line Inventory'!P732='Dropdown Answer Key'!$J$27,S732="Non Lead")),"Tier 4",IF((AND('Service Line Inventory'!M732='Dropdown Answer Key'!$B$25,'Service Line Inventory'!Q732='Dropdown Answer Key'!$M$25,O732='Dropdown Answer Key'!$G$27,S732="Non Lead")),"Tier 4",IF((AND('Service Line Inventory'!M732='Dropdown Answer Key'!$B$25,'Service Line Inventory'!Q732='Dropdown Answer Key'!$M$25,'Service Line Inventory'!P732='Dropdown Answer Key'!$J$27,S732="Non Lead")),"Tier 4","Tier 5"))))))))</f>
        <v>BLANK</v>
      </c>
      <c r="U732" s="101" t="str">
        <f t="shared" si="49"/>
        <v>NO</v>
      </c>
      <c r="V732" s="76" t="str">
        <f t="shared" si="50"/>
        <v>NO</v>
      </c>
      <c r="W732" s="76" t="str">
        <f t="shared" si="51"/>
        <v>NO</v>
      </c>
      <c r="X732" s="107"/>
      <c r="Y732" s="77"/>
      <c r="Z732" s="78"/>
    </row>
    <row r="733" spans="1:26" x14ac:dyDescent="0.3">
      <c r="A733" s="47">
        <v>921</v>
      </c>
      <c r="B733" s="73" t="s">
        <v>76</v>
      </c>
      <c r="C733" s="126" t="s">
        <v>833</v>
      </c>
      <c r="D733" s="74" t="s">
        <v>72</v>
      </c>
      <c r="E733" s="74" t="s">
        <v>81</v>
      </c>
      <c r="F733" s="74" t="s">
        <v>81</v>
      </c>
      <c r="G733" s="90" t="s">
        <v>1910</v>
      </c>
      <c r="H733" s="74" t="s">
        <v>72</v>
      </c>
      <c r="I733" s="74" t="s">
        <v>72</v>
      </c>
      <c r="J733" s="75" t="s">
        <v>1913</v>
      </c>
      <c r="K733" s="75" t="s">
        <v>1913</v>
      </c>
      <c r="L733" s="94" t="str">
        <f t="shared" si="48"/>
        <v>Non Lead</v>
      </c>
      <c r="M733" s="110"/>
      <c r="N733" s="74"/>
      <c r="O733" s="74"/>
      <c r="P733" s="74"/>
      <c r="Q733" s="82"/>
      <c r="R733" s="83"/>
      <c r="S733" s="113" t="str">
        <f>IF(OR(B733="",$C$3="",$G$3=""),"ERROR",IF(AND(B733='Dropdown Answer Key'!$B$12,OR(E733="Lead",E733="U, May have L",E733="COM",E733="")),"Lead",IF(AND(B733='Dropdown Answer Key'!$B$12,OR(AND(E733="GALV",H733="Y"),AND(E733="GALV",H733="UN"),AND(E733="GALV",H733=""))),"GRR",IF(AND(B733='Dropdown Answer Key'!$B$12,E733="Unknown"),"Unknown SL",IF(AND(B733='Dropdown Answer Key'!$B$13,OR(F733="Lead",F733="U, May have L",F733="COM",F733="")),"Lead",IF(AND(B733='Dropdown Answer Key'!$B$13,OR(AND(F733="GALV",H733="Y"),AND(F733="GALV",H733="UN"),AND(F733="GALV",H733=""))),"GRR",IF(AND(B733='Dropdown Answer Key'!$B$13,F733="Unknown"),"Unknown SL",IF(AND(B733='Dropdown Answer Key'!$B$14,OR(E733="Lead",E733="U, May have L",E733="COM",E733="")),"Lead",IF(AND(B733='Dropdown Answer Key'!$B$14,OR(F733="Lead",F733="U, May have L",F733="COM",F733="")),"Lead",IF(AND(B733='Dropdown Answer Key'!$B$14,OR(AND(E733="GALV",H733="Y"),AND(E733="GALV",H733="UN"),AND(E733="GALV",H733=""),AND(F733="GALV",H733="Y"),AND(F733="GALV",H733="UN"),AND(F733="GALV",H733=""),AND(F733="GALV",I733="Y"),AND(F733="GALV",I733="UN"),AND(F733="GALV",I733=""))),"GRR",IF(AND(B733='Dropdown Answer Key'!$B$14,OR(E733="Unknown",F733="Unknown")),"Unknown SL","Non Lead")))))))))))</f>
        <v>Non Lead</v>
      </c>
      <c r="T733" s="114" t="str">
        <f>IF(OR(M733="",Q733="",S733="ERROR"),"BLANK",IF((AND(M733='Dropdown Answer Key'!$B$25,OR('Service Line Inventory'!S733="Lead",S733="Unknown SL"))),"Tier 1",IF(AND('Service Line Inventory'!M733='Dropdown Answer Key'!$B$26,OR('Service Line Inventory'!S733="Lead",S733="Unknown SL")),"Tier 2",IF(AND('Service Line Inventory'!M733='Dropdown Answer Key'!$B$27,OR('Service Line Inventory'!S733="Lead",S733="Unknown SL")),"Tier 2",IF('Service Line Inventory'!S733="GRR","Tier 3",IF((AND('Service Line Inventory'!M733='Dropdown Answer Key'!$B$25,'Service Line Inventory'!Q733='Dropdown Answer Key'!$M$25,O733='Dropdown Answer Key'!$G$27,'Service Line Inventory'!P733='Dropdown Answer Key'!$J$27,S733="Non Lead")),"Tier 4",IF((AND('Service Line Inventory'!M733='Dropdown Answer Key'!$B$25,'Service Line Inventory'!Q733='Dropdown Answer Key'!$M$25,O733='Dropdown Answer Key'!$G$27,S733="Non Lead")),"Tier 4",IF((AND('Service Line Inventory'!M733='Dropdown Answer Key'!$B$25,'Service Line Inventory'!Q733='Dropdown Answer Key'!$M$25,'Service Line Inventory'!P733='Dropdown Answer Key'!$J$27,S733="Non Lead")),"Tier 4","Tier 5"))))))))</f>
        <v>BLANK</v>
      </c>
      <c r="U733" s="115" t="str">
        <f t="shared" si="49"/>
        <v>NO</v>
      </c>
      <c r="V733" s="114" t="str">
        <f t="shared" si="50"/>
        <v>NO</v>
      </c>
      <c r="W733" s="114" t="str">
        <f t="shared" si="51"/>
        <v>NO</v>
      </c>
      <c r="X733" s="108"/>
      <c r="Y733" s="97"/>
      <c r="Z733" s="78"/>
    </row>
    <row r="734" spans="1:26" x14ac:dyDescent="0.3">
      <c r="A734" s="47">
        <v>925</v>
      </c>
      <c r="B734" s="73" t="s">
        <v>76</v>
      </c>
      <c r="C734" s="126" t="s">
        <v>834</v>
      </c>
      <c r="D734" s="74" t="s">
        <v>72</v>
      </c>
      <c r="E734" s="74" t="s">
        <v>81</v>
      </c>
      <c r="F734" s="74" t="s">
        <v>81</v>
      </c>
      <c r="G734" s="90" t="s">
        <v>1910</v>
      </c>
      <c r="H734" s="74" t="s">
        <v>72</v>
      </c>
      <c r="I734" s="74" t="s">
        <v>72</v>
      </c>
      <c r="J734" s="75" t="s">
        <v>1913</v>
      </c>
      <c r="K734" s="75" t="s">
        <v>1913</v>
      </c>
      <c r="L734" s="93" t="str">
        <f t="shared" si="48"/>
        <v>Non Lead</v>
      </c>
      <c r="M734" s="109"/>
      <c r="N734" s="74"/>
      <c r="O734" s="74"/>
      <c r="P734" s="74"/>
      <c r="Q734" s="73"/>
      <c r="R734" s="74"/>
      <c r="S734" s="98" t="str">
        <f>IF(OR(B734="",$C$3="",$G$3=""),"ERROR",IF(AND(B734='Dropdown Answer Key'!$B$12,OR(E734="Lead",E734="U, May have L",E734="COM",E734="")),"Lead",IF(AND(B734='Dropdown Answer Key'!$B$12,OR(AND(E734="GALV",H734="Y"),AND(E734="GALV",H734="UN"),AND(E734="GALV",H734=""))),"GRR",IF(AND(B734='Dropdown Answer Key'!$B$12,E734="Unknown"),"Unknown SL",IF(AND(B734='Dropdown Answer Key'!$B$13,OR(F734="Lead",F734="U, May have L",F734="COM",F734="")),"Lead",IF(AND(B734='Dropdown Answer Key'!$B$13,OR(AND(F734="GALV",H734="Y"),AND(F734="GALV",H734="UN"),AND(F734="GALV",H734=""))),"GRR",IF(AND(B734='Dropdown Answer Key'!$B$13,F734="Unknown"),"Unknown SL",IF(AND(B734='Dropdown Answer Key'!$B$14,OR(E734="Lead",E734="U, May have L",E734="COM",E734="")),"Lead",IF(AND(B734='Dropdown Answer Key'!$B$14,OR(F734="Lead",F734="U, May have L",F734="COM",F734="")),"Lead",IF(AND(B734='Dropdown Answer Key'!$B$14,OR(AND(E734="GALV",H734="Y"),AND(E734="GALV",H734="UN"),AND(E734="GALV",H734=""),AND(F734="GALV",H734="Y"),AND(F734="GALV",H734="UN"),AND(F734="GALV",H734=""),AND(F734="GALV",I734="Y"),AND(F734="GALV",I734="UN"),AND(F734="GALV",I734=""))),"GRR",IF(AND(B734='Dropdown Answer Key'!$B$14,OR(E734="Unknown",F734="Unknown")),"Unknown SL","Non Lead")))))))))))</f>
        <v>Non Lead</v>
      </c>
      <c r="T734" s="76" t="str">
        <f>IF(OR(M734="",Q734="",S734="ERROR"),"BLANK",IF((AND(M734='Dropdown Answer Key'!$B$25,OR('Service Line Inventory'!S734="Lead",S734="Unknown SL"))),"Tier 1",IF(AND('Service Line Inventory'!M734='Dropdown Answer Key'!$B$26,OR('Service Line Inventory'!S734="Lead",S734="Unknown SL")),"Tier 2",IF(AND('Service Line Inventory'!M734='Dropdown Answer Key'!$B$27,OR('Service Line Inventory'!S734="Lead",S734="Unknown SL")),"Tier 2",IF('Service Line Inventory'!S734="GRR","Tier 3",IF((AND('Service Line Inventory'!M734='Dropdown Answer Key'!$B$25,'Service Line Inventory'!Q734='Dropdown Answer Key'!$M$25,O734='Dropdown Answer Key'!$G$27,'Service Line Inventory'!P734='Dropdown Answer Key'!$J$27,S734="Non Lead")),"Tier 4",IF((AND('Service Line Inventory'!M734='Dropdown Answer Key'!$B$25,'Service Line Inventory'!Q734='Dropdown Answer Key'!$M$25,O734='Dropdown Answer Key'!$G$27,S734="Non Lead")),"Tier 4",IF((AND('Service Line Inventory'!M734='Dropdown Answer Key'!$B$25,'Service Line Inventory'!Q734='Dropdown Answer Key'!$M$25,'Service Line Inventory'!P734='Dropdown Answer Key'!$J$27,S734="Non Lead")),"Tier 4","Tier 5"))))))))</f>
        <v>BLANK</v>
      </c>
      <c r="U734" s="101" t="str">
        <f t="shared" si="49"/>
        <v>NO</v>
      </c>
      <c r="V734" s="76" t="str">
        <f t="shared" si="50"/>
        <v>NO</v>
      </c>
      <c r="W734" s="76" t="str">
        <f t="shared" si="51"/>
        <v>NO</v>
      </c>
      <c r="X734" s="107"/>
      <c r="Y734" s="77"/>
      <c r="Z734" s="78"/>
    </row>
    <row r="735" spans="1:26" x14ac:dyDescent="0.3">
      <c r="A735" s="47">
        <v>927</v>
      </c>
      <c r="B735" s="73" t="s">
        <v>76</v>
      </c>
      <c r="C735" s="126" t="s">
        <v>835</v>
      </c>
      <c r="D735" s="74" t="s">
        <v>72</v>
      </c>
      <c r="E735" s="74" t="s">
        <v>81</v>
      </c>
      <c r="F735" s="74" t="s">
        <v>81</v>
      </c>
      <c r="G735" s="90" t="s">
        <v>1910</v>
      </c>
      <c r="H735" s="74" t="s">
        <v>72</v>
      </c>
      <c r="I735" s="74" t="s">
        <v>72</v>
      </c>
      <c r="J735" s="75" t="s">
        <v>1913</v>
      </c>
      <c r="K735" s="75" t="s">
        <v>1913</v>
      </c>
      <c r="L735" s="94" t="str">
        <f t="shared" si="48"/>
        <v>Non Lead</v>
      </c>
      <c r="M735" s="110"/>
      <c r="N735" s="74"/>
      <c r="O735" s="74"/>
      <c r="P735" s="74"/>
      <c r="Q735" s="82"/>
      <c r="R735" s="83"/>
      <c r="S735" s="113" t="str">
        <f>IF(OR(B735="",$C$3="",$G$3=""),"ERROR",IF(AND(B735='Dropdown Answer Key'!$B$12,OR(E735="Lead",E735="U, May have L",E735="COM",E735="")),"Lead",IF(AND(B735='Dropdown Answer Key'!$B$12,OR(AND(E735="GALV",H735="Y"),AND(E735="GALV",H735="UN"),AND(E735="GALV",H735=""))),"GRR",IF(AND(B735='Dropdown Answer Key'!$B$12,E735="Unknown"),"Unknown SL",IF(AND(B735='Dropdown Answer Key'!$B$13,OR(F735="Lead",F735="U, May have L",F735="COM",F735="")),"Lead",IF(AND(B735='Dropdown Answer Key'!$B$13,OR(AND(F735="GALV",H735="Y"),AND(F735="GALV",H735="UN"),AND(F735="GALV",H735=""))),"GRR",IF(AND(B735='Dropdown Answer Key'!$B$13,F735="Unknown"),"Unknown SL",IF(AND(B735='Dropdown Answer Key'!$B$14,OR(E735="Lead",E735="U, May have L",E735="COM",E735="")),"Lead",IF(AND(B735='Dropdown Answer Key'!$B$14,OR(F735="Lead",F735="U, May have L",F735="COM",F735="")),"Lead",IF(AND(B735='Dropdown Answer Key'!$B$14,OR(AND(E735="GALV",H735="Y"),AND(E735="GALV",H735="UN"),AND(E735="GALV",H735=""),AND(F735="GALV",H735="Y"),AND(F735="GALV",H735="UN"),AND(F735="GALV",H735=""),AND(F735="GALV",I735="Y"),AND(F735="GALV",I735="UN"),AND(F735="GALV",I735=""))),"GRR",IF(AND(B735='Dropdown Answer Key'!$B$14,OR(E735="Unknown",F735="Unknown")),"Unknown SL","Non Lead")))))))))))</f>
        <v>Non Lead</v>
      </c>
      <c r="T735" s="114" t="str">
        <f>IF(OR(M735="",Q735="",S735="ERROR"),"BLANK",IF((AND(M735='Dropdown Answer Key'!$B$25,OR('Service Line Inventory'!S735="Lead",S735="Unknown SL"))),"Tier 1",IF(AND('Service Line Inventory'!M735='Dropdown Answer Key'!$B$26,OR('Service Line Inventory'!S735="Lead",S735="Unknown SL")),"Tier 2",IF(AND('Service Line Inventory'!M735='Dropdown Answer Key'!$B$27,OR('Service Line Inventory'!S735="Lead",S735="Unknown SL")),"Tier 2",IF('Service Line Inventory'!S735="GRR","Tier 3",IF((AND('Service Line Inventory'!M735='Dropdown Answer Key'!$B$25,'Service Line Inventory'!Q735='Dropdown Answer Key'!$M$25,O735='Dropdown Answer Key'!$G$27,'Service Line Inventory'!P735='Dropdown Answer Key'!$J$27,S735="Non Lead")),"Tier 4",IF((AND('Service Line Inventory'!M735='Dropdown Answer Key'!$B$25,'Service Line Inventory'!Q735='Dropdown Answer Key'!$M$25,O735='Dropdown Answer Key'!$G$27,S735="Non Lead")),"Tier 4",IF((AND('Service Line Inventory'!M735='Dropdown Answer Key'!$B$25,'Service Line Inventory'!Q735='Dropdown Answer Key'!$M$25,'Service Line Inventory'!P735='Dropdown Answer Key'!$J$27,S735="Non Lead")),"Tier 4","Tier 5"))))))))</f>
        <v>BLANK</v>
      </c>
      <c r="U735" s="115" t="str">
        <f t="shared" si="49"/>
        <v>NO</v>
      </c>
      <c r="V735" s="114" t="str">
        <f t="shared" si="50"/>
        <v>NO</v>
      </c>
      <c r="W735" s="114" t="str">
        <f t="shared" si="51"/>
        <v>NO</v>
      </c>
      <c r="X735" s="108"/>
      <c r="Y735" s="97"/>
      <c r="Z735" s="78"/>
    </row>
    <row r="736" spans="1:26" x14ac:dyDescent="0.3">
      <c r="A736" s="47">
        <v>930</v>
      </c>
      <c r="B736" s="73" t="s">
        <v>76</v>
      </c>
      <c r="C736" s="126" t="s">
        <v>836</v>
      </c>
      <c r="D736" s="74" t="s">
        <v>72</v>
      </c>
      <c r="E736" s="74" t="s">
        <v>81</v>
      </c>
      <c r="F736" s="74" t="s">
        <v>81</v>
      </c>
      <c r="G736" s="90" t="s">
        <v>1910</v>
      </c>
      <c r="H736" s="74" t="s">
        <v>72</v>
      </c>
      <c r="I736" s="74" t="s">
        <v>72</v>
      </c>
      <c r="J736" s="75" t="s">
        <v>1913</v>
      </c>
      <c r="K736" s="75" t="s">
        <v>1913</v>
      </c>
      <c r="L736" s="94" t="str">
        <f t="shared" si="48"/>
        <v>Non Lead</v>
      </c>
      <c r="M736" s="110"/>
      <c r="N736" s="74"/>
      <c r="O736" s="74"/>
      <c r="P736" s="74"/>
      <c r="Q736" s="82"/>
      <c r="R736" s="83"/>
      <c r="S736" s="113" t="str">
        <f>IF(OR(B736="",$C$3="",$G$3=""),"ERROR",IF(AND(B736='Dropdown Answer Key'!$B$12,OR(E736="Lead",E736="U, May have L",E736="COM",E736="")),"Lead",IF(AND(B736='Dropdown Answer Key'!$B$12,OR(AND(E736="GALV",H736="Y"),AND(E736="GALV",H736="UN"),AND(E736="GALV",H736=""))),"GRR",IF(AND(B736='Dropdown Answer Key'!$B$12,E736="Unknown"),"Unknown SL",IF(AND(B736='Dropdown Answer Key'!$B$13,OR(F736="Lead",F736="U, May have L",F736="COM",F736="")),"Lead",IF(AND(B736='Dropdown Answer Key'!$B$13,OR(AND(F736="GALV",H736="Y"),AND(F736="GALV",H736="UN"),AND(F736="GALV",H736=""))),"GRR",IF(AND(B736='Dropdown Answer Key'!$B$13,F736="Unknown"),"Unknown SL",IF(AND(B736='Dropdown Answer Key'!$B$14,OR(E736="Lead",E736="U, May have L",E736="COM",E736="")),"Lead",IF(AND(B736='Dropdown Answer Key'!$B$14,OR(F736="Lead",F736="U, May have L",F736="COM",F736="")),"Lead",IF(AND(B736='Dropdown Answer Key'!$B$14,OR(AND(E736="GALV",H736="Y"),AND(E736="GALV",H736="UN"),AND(E736="GALV",H736=""),AND(F736="GALV",H736="Y"),AND(F736="GALV",H736="UN"),AND(F736="GALV",H736=""),AND(F736="GALV",I736="Y"),AND(F736="GALV",I736="UN"),AND(F736="GALV",I736=""))),"GRR",IF(AND(B736='Dropdown Answer Key'!$B$14,OR(E736="Unknown",F736="Unknown")),"Unknown SL","Non Lead")))))))))))</f>
        <v>Non Lead</v>
      </c>
      <c r="T736" s="114" t="str">
        <f>IF(OR(M736="",Q736="",S736="ERROR"),"BLANK",IF((AND(M736='Dropdown Answer Key'!$B$25,OR('Service Line Inventory'!S736="Lead",S736="Unknown SL"))),"Tier 1",IF(AND('Service Line Inventory'!M736='Dropdown Answer Key'!$B$26,OR('Service Line Inventory'!S736="Lead",S736="Unknown SL")),"Tier 2",IF(AND('Service Line Inventory'!M736='Dropdown Answer Key'!$B$27,OR('Service Line Inventory'!S736="Lead",S736="Unknown SL")),"Tier 2",IF('Service Line Inventory'!S736="GRR","Tier 3",IF((AND('Service Line Inventory'!M736='Dropdown Answer Key'!$B$25,'Service Line Inventory'!Q736='Dropdown Answer Key'!$M$25,O736='Dropdown Answer Key'!$G$27,'Service Line Inventory'!P736='Dropdown Answer Key'!$J$27,S736="Non Lead")),"Tier 4",IF((AND('Service Line Inventory'!M736='Dropdown Answer Key'!$B$25,'Service Line Inventory'!Q736='Dropdown Answer Key'!$M$25,O736='Dropdown Answer Key'!$G$27,S736="Non Lead")),"Tier 4",IF((AND('Service Line Inventory'!M736='Dropdown Answer Key'!$B$25,'Service Line Inventory'!Q736='Dropdown Answer Key'!$M$25,'Service Line Inventory'!P736='Dropdown Answer Key'!$J$27,S736="Non Lead")),"Tier 4","Tier 5"))))))))</f>
        <v>BLANK</v>
      </c>
      <c r="U736" s="115" t="str">
        <f t="shared" si="49"/>
        <v>NO</v>
      </c>
      <c r="V736" s="114" t="str">
        <f t="shared" si="50"/>
        <v>NO</v>
      </c>
      <c r="W736" s="114" t="str">
        <f t="shared" si="51"/>
        <v>NO</v>
      </c>
      <c r="X736" s="108"/>
      <c r="Y736" s="97"/>
      <c r="Z736" s="78"/>
    </row>
    <row r="737" spans="1:26" x14ac:dyDescent="0.3">
      <c r="A737" s="47">
        <v>940</v>
      </c>
      <c r="B737" s="73" t="s">
        <v>76</v>
      </c>
      <c r="C737" s="126" t="s">
        <v>837</v>
      </c>
      <c r="D737" s="74" t="s">
        <v>72</v>
      </c>
      <c r="E737" s="74" t="s">
        <v>81</v>
      </c>
      <c r="F737" s="74" t="s">
        <v>81</v>
      </c>
      <c r="G737" s="90" t="s">
        <v>1910</v>
      </c>
      <c r="H737" s="74" t="s">
        <v>72</v>
      </c>
      <c r="I737" s="74" t="s">
        <v>72</v>
      </c>
      <c r="J737" s="75" t="s">
        <v>1913</v>
      </c>
      <c r="K737" s="75" t="s">
        <v>1913</v>
      </c>
      <c r="L737" s="93" t="str">
        <f t="shared" si="48"/>
        <v>Non Lead</v>
      </c>
      <c r="M737" s="109"/>
      <c r="N737" s="74"/>
      <c r="O737" s="74"/>
      <c r="P737" s="74"/>
      <c r="Q737" s="73"/>
      <c r="R737" s="74"/>
      <c r="S737" s="98" t="str">
        <f>IF(OR(B737="",$C$3="",$G$3=""),"ERROR",IF(AND(B737='Dropdown Answer Key'!$B$12,OR(E737="Lead",E737="U, May have L",E737="COM",E737="")),"Lead",IF(AND(B737='Dropdown Answer Key'!$B$12,OR(AND(E737="GALV",H737="Y"),AND(E737="GALV",H737="UN"),AND(E737="GALV",H737=""))),"GRR",IF(AND(B737='Dropdown Answer Key'!$B$12,E737="Unknown"),"Unknown SL",IF(AND(B737='Dropdown Answer Key'!$B$13,OR(F737="Lead",F737="U, May have L",F737="COM",F737="")),"Lead",IF(AND(B737='Dropdown Answer Key'!$B$13,OR(AND(F737="GALV",H737="Y"),AND(F737="GALV",H737="UN"),AND(F737="GALV",H737=""))),"GRR",IF(AND(B737='Dropdown Answer Key'!$B$13,F737="Unknown"),"Unknown SL",IF(AND(B737='Dropdown Answer Key'!$B$14,OR(E737="Lead",E737="U, May have L",E737="COM",E737="")),"Lead",IF(AND(B737='Dropdown Answer Key'!$B$14,OR(F737="Lead",F737="U, May have L",F737="COM",F737="")),"Lead",IF(AND(B737='Dropdown Answer Key'!$B$14,OR(AND(E737="GALV",H737="Y"),AND(E737="GALV",H737="UN"),AND(E737="GALV",H737=""),AND(F737="GALV",H737="Y"),AND(F737="GALV",H737="UN"),AND(F737="GALV",H737=""),AND(F737="GALV",I737="Y"),AND(F737="GALV",I737="UN"),AND(F737="GALV",I737=""))),"GRR",IF(AND(B737='Dropdown Answer Key'!$B$14,OR(E737="Unknown",F737="Unknown")),"Unknown SL","Non Lead")))))))))))</f>
        <v>Non Lead</v>
      </c>
      <c r="T737" s="76" t="str">
        <f>IF(OR(M737="",Q737="",S737="ERROR"),"BLANK",IF((AND(M737='Dropdown Answer Key'!$B$25,OR('Service Line Inventory'!S737="Lead",S737="Unknown SL"))),"Tier 1",IF(AND('Service Line Inventory'!M737='Dropdown Answer Key'!$B$26,OR('Service Line Inventory'!S737="Lead",S737="Unknown SL")),"Tier 2",IF(AND('Service Line Inventory'!M737='Dropdown Answer Key'!$B$27,OR('Service Line Inventory'!S737="Lead",S737="Unknown SL")),"Tier 2",IF('Service Line Inventory'!S737="GRR","Tier 3",IF((AND('Service Line Inventory'!M737='Dropdown Answer Key'!$B$25,'Service Line Inventory'!Q737='Dropdown Answer Key'!$M$25,O737='Dropdown Answer Key'!$G$27,'Service Line Inventory'!P737='Dropdown Answer Key'!$J$27,S737="Non Lead")),"Tier 4",IF((AND('Service Line Inventory'!M737='Dropdown Answer Key'!$B$25,'Service Line Inventory'!Q737='Dropdown Answer Key'!$M$25,O737='Dropdown Answer Key'!$G$27,S737="Non Lead")),"Tier 4",IF((AND('Service Line Inventory'!M737='Dropdown Answer Key'!$B$25,'Service Line Inventory'!Q737='Dropdown Answer Key'!$M$25,'Service Line Inventory'!P737='Dropdown Answer Key'!$J$27,S737="Non Lead")),"Tier 4","Tier 5"))))))))</f>
        <v>BLANK</v>
      </c>
      <c r="U737" s="101" t="str">
        <f t="shared" si="49"/>
        <v>NO</v>
      </c>
      <c r="V737" s="76" t="str">
        <f t="shared" si="50"/>
        <v>NO</v>
      </c>
      <c r="W737" s="76" t="str">
        <f t="shared" si="51"/>
        <v>NO</v>
      </c>
      <c r="X737" s="107"/>
      <c r="Y737" s="77"/>
      <c r="Z737" s="78"/>
    </row>
    <row r="738" spans="1:26" x14ac:dyDescent="0.3">
      <c r="A738" s="47">
        <v>950</v>
      </c>
      <c r="B738" s="73" t="s">
        <v>76</v>
      </c>
      <c r="C738" s="126" t="s">
        <v>838</v>
      </c>
      <c r="D738" s="74" t="s">
        <v>72</v>
      </c>
      <c r="E738" s="74" t="s">
        <v>81</v>
      </c>
      <c r="F738" s="74" t="s">
        <v>81</v>
      </c>
      <c r="G738" s="90" t="s">
        <v>1910</v>
      </c>
      <c r="H738" s="74" t="s">
        <v>72</v>
      </c>
      <c r="I738" s="74" t="s">
        <v>72</v>
      </c>
      <c r="J738" s="75" t="s">
        <v>1913</v>
      </c>
      <c r="K738" s="75" t="s">
        <v>1913</v>
      </c>
      <c r="L738" s="94" t="str">
        <f t="shared" si="48"/>
        <v>Non Lead</v>
      </c>
      <c r="M738" s="110"/>
      <c r="N738" s="74"/>
      <c r="O738" s="74"/>
      <c r="P738" s="74"/>
      <c r="Q738" s="82"/>
      <c r="R738" s="83"/>
      <c r="S738" s="113" t="str">
        <f>IF(OR(B738="",$C$3="",$G$3=""),"ERROR",IF(AND(B738='Dropdown Answer Key'!$B$12,OR(E738="Lead",E738="U, May have L",E738="COM",E738="")),"Lead",IF(AND(B738='Dropdown Answer Key'!$B$12,OR(AND(E738="GALV",H738="Y"),AND(E738="GALV",H738="UN"),AND(E738="GALV",H738=""))),"GRR",IF(AND(B738='Dropdown Answer Key'!$B$12,E738="Unknown"),"Unknown SL",IF(AND(B738='Dropdown Answer Key'!$B$13,OR(F738="Lead",F738="U, May have L",F738="COM",F738="")),"Lead",IF(AND(B738='Dropdown Answer Key'!$B$13,OR(AND(F738="GALV",H738="Y"),AND(F738="GALV",H738="UN"),AND(F738="GALV",H738=""))),"GRR",IF(AND(B738='Dropdown Answer Key'!$B$13,F738="Unknown"),"Unknown SL",IF(AND(B738='Dropdown Answer Key'!$B$14,OR(E738="Lead",E738="U, May have L",E738="COM",E738="")),"Lead",IF(AND(B738='Dropdown Answer Key'!$B$14,OR(F738="Lead",F738="U, May have L",F738="COM",F738="")),"Lead",IF(AND(B738='Dropdown Answer Key'!$B$14,OR(AND(E738="GALV",H738="Y"),AND(E738="GALV",H738="UN"),AND(E738="GALV",H738=""),AND(F738="GALV",H738="Y"),AND(F738="GALV",H738="UN"),AND(F738="GALV",H738=""),AND(F738="GALV",I738="Y"),AND(F738="GALV",I738="UN"),AND(F738="GALV",I738=""))),"GRR",IF(AND(B738='Dropdown Answer Key'!$B$14,OR(E738="Unknown",F738="Unknown")),"Unknown SL","Non Lead")))))))))))</f>
        <v>Non Lead</v>
      </c>
      <c r="T738" s="114" t="str">
        <f>IF(OR(M738="",Q738="",S738="ERROR"),"BLANK",IF((AND(M738='Dropdown Answer Key'!$B$25,OR('Service Line Inventory'!S738="Lead",S738="Unknown SL"))),"Tier 1",IF(AND('Service Line Inventory'!M738='Dropdown Answer Key'!$B$26,OR('Service Line Inventory'!S738="Lead",S738="Unknown SL")),"Tier 2",IF(AND('Service Line Inventory'!M738='Dropdown Answer Key'!$B$27,OR('Service Line Inventory'!S738="Lead",S738="Unknown SL")),"Tier 2",IF('Service Line Inventory'!S738="GRR","Tier 3",IF((AND('Service Line Inventory'!M738='Dropdown Answer Key'!$B$25,'Service Line Inventory'!Q738='Dropdown Answer Key'!$M$25,O738='Dropdown Answer Key'!$G$27,'Service Line Inventory'!P738='Dropdown Answer Key'!$J$27,S738="Non Lead")),"Tier 4",IF((AND('Service Line Inventory'!M738='Dropdown Answer Key'!$B$25,'Service Line Inventory'!Q738='Dropdown Answer Key'!$M$25,O738='Dropdown Answer Key'!$G$27,S738="Non Lead")),"Tier 4",IF((AND('Service Line Inventory'!M738='Dropdown Answer Key'!$B$25,'Service Line Inventory'!Q738='Dropdown Answer Key'!$M$25,'Service Line Inventory'!P738='Dropdown Answer Key'!$J$27,S738="Non Lead")),"Tier 4","Tier 5"))))))))</f>
        <v>BLANK</v>
      </c>
      <c r="U738" s="115" t="str">
        <f t="shared" si="49"/>
        <v>NO</v>
      </c>
      <c r="V738" s="114" t="str">
        <f t="shared" si="50"/>
        <v>NO</v>
      </c>
      <c r="W738" s="114" t="str">
        <f t="shared" si="51"/>
        <v>NO</v>
      </c>
      <c r="X738" s="108"/>
      <c r="Y738" s="97"/>
      <c r="Z738" s="78"/>
    </row>
    <row r="739" spans="1:26" x14ac:dyDescent="0.3">
      <c r="A739" s="47">
        <v>955</v>
      </c>
      <c r="B739" s="73" t="s">
        <v>76</v>
      </c>
      <c r="C739" s="126" t="s">
        <v>1906</v>
      </c>
      <c r="D739" s="74" t="s">
        <v>72</v>
      </c>
      <c r="E739" s="74" t="s">
        <v>81</v>
      </c>
      <c r="F739" s="74" t="s">
        <v>81</v>
      </c>
      <c r="G739" s="90" t="s">
        <v>1910</v>
      </c>
      <c r="H739" s="74" t="s">
        <v>72</v>
      </c>
      <c r="I739" s="74" t="s">
        <v>72</v>
      </c>
      <c r="J739" s="75" t="s">
        <v>1913</v>
      </c>
      <c r="K739" s="75" t="s">
        <v>1913</v>
      </c>
      <c r="L739" s="93" t="str">
        <f t="shared" si="48"/>
        <v>Non Lead</v>
      </c>
      <c r="M739" s="109"/>
      <c r="N739" s="74"/>
      <c r="O739" s="74"/>
      <c r="P739" s="74"/>
      <c r="Q739" s="73"/>
      <c r="R739" s="74"/>
      <c r="S739" s="98" t="str">
        <f>IF(OR(B739="",$C$3="",$G$3=""),"ERROR",IF(AND(B739='Dropdown Answer Key'!$B$12,OR(E739="Lead",E739="U, May have L",E739="COM",E739="")),"Lead",IF(AND(B739='Dropdown Answer Key'!$B$12,OR(AND(E739="GALV",H739="Y"),AND(E739="GALV",H739="UN"),AND(E739="GALV",H739=""))),"GRR",IF(AND(B739='Dropdown Answer Key'!$B$12,E739="Unknown"),"Unknown SL",IF(AND(B739='Dropdown Answer Key'!$B$13,OR(F739="Lead",F739="U, May have L",F739="COM",F739="")),"Lead",IF(AND(B739='Dropdown Answer Key'!$B$13,OR(AND(F739="GALV",H739="Y"),AND(F739="GALV",H739="UN"),AND(F739="GALV",H739=""))),"GRR",IF(AND(B739='Dropdown Answer Key'!$B$13,F739="Unknown"),"Unknown SL",IF(AND(B739='Dropdown Answer Key'!$B$14,OR(E739="Lead",E739="U, May have L",E739="COM",E739="")),"Lead",IF(AND(B739='Dropdown Answer Key'!$B$14,OR(F739="Lead",F739="U, May have L",F739="COM",F739="")),"Lead",IF(AND(B739='Dropdown Answer Key'!$B$14,OR(AND(E739="GALV",H739="Y"),AND(E739="GALV",H739="UN"),AND(E739="GALV",H739=""),AND(F739="GALV",H739="Y"),AND(F739="GALV",H739="UN"),AND(F739="GALV",H739=""),AND(F739="GALV",I739="Y"),AND(F739="GALV",I739="UN"),AND(F739="GALV",I739=""))),"GRR",IF(AND(B739='Dropdown Answer Key'!$B$14,OR(E739="Unknown",F739="Unknown")),"Unknown SL","Non Lead")))))))))))</f>
        <v>Non Lead</v>
      </c>
      <c r="T739" s="76" t="str">
        <f>IF(OR(M739="",Q739="",S739="ERROR"),"BLANK",IF((AND(M739='Dropdown Answer Key'!$B$25,OR('Service Line Inventory'!S739="Lead",S739="Unknown SL"))),"Tier 1",IF(AND('Service Line Inventory'!M739='Dropdown Answer Key'!$B$26,OR('Service Line Inventory'!S739="Lead",S739="Unknown SL")),"Tier 2",IF(AND('Service Line Inventory'!M739='Dropdown Answer Key'!$B$27,OR('Service Line Inventory'!S739="Lead",S739="Unknown SL")),"Tier 2",IF('Service Line Inventory'!S739="GRR","Tier 3",IF((AND('Service Line Inventory'!M739='Dropdown Answer Key'!$B$25,'Service Line Inventory'!Q739='Dropdown Answer Key'!$M$25,O739='Dropdown Answer Key'!$G$27,'Service Line Inventory'!P739='Dropdown Answer Key'!$J$27,S739="Non Lead")),"Tier 4",IF((AND('Service Line Inventory'!M739='Dropdown Answer Key'!$B$25,'Service Line Inventory'!Q739='Dropdown Answer Key'!$M$25,O739='Dropdown Answer Key'!$G$27,S739="Non Lead")),"Tier 4",IF((AND('Service Line Inventory'!M739='Dropdown Answer Key'!$B$25,'Service Line Inventory'!Q739='Dropdown Answer Key'!$M$25,'Service Line Inventory'!P739='Dropdown Answer Key'!$J$27,S739="Non Lead")),"Tier 4","Tier 5"))))))))</f>
        <v>BLANK</v>
      </c>
      <c r="U739" s="101" t="str">
        <f t="shared" si="49"/>
        <v>NO</v>
      </c>
      <c r="V739" s="76" t="str">
        <f t="shared" si="50"/>
        <v>NO</v>
      </c>
      <c r="W739" s="76" t="str">
        <f t="shared" si="51"/>
        <v>NO</v>
      </c>
      <c r="X739" s="107"/>
      <c r="Y739" s="77"/>
      <c r="Z739" s="78"/>
    </row>
    <row r="740" spans="1:26" x14ac:dyDescent="0.3">
      <c r="A740" s="47">
        <v>960</v>
      </c>
      <c r="B740" s="73" t="s">
        <v>76</v>
      </c>
      <c r="C740" s="126" t="s">
        <v>839</v>
      </c>
      <c r="D740" s="74" t="s">
        <v>72</v>
      </c>
      <c r="E740" s="74" t="s">
        <v>81</v>
      </c>
      <c r="F740" s="74" t="s">
        <v>81</v>
      </c>
      <c r="G740" s="90" t="s">
        <v>1910</v>
      </c>
      <c r="H740" s="74" t="s">
        <v>72</v>
      </c>
      <c r="I740" s="74" t="s">
        <v>72</v>
      </c>
      <c r="J740" s="75" t="s">
        <v>1913</v>
      </c>
      <c r="K740" s="75" t="s">
        <v>1913</v>
      </c>
      <c r="L740" s="94" t="str">
        <f t="shared" si="48"/>
        <v>Non Lead</v>
      </c>
      <c r="M740" s="110"/>
      <c r="N740" s="74"/>
      <c r="O740" s="74"/>
      <c r="P740" s="74"/>
      <c r="Q740" s="82"/>
      <c r="R740" s="83"/>
      <c r="S740" s="113" t="str">
        <f>IF(OR(B740="",$C$3="",$G$3=""),"ERROR",IF(AND(B740='Dropdown Answer Key'!$B$12,OR(E740="Lead",E740="U, May have L",E740="COM",E740="")),"Lead",IF(AND(B740='Dropdown Answer Key'!$B$12,OR(AND(E740="GALV",H740="Y"),AND(E740="GALV",H740="UN"),AND(E740="GALV",H740=""))),"GRR",IF(AND(B740='Dropdown Answer Key'!$B$12,E740="Unknown"),"Unknown SL",IF(AND(B740='Dropdown Answer Key'!$B$13,OR(F740="Lead",F740="U, May have L",F740="COM",F740="")),"Lead",IF(AND(B740='Dropdown Answer Key'!$B$13,OR(AND(F740="GALV",H740="Y"),AND(F740="GALV",H740="UN"),AND(F740="GALV",H740=""))),"GRR",IF(AND(B740='Dropdown Answer Key'!$B$13,F740="Unknown"),"Unknown SL",IF(AND(B740='Dropdown Answer Key'!$B$14,OR(E740="Lead",E740="U, May have L",E740="COM",E740="")),"Lead",IF(AND(B740='Dropdown Answer Key'!$B$14,OR(F740="Lead",F740="U, May have L",F740="COM",F740="")),"Lead",IF(AND(B740='Dropdown Answer Key'!$B$14,OR(AND(E740="GALV",H740="Y"),AND(E740="GALV",H740="UN"),AND(E740="GALV",H740=""),AND(F740="GALV",H740="Y"),AND(F740="GALV",H740="UN"),AND(F740="GALV",H740=""),AND(F740="GALV",I740="Y"),AND(F740="GALV",I740="UN"),AND(F740="GALV",I740=""))),"GRR",IF(AND(B740='Dropdown Answer Key'!$B$14,OR(E740="Unknown",F740="Unknown")),"Unknown SL","Non Lead")))))))))))</f>
        <v>Non Lead</v>
      </c>
      <c r="T740" s="114" t="str">
        <f>IF(OR(M740="",Q740="",S740="ERROR"),"BLANK",IF((AND(M740='Dropdown Answer Key'!$B$25,OR('Service Line Inventory'!S740="Lead",S740="Unknown SL"))),"Tier 1",IF(AND('Service Line Inventory'!M740='Dropdown Answer Key'!$B$26,OR('Service Line Inventory'!S740="Lead",S740="Unknown SL")),"Tier 2",IF(AND('Service Line Inventory'!M740='Dropdown Answer Key'!$B$27,OR('Service Line Inventory'!S740="Lead",S740="Unknown SL")),"Tier 2",IF('Service Line Inventory'!S740="GRR","Tier 3",IF((AND('Service Line Inventory'!M740='Dropdown Answer Key'!$B$25,'Service Line Inventory'!Q740='Dropdown Answer Key'!$M$25,O740='Dropdown Answer Key'!$G$27,'Service Line Inventory'!P740='Dropdown Answer Key'!$J$27,S740="Non Lead")),"Tier 4",IF((AND('Service Line Inventory'!M740='Dropdown Answer Key'!$B$25,'Service Line Inventory'!Q740='Dropdown Answer Key'!$M$25,O740='Dropdown Answer Key'!$G$27,S740="Non Lead")),"Tier 4",IF((AND('Service Line Inventory'!M740='Dropdown Answer Key'!$B$25,'Service Line Inventory'!Q740='Dropdown Answer Key'!$M$25,'Service Line Inventory'!P740='Dropdown Answer Key'!$J$27,S740="Non Lead")),"Tier 4","Tier 5"))))))))</f>
        <v>BLANK</v>
      </c>
      <c r="U740" s="115" t="str">
        <f t="shared" si="49"/>
        <v>NO</v>
      </c>
      <c r="V740" s="114" t="str">
        <f t="shared" si="50"/>
        <v>NO</v>
      </c>
      <c r="W740" s="114" t="str">
        <f t="shared" si="51"/>
        <v>NO</v>
      </c>
      <c r="X740" s="108"/>
      <c r="Y740" s="97"/>
      <c r="Z740" s="78"/>
    </row>
    <row r="741" spans="1:26" x14ac:dyDescent="0.3">
      <c r="A741" s="47">
        <v>970</v>
      </c>
      <c r="B741" s="73" t="s">
        <v>76</v>
      </c>
      <c r="C741" s="126" t="s">
        <v>840</v>
      </c>
      <c r="D741" s="74" t="s">
        <v>72</v>
      </c>
      <c r="E741" s="74" t="s">
        <v>81</v>
      </c>
      <c r="F741" s="74" t="s">
        <v>81</v>
      </c>
      <c r="G741" s="90" t="s">
        <v>1910</v>
      </c>
      <c r="H741" s="74" t="s">
        <v>72</v>
      </c>
      <c r="I741" s="74" t="s">
        <v>72</v>
      </c>
      <c r="J741" s="75" t="s">
        <v>1913</v>
      </c>
      <c r="K741" s="75" t="s">
        <v>1913</v>
      </c>
      <c r="L741" s="93" t="str">
        <f t="shared" si="48"/>
        <v>Non Lead</v>
      </c>
      <c r="M741" s="109"/>
      <c r="N741" s="74"/>
      <c r="O741" s="74"/>
      <c r="P741" s="74"/>
      <c r="Q741" s="73"/>
      <c r="R741" s="74"/>
      <c r="S741" s="98" t="str">
        <f>IF(OR(B741="",$C$3="",$G$3=""),"ERROR",IF(AND(B741='Dropdown Answer Key'!$B$12,OR(E741="Lead",E741="U, May have L",E741="COM",E741="")),"Lead",IF(AND(B741='Dropdown Answer Key'!$B$12,OR(AND(E741="GALV",H741="Y"),AND(E741="GALV",H741="UN"),AND(E741="GALV",H741=""))),"GRR",IF(AND(B741='Dropdown Answer Key'!$B$12,E741="Unknown"),"Unknown SL",IF(AND(B741='Dropdown Answer Key'!$B$13,OR(F741="Lead",F741="U, May have L",F741="COM",F741="")),"Lead",IF(AND(B741='Dropdown Answer Key'!$B$13,OR(AND(F741="GALV",H741="Y"),AND(F741="GALV",H741="UN"),AND(F741="GALV",H741=""))),"GRR",IF(AND(B741='Dropdown Answer Key'!$B$13,F741="Unknown"),"Unknown SL",IF(AND(B741='Dropdown Answer Key'!$B$14,OR(E741="Lead",E741="U, May have L",E741="COM",E741="")),"Lead",IF(AND(B741='Dropdown Answer Key'!$B$14,OR(F741="Lead",F741="U, May have L",F741="COM",F741="")),"Lead",IF(AND(B741='Dropdown Answer Key'!$B$14,OR(AND(E741="GALV",H741="Y"),AND(E741="GALV",H741="UN"),AND(E741="GALV",H741=""),AND(F741="GALV",H741="Y"),AND(F741="GALV",H741="UN"),AND(F741="GALV",H741=""),AND(F741="GALV",I741="Y"),AND(F741="GALV",I741="UN"),AND(F741="GALV",I741=""))),"GRR",IF(AND(B741='Dropdown Answer Key'!$B$14,OR(E741="Unknown",F741="Unknown")),"Unknown SL","Non Lead")))))))))))</f>
        <v>Non Lead</v>
      </c>
      <c r="T741" s="76" t="str">
        <f>IF(OR(M741="",Q741="",S741="ERROR"),"BLANK",IF((AND(M741='Dropdown Answer Key'!$B$25,OR('Service Line Inventory'!S741="Lead",S741="Unknown SL"))),"Tier 1",IF(AND('Service Line Inventory'!M741='Dropdown Answer Key'!$B$26,OR('Service Line Inventory'!S741="Lead",S741="Unknown SL")),"Tier 2",IF(AND('Service Line Inventory'!M741='Dropdown Answer Key'!$B$27,OR('Service Line Inventory'!S741="Lead",S741="Unknown SL")),"Tier 2",IF('Service Line Inventory'!S741="GRR","Tier 3",IF((AND('Service Line Inventory'!M741='Dropdown Answer Key'!$B$25,'Service Line Inventory'!Q741='Dropdown Answer Key'!$M$25,O741='Dropdown Answer Key'!$G$27,'Service Line Inventory'!P741='Dropdown Answer Key'!$J$27,S741="Non Lead")),"Tier 4",IF((AND('Service Line Inventory'!M741='Dropdown Answer Key'!$B$25,'Service Line Inventory'!Q741='Dropdown Answer Key'!$M$25,O741='Dropdown Answer Key'!$G$27,S741="Non Lead")),"Tier 4",IF((AND('Service Line Inventory'!M741='Dropdown Answer Key'!$B$25,'Service Line Inventory'!Q741='Dropdown Answer Key'!$M$25,'Service Line Inventory'!P741='Dropdown Answer Key'!$J$27,S741="Non Lead")),"Tier 4","Tier 5"))))))))</f>
        <v>BLANK</v>
      </c>
      <c r="U741" s="101" t="str">
        <f t="shared" si="49"/>
        <v>NO</v>
      </c>
      <c r="V741" s="76" t="str">
        <f t="shared" si="50"/>
        <v>NO</v>
      </c>
      <c r="W741" s="76" t="str">
        <f t="shared" si="51"/>
        <v>NO</v>
      </c>
      <c r="X741" s="107"/>
      <c r="Y741" s="77"/>
      <c r="Z741" s="78"/>
    </row>
    <row r="742" spans="1:26" x14ac:dyDescent="0.3">
      <c r="A742" s="47">
        <v>975</v>
      </c>
      <c r="B742" s="73" t="s">
        <v>76</v>
      </c>
      <c r="C742" s="126" t="s">
        <v>841</v>
      </c>
      <c r="D742" s="74" t="s">
        <v>72</v>
      </c>
      <c r="E742" s="74" t="s">
        <v>81</v>
      </c>
      <c r="F742" s="74" t="s">
        <v>81</v>
      </c>
      <c r="G742" s="90" t="s">
        <v>1910</v>
      </c>
      <c r="H742" s="74" t="s">
        <v>72</v>
      </c>
      <c r="I742" s="74" t="s">
        <v>72</v>
      </c>
      <c r="J742" s="75" t="s">
        <v>1913</v>
      </c>
      <c r="K742" s="75" t="s">
        <v>1913</v>
      </c>
      <c r="L742" s="94" t="str">
        <f t="shared" si="48"/>
        <v>Non Lead</v>
      </c>
      <c r="M742" s="110"/>
      <c r="N742" s="74"/>
      <c r="O742" s="74"/>
      <c r="P742" s="74"/>
      <c r="Q742" s="82"/>
      <c r="R742" s="83"/>
      <c r="S742" s="113" t="str">
        <f>IF(OR(B742="",$C$3="",$G$3=""),"ERROR",IF(AND(B742='Dropdown Answer Key'!$B$12,OR(E742="Lead",E742="U, May have L",E742="COM",E742="")),"Lead",IF(AND(B742='Dropdown Answer Key'!$B$12,OR(AND(E742="GALV",H742="Y"),AND(E742="GALV",H742="UN"),AND(E742="GALV",H742=""))),"GRR",IF(AND(B742='Dropdown Answer Key'!$B$12,E742="Unknown"),"Unknown SL",IF(AND(B742='Dropdown Answer Key'!$B$13,OR(F742="Lead",F742="U, May have L",F742="COM",F742="")),"Lead",IF(AND(B742='Dropdown Answer Key'!$B$13,OR(AND(F742="GALV",H742="Y"),AND(F742="GALV",H742="UN"),AND(F742="GALV",H742=""))),"GRR",IF(AND(B742='Dropdown Answer Key'!$B$13,F742="Unknown"),"Unknown SL",IF(AND(B742='Dropdown Answer Key'!$B$14,OR(E742="Lead",E742="U, May have L",E742="COM",E742="")),"Lead",IF(AND(B742='Dropdown Answer Key'!$B$14,OR(F742="Lead",F742="U, May have L",F742="COM",F742="")),"Lead",IF(AND(B742='Dropdown Answer Key'!$B$14,OR(AND(E742="GALV",H742="Y"),AND(E742="GALV",H742="UN"),AND(E742="GALV",H742=""),AND(F742="GALV",H742="Y"),AND(F742="GALV",H742="UN"),AND(F742="GALV",H742=""),AND(F742="GALV",I742="Y"),AND(F742="GALV",I742="UN"),AND(F742="GALV",I742=""))),"GRR",IF(AND(B742='Dropdown Answer Key'!$B$14,OR(E742="Unknown",F742="Unknown")),"Unknown SL","Non Lead")))))))))))</f>
        <v>Non Lead</v>
      </c>
      <c r="T742" s="114" t="str">
        <f>IF(OR(M742="",Q742="",S742="ERROR"),"BLANK",IF((AND(M742='Dropdown Answer Key'!$B$25,OR('Service Line Inventory'!S742="Lead",S742="Unknown SL"))),"Tier 1",IF(AND('Service Line Inventory'!M742='Dropdown Answer Key'!$B$26,OR('Service Line Inventory'!S742="Lead",S742="Unknown SL")),"Tier 2",IF(AND('Service Line Inventory'!M742='Dropdown Answer Key'!$B$27,OR('Service Line Inventory'!S742="Lead",S742="Unknown SL")),"Tier 2",IF('Service Line Inventory'!S742="GRR","Tier 3",IF((AND('Service Line Inventory'!M742='Dropdown Answer Key'!$B$25,'Service Line Inventory'!Q742='Dropdown Answer Key'!$M$25,O742='Dropdown Answer Key'!$G$27,'Service Line Inventory'!P742='Dropdown Answer Key'!$J$27,S742="Non Lead")),"Tier 4",IF((AND('Service Line Inventory'!M742='Dropdown Answer Key'!$B$25,'Service Line Inventory'!Q742='Dropdown Answer Key'!$M$25,O742='Dropdown Answer Key'!$G$27,S742="Non Lead")),"Tier 4",IF((AND('Service Line Inventory'!M742='Dropdown Answer Key'!$B$25,'Service Line Inventory'!Q742='Dropdown Answer Key'!$M$25,'Service Line Inventory'!P742='Dropdown Answer Key'!$J$27,S742="Non Lead")),"Tier 4","Tier 5"))))))))</f>
        <v>BLANK</v>
      </c>
      <c r="U742" s="115" t="str">
        <f t="shared" si="49"/>
        <v>NO</v>
      </c>
      <c r="V742" s="114" t="str">
        <f t="shared" si="50"/>
        <v>NO</v>
      </c>
      <c r="W742" s="114" t="str">
        <f t="shared" si="51"/>
        <v>NO</v>
      </c>
      <c r="X742" s="108"/>
      <c r="Y742" s="97"/>
      <c r="Z742" s="78"/>
    </row>
    <row r="743" spans="1:26" x14ac:dyDescent="0.3">
      <c r="A743" s="47">
        <v>980</v>
      </c>
      <c r="B743" s="73" t="s">
        <v>76</v>
      </c>
      <c r="C743" s="126" t="s">
        <v>842</v>
      </c>
      <c r="D743" s="74" t="s">
        <v>72</v>
      </c>
      <c r="E743" s="74" t="s">
        <v>81</v>
      </c>
      <c r="F743" s="74" t="s">
        <v>81</v>
      </c>
      <c r="G743" s="90" t="s">
        <v>1910</v>
      </c>
      <c r="H743" s="74" t="s">
        <v>72</v>
      </c>
      <c r="I743" s="74" t="s">
        <v>72</v>
      </c>
      <c r="J743" s="75" t="s">
        <v>1913</v>
      </c>
      <c r="K743" s="75" t="s">
        <v>1913</v>
      </c>
      <c r="L743" s="93" t="str">
        <f t="shared" si="48"/>
        <v>Non Lead</v>
      </c>
      <c r="M743" s="109"/>
      <c r="N743" s="74"/>
      <c r="O743" s="74"/>
      <c r="P743" s="74"/>
      <c r="Q743" s="73"/>
      <c r="R743" s="74"/>
      <c r="S743" s="98" t="str">
        <f>IF(OR(B743="",$C$3="",$G$3=""),"ERROR",IF(AND(B743='Dropdown Answer Key'!$B$12,OR(E743="Lead",E743="U, May have L",E743="COM",E743="")),"Lead",IF(AND(B743='Dropdown Answer Key'!$B$12,OR(AND(E743="GALV",H743="Y"),AND(E743="GALV",H743="UN"),AND(E743="GALV",H743=""))),"GRR",IF(AND(B743='Dropdown Answer Key'!$B$12,E743="Unknown"),"Unknown SL",IF(AND(B743='Dropdown Answer Key'!$B$13,OR(F743="Lead",F743="U, May have L",F743="COM",F743="")),"Lead",IF(AND(B743='Dropdown Answer Key'!$B$13,OR(AND(F743="GALV",H743="Y"),AND(F743="GALV",H743="UN"),AND(F743="GALV",H743=""))),"GRR",IF(AND(B743='Dropdown Answer Key'!$B$13,F743="Unknown"),"Unknown SL",IF(AND(B743='Dropdown Answer Key'!$B$14,OR(E743="Lead",E743="U, May have L",E743="COM",E743="")),"Lead",IF(AND(B743='Dropdown Answer Key'!$B$14,OR(F743="Lead",F743="U, May have L",F743="COM",F743="")),"Lead",IF(AND(B743='Dropdown Answer Key'!$B$14,OR(AND(E743="GALV",H743="Y"),AND(E743="GALV",H743="UN"),AND(E743="GALV",H743=""),AND(F743="GALV",H743="Y"),AND(F743="GALV",H743="UN"),AND(F743="GALV",H743=""),AND(F743="GALV",I743="Y"),AND(F743="GALV",I743="UN"),AND(F743="GALV",I743=""))),"GRR",IF(AND(B743='Dropdown Answer Key'!$B$14,OR(E743="Unknown",F743="Unknown")),"Unknown SL","Non Lead")))))))))))</f>
        <v>Non Lead</v>
      </c>
      <c r="T743" s="76" t="str">
        <f>IF(OR(M743="",Q743="",S743="ERROR"),"BLANK",IF((AND(M743='Dropdown Answer Key'!$B$25,OR('Service Line Inventory'!S743="Lead",S743="Unknown SL"))),"Tier 1",IF(AND('Service Line Inventory'!M743='Dropdown Answer Key'!$B$26,OR('Service Line Inventory'!S743="Lead",S743="Unknown SL")),"Tier 2",IF(AND('Service Line Inventory'!M743='Dropdown Answer Key'!$B$27,OR('Service Line Inventory'!S743="Lead",S743="Unknown SL")),"Tier 2",IF('Service Line Inventory'!S743="GRR","Tier 3",IF((AND('Service Line Inventory'!M743='Dropdown Answer Key'!$B$25,'Service Line Inventory'!Q743='Dropdown Answer Key'!$M$25,O743='Dropdown Answer Key'!$G$27,'Service Line Inventory'!P743='Dropdown Answer Key'!$J$27,S743="Non Lead")),"Tier 4",IF((AND('Service Line Inventory'!M743='Dropdown Answer Key'!$B$25,'Service Line Inventory'!Q743='Dropdown Answer Key'!$M$25,O743='Dropdown Answer Key'!$G$27,S743="Non Lead")),"Tier 4",IF((AND('Service Line Inventory'!M743='Dropdown Answer Key'!$B$25,'Service Line Inventory'!Q743='Dropdown Answer Key'!$M$25,'Service Line Inventory'!P743='Dropdown Answer Key'!$J$27,S743="Non Lead")),"Tier 4","Tier 5"))))))))</f>
        <v>BLANK</v>
      </c>
      <c r="U743" s="101" t="str">
        <f t="shared" si="49"/>
        <v>NO</v>
      </c>
      <c r="V743" s="76" t="str">
        <f t="shared" si="50"/>
        <v>NO</v>
      </c>
      <c r="W743" s="76" t="str">
        <f t="shared" si="51"/>
        <v>NO</v>
      </c>
      <c r="X743" s="107"/>
      <c r="Y743" s="77"/>
      <c r="Z743" s="78"/>
    </row>
    <row r="744" spans="1:26" x14ac:dyDescent="0.3">
      <c r="A744" s="47">
        <v>990</v>
      </c>
      <c r="B744" s="73" t="s">
        <v>76</v>
      </c>
      <c r="C744" s="126" t="s">
        <v>843</v>
      </c>
      <c r="D744" s="74" t="s">
        <v>72</v>
      </c>
      <c r="E744" s="74" t="s">
        <v>81</v>
      </c>
      <c r="F744" s="74" t="s">
        <v>81</v>
      </c>
      <c r="G744" s="90" t="s">
        <v>1910</v>
      </c>
      <c r="H744" s="74" t="s">
        <v>72</v>
      </c>
      <c r="I744" s="74" t="s">
        <v>72</v>
      </c>
      <c r="J744" s="75" t="s">
        <v>1913</v>
      </c>
      <c r="K744" s="75" t="s">
        <v>1913</v>
      </c>
      <c r="L744" s="94" t="str">
        <f t="shared" si="48"/>
        <v>Non Lead</v>
      </c>
      <c r="M744" s="110"/>
      <c r="N744" s="74"/>
      <c r="O744" s="74"/>
      <c r="P744" s="74"/>
      <c r="Q744" s="82"/>
      <c r="R744" s="83"/>
      <c r="S744" s="113" t="str">
        <f>IF(OR(B744="",$C$3="",$G$3=""),"ERROR",IF(AND(B744='Dropdown Answer Key'!$B$12,OR(E744="Lead",E744="U, May have L",E744="COM",E744="")),"Lead",IF(AND(B744='Dropdown Answer Key'!$B$12,OR(AND(E744="GALV",H744="Y"),AND(E744="GALV",H744="UN"),AND(E744="GALV",H744=""))),"GRR",IF(AND(B744='Dropdown Answer Key'!$B$12,E744="Unknown"),"Unknown SL",IF(AND(B744='Dropdown Answer Key'!$B$13,OR(F744="Lead",F744="U, May have L",F744="COM",F744="")),"Lead",IF(AND(B744='Dropdown Answer Key'!$B$13,OR(AND(F744="GALV",H744="Y"),AND(F744="GALV",H744="UN"),AND(F744="GALV",H744=""))),"GRR",IF(AND(B744='Dropdown Answer Key'!$B$13,F744="Unknown"),"Unknown SL",IF(AND(B744='Dropdown Answer Key'!$B$14,OR(E744="Lead",E744="U, May have L",E744="COM",E744="")),"Lead",IF(AND(B744='Dropdown Answer Key'!$B$14,OR(F744="Lead",F744="U, May have L",F744="COM",F744="")),"Lead",IF(AND(B744='Dropdown Answer Key'!$B$14,OR(AND(E744="GALV",H744="Y"),AND(E744="GALV",H744="UN"),AND(E744="GALV",H744=""),AND(F744="GALV",H744="Y"),AND(F744="GALV",H744="UN"),AND(F744="GALV",H744=""),AND(F744="GALV",I744="Y"),AND(F744="GALV",I744="UN"),AND(F744="GALV",I744=""))),"GRR",IF(AND(B744='Dropdown Answer Key'!$B$14,OR(E744="Unknown",F744="Unknown")),"Unknown SL","Non Lead")))))))))))</f>
        <v>Non Lead</v>
      </c>
      <c r="T744" s="114" t="str">
        <f>IF(OR(M744="",Q744="",S744="ERROR"),"BLANK",IF((AND(M744='Dropdown Answer Key'!$B$25,OR('Service Line Inventory'!S744="Lead",S744="Unknown SL"))),"Tier 1",IF(AND('Service Line Inventory'!M744='Dropdown Answer Key'!$B$26,OR('Service Line Inventory'!S744="Lead",S744="Unknown SL")),"Tier 2",IF(AND('Service Line Inventory'!M744='Dropdown Answer Key'!$B$27,OR('Service Line Inventory'!S744="Lead",S744="Unknown SL")),"Tier 2",IF('Service Line Inventory'!S744="GRR","Tier 3",IF((AND('Service Line Inventory'!M744='Dropdown Answer Key'!$B$25,'Service Line Inventory'!Q744='Dropdown Answer Key'!$M$25,O744='Dropdown Answer Key'!$G$27,'Service Line Inventory'!P744='Dropdown Answer Key'!$J$27,S744="Non Lead")),"Tier 4",IF((AND('Service Line Inventory'!M744='Dropdown Answer Key'!$B$25,'Service Line Inventory'!Q744='Dropdown Answer Key'!$M$25,O744='Dropdown Answer Key'!$G$27,S744="Non Lead")),"Tier 4",IF((AND('Service Line Inventory'!M744='Dropdown Answer Key'!$B$25,'Service Line Inventory'!Q744='Dropdown Answer Key'!$M$25,'Service Line Inventory'!P744='Dropdown Answer Key'!$J$27,S744="Non Lead")),"Tier 4","Tier 5"))))))))</f>
        <v>BLANK</v>
      </c>
      <c r="U744" s="115" t="str">
        <f t="shared" si="49"/>
        <v>NO</v>
      </c>
      <c r="V744" s="114" t="str">
        <f t="shared" si="50"/>
        <v>NO</v>
      </c>
      <c r="W744" s="114" t="str">
        <f t="shared" si="51"/>
        <v>NO</v>
      </c>
      <c r="X744" s="108"/>
      <c r="Y744" s="97"/>
      <c r="Z744" s="78"/>
    </row>
    <row r="745" spans="1:26" x14ac:dyDescent="0.3">
      <c r="A745" s="47">
        <v>1000</v>
      </c>
      <c r="B745" s="73" t="s">
        <v>76</v>
      </c>
      <c r="C745" s="126" t="s">
        <v>844</v>
      </c>
      <c r="D745" s="74" t="s">
        <v>72</v>
      </c>
      <c r="E745" s="74" t="s">
        <v>81</v>
      </c>
      <c r="F745" s="74" t="s">
        <v>81</v>
      </c>
      <c r="G745" s="90" t="s">
        <v>1910</v>
      </c>
      <c r="H745" s="74" t="s">
        <v>72</v>
      </c>
      <c r="I745" s="74" t="s">
        <v>72</v>
      </c>
      <c r="J745" s="75" t="s">
        <v>1913</v>
      </c>
      <c r="K745" s="75" t="s">
        <v>1913</v>
      </c>
      <c r="L745" s="93" t="str">
        <f t="shared" si="48"/>
        <v>Non Lead</v>
      </c>
      <c r="M745" s="109"/>
      <c r="N745" s="74"/>
      <c r="O745" s="74"/>
      <c r="P745" s="74"/>
      <c r="Q745" s="73"/>
      <c r="R745" s="74"/>
      <c r="S745" s="98" t="str">
        <f>IF(OR(B745="",$C$3="",$G$3=""),"ERROR",IF(AND(B745='Dropdown Answer Key'!$B$12,OR(E745="Lead",E745="U, May have L",E745="COM",E745="")),"Lead",IF(AND(B745='Dropdown Answer Key'!$B$12,OR(AND(E745="GALV",H745="Y"),AND(E745="GALV",H745="UN"),AND(E745="GALV",H745=""))),"GRR",IF(AND(B745='Dropdown Answer Key'!$B$12,E745="Unknown"),"Unknown SL",IF(AND(B745='Dropdown Answer Key'!$B$13,OR(F745="Lead",F745="U, May have L",F745="COM",F745="")),"Lead",IF(AND(B745='Dropdown Answer Key'!$B$13,OR(AND(F745="GALV",H745="Y"),AND(F745="GALV",H745="UN"),AND(F745="GALV",H745=""))),"GRR",IF(AND(B745='Dropdown Answer Key'!$B$13,F745="Unknown"),"Unknown SL",IF(AND(B745='Dropdown Answer Key'!$B$14,OR(E745="Lead",E745="U, May have L",E745="COM",E745="")),"Lead",IF(AND(B745='Dropdown Answer Key'!$B$14,OR(F745="Lead",F745="U, May have L",F745="COM",F745="")),"Lead",IF(AND(B745='Dropdown Answer Key'!$B$14,OR(AND(E745="GALV",H745="Y"),AND(E745="GALV",H745="UN"),AND(E745="GALV",H745=""),AND(F745="GALV",H745="Y"),AND(F745="GALV",H745="UN"),AND(F745="GALV",H745=""),AND(F745="GALV",I745="Y"),AND(F745="GALV",I745="UN"),AND(F745="GALV",I745=""))),"GRR",IF(AND(B745='Dropdown Answer Key'!$B$14,OR(E745="Unknown",F745="Unknown")),"Unknown SL","Non Lead")))))))))))</f>
        <v>Non Lead</v>
      </c>
      <c r="T745" s="76" t="str">
        <f>IF(OR(M745="",Q745="",S745="ERROR"),"BLANK",IF((AND(M745='Dropdown Answer Key'!$B$25,OR('Service Line Inventory'!S745="Lead",S745="Unknown SL"))),"Tier 1",IF(AND('Service Line Inventory'!M745='Dropdown Answer Key'!$B$26,OR('Service Line Inventory'!S745="Lead",S745="Unknown SL")),"Tier 2",IF(AND('Service Line Inventory'!M745='Dropdown Answer Key'!$B$27,OR('Service Line Inventory'!S745="Lead",S745="Unknown SL")),"Tier 2",IF('Service Line Inventory'!S745="GRR","Tier 3",IF((AND('Service Line Inventory'!M745='Dropdown Answer Key'!$B$25,'Service Line Inventory'!Q745='Dropdown Answer Key'!$M$25,O745='Dropdown Answer Key'!$G$27,'Service Line Inventory'!P745='Dropdown Answer Key'!$J$27,S745="Non Lead")),"Tier 4",IF((AND('Service Line Inventory'!M745='Dropdown Answer Key'!$B$25,'Service Line Inventory'!Q745='Dropdown Answer Key'!$M$25,O745='Dropdown Answer Key'!$G$27,S745="Non Lead")),"Tier 4",IF((AND('Service Line Inventory'!M745='Dropdown Answer Key'!$B$25,'Service Line Inventory'!Q745='Dropdown Answer Key'!$M$25,'Service Line Inventory'!P745='Dropdown Answer Key'!$J$27,S745="Non Lead")),"Tier 4","Tier 5"))))))))</f>
        <v>BLANK</v>
      </c>
      <c r="U745" s="101" t="str">
        <f t="shared" si="49"/>
        <v>NO</v>
      </c>
      <c r="V745" s="76" t="str">
        <f t="shared" si="50"/>
        <v>NO</v>
      </c>
      <c r="W745" s="76" t="str">
        <f t="shared" si="51"/>
        <v>NO</v>
      </c>
      <c r="X745" s="107"/>
      <c r="Y745" s="77"/>
      <c r="Z745" s="78"/>
    </row>
    <row r="746" spans="1:26" x14ac:dyDescent="0.3">
      <c r="A746" s="47">
        <v>1002</v>
      </c>
      <c r="B746" s="73" t="s">
        <v>76</v>
      </c>
      <c r="C746" s="126" t="s">
        <v>845</v>
      </c>
      <c r="D746" s="74" t="s">
        <v>72</v>
      </c>
      <c r="E746" s="74" t="s">
        <v>81</v>
      </c>
      <c r="F746" s="74" t="s">
        <v>81</v>
      </c>
      <c r="G746" s="90" t="s">
        <v>1910</v>
      </c>
      <c r="H746" s="74" t="s">
        <v>72</v>
      </c>
      <c r="I746" s="74" t="s">
        <v>72</v>
      </c>
      <c r="J746" s="75" t="s">
        <v>1913</v>
      </c>
      <c r="K746" s="75" t="s">
        <v>1913</v>
      </c>
      <c r="L746" s="94" t="str">
        <f t="shared" si="48"/>
        <v>Non Lead</v>
      </c>
      <c r="M746" s="110"/>
      <c r="N746" s="74"/>
      <c r="O746" s="74"/>
      <c r="P746" s="74"/>
      <c r="Q746" s="82"/>
      <c r="R746" s="83"/>
      <c r="S746" s="113" t="str">
        <f>IF(OR(B746="",$C$3="",$G$3=""),"ERROR",IF(AND(B746='Dropdown Answer Key'!$B$12,OR(E746="Lead",E746="U, May have L",E746="COM",E746="")),"Lead",IF(AND(B746='Dropdown Answer Key'!$B$12,OR(AND(E746="GALV",H746="Y"),AND(E746="GALV",H746="UN"),AND(E746="GALV",H746=""))),"GRR",IF(AND(B746='Dropdown Answer Key'!$B$12,E746="Unknown"),"Unknown SL",IF(AND(B746='Dropdown Answer Key'!$B$13,OR(F746="Lead",F746="U, May have L",F746="COM",F746="")),"Lead",IF(AND(B746='Dropdown Answer Key'!$B$13,OR(AND(F746="GALV",H746="Y"),AND(F746="GALV",H746="UN"),AND(F746="GALV",H746=""))),"GRR",IF(AND(B746='Dropdown Answer Key'!$B$13,F746="Unknown"),"Unknown SL",IF(AND(B746='Dropdown Answer Key'!$B$14,OR(E746="Lead",E746="U, May have L",E746="COM",E746="")),"Lead",IF(AND(B746='Dropdown Answer Key'!$B$14,OR(F746="Lead",F746="U, May have L",F746="COM",F746="")),"Lead",IF(AND(B746='Dropdown Answer Key'!$B$14,OR(AND(E746="GALV",H746="Y"),AND(E746="GALV",H746="UN"),AND(E746="GALV",H746=""),AND(F746="GALV",H746="Y"),AND(F746="GALV",H746="UN"),AND(F746="GALV",H746=""),AND(F746="GALV",I746="Y"),AND(F746="GALV",I746="UN"),AND(F746="GALV",I746=""))),"GRR",IF(AND(B746='Dropdown Answer Key'!$B$14,OR(E746="Unknown",F746="Unknown")),"Unknown SL","Non Lead")))))))))))</f>
        <v>Non Lead</v>
      </c>
      <c r="T746" s="114" t="str">
        <f>IF(OR(M746="",Q746="",S746="ERROR"),"BLANK",IF((AND(M746='Dropdown Answer Key'!$B$25,OR('Service Line Inventory'!S746="Lead",S746="Unknown SL"))),"Tier 1",IF(AND('Service Line Inventory'!M746='Dropdown Answer Key'!$B$26,OR('Service Line Inventory'!S746="Lead",S746="Unknown SL")),"Tier 2",IF(AND('Service Line Inventory'!M746='Dropdown Answer Key'!$B$27,OR('Service Line Inventory'!S746="Lead",S746="Unknown SL")),"Tier 2",IF('Service Line Inventory'!S746="GRR","Tier 3",IF((AND('Service Line Inventory'!M746='Dropdown Answer Key'!$B$25,'Service Line Inventory'!Q746='Dropdown Answer Key'!$M$25,O746='Dropdown Answer Key'!$G$27,'Service Line Inventory'!P746='Dropdown Answer Key'!$J$27,S746="Non Lead")),"Tier 4",IF((AND('Service Line Inventory'!M746='Dropdown Answer Key'!$B$25,'Service Line Inventory'!Q746='Dropdown Answer Key'!$M$25,O746='Dropdown Answer Key'!$G$27,S746="Non Lead")),"Tier 4",IF((AND('Service Line Inventory'!M746='Dropdown Answer Key'!$B$25,'Service Line Inventory'!Q746='Dropdown Answer Key'!$M$25,'Service Line Inventory'!P746='Dropdown Answer Key'!$J$27,S746="Non Lead")),"Tier 4","Tier 5"))))))))</f>
        <v>BLANK</v>
      </c>
      <c r="U746" s="115" t="str">
        <f t="shared" si="49"/>
        <v>NO</v>
      </c>
      <c r="V746" s="114" t="str">
        <f t="shared" si="50"/>
        <v>NO</v>
      </c>
      <c r="W746" s="114" t="str">
        <f t="shared" si="51"/>
        <v>NO</v>
      </c>
      <c r="X746" s="108"/>
      <c r="Y746" s="97"/>
      <c r="Z746" s="78"/>
    </row>
    <row r="747" spans="1:26" x14ac:dyDescent="0.3">
      <c r="A747" s="47">
        <v>1005</v>
      </c>
      <c r="B747" s="73" t="s">
        <v>76</v>
      </c>
      <c r="C747" s="126" t="s">
        <v>846</v>
      </c>
      <c r="D747" s="74" t="s">
        <v>72</v>
      </c>
      <c r="E747" s="74" t="s">
        <v>81</v>
      </c>
      <c r="F747" s="74" t="s">
        <v>81</v>
      </c>
      <c r="G747" s="90" t="s">
        <v>1910</v>
      </c>
      <c r="H747" s="74" t="s">
        <v>72</v>
      </c>
      <c r="I747" s="74" t="s">
        <v>72</v>
      </c>
      <c r="J747" s="75" t="s">
        <v>1913</v>
      </c>
      <c r="K747" s="75" t="s">
        <v>1913</v>
      </c>
      <c r="L747" s="93" t="str">
        <f t="shared" si="48"/>
        <v>Non Lead</v>
      </c>
      <c r="M747" s="109"/>
      <c r="N747" s="74"/>
      <c r="O747" s="74"/>
      <c r="P747" s="74"/>
      <c r="Q747" s="73"/>
      <c r="R747" s="74"/>
      <c r="S747" s="98" t="str">
        <f>IF(OR(B747="",$C$3="",$G$3=""),"ERROR",IF(AND(B747='Dropdown Answer Key'!$B$12,OR(E747="Lead",E747="U, May have L",E747="COM",E747="")),"Lead",IF(AND(B747='Dropdown Answer Key'!$B$12,OR(AND(E747="GALV",H747="Y"),AND(E747="GALV",H747="UN"),AND(E747="GALV",H747=""))),"GRR",IF(AND(B747='Dropdown Answer Key'!$B$12,E747="Unknown"),"Unknown SL",IF(AND(B747='Dropdown Answer Key'!$B$13,OR(F747="Lead",F747="U, May have L",F747="COM",F747="")),"Lead",IF(AND(B747='Dropdown Answer Key'!$B$13,OR(AND(F747="GALV",H747="Y"),AND(F747="GALV",H747="UN"),AND(F747="GALV",H747=""))),"GRR",IF(AND(B747='Dropdown Answer Key'!$B$13,F747="Unknown"),"Unknown SL",IF(AND(B747='Dropdown Answer Key'!$B$14,OR(E747="Lead",E747="U, May have L",E747="COM",E747="")),"Lead",IF(AND(B747='Dropdown Answer Key'!$B$14,OR(F747="Lead",F747="U, May have L",F747="COM",F747="")),"Lead",IF(AND(B747='Dropdown Answer Key'!$B$14,OR(AND(E747="GALV",H747="Y"),AND(E747="GALV",H747="UN"),AND(E747="GALV",H747=""),AND(F747="GALV",H747="Y"),AND(F747="GALV",H747="UN"),AND(F747="GALV",H747=""),AND(F747="GALV",I747="Y"),AND(F747="GALV",I747="UN"),AND(F747="GALV",I747=""))),"GRR",IF(AND(B747='Dropdown Answer Key'!$B$14,OR(E747="Unknown",F747="Unknown")),"Unknown SL","Non Lead")))))))))))</f>
        <v>Non Lead</v>
      </c>
      <c r="T747" s="76" t="str">
        <f>IF(OR(M747="",Q747="",S747="ERROR"),"BLANK",IF((AND(M747='Dropdown Answer Key'!$B$25,OR('Service Line Inventory'!S747="Lead",S747="Unknown SL"))),"Tier 1",IF(AND('Service Line Inventory'!M747='Dropdown Answer Key'!$B$26,OR('Service Line Inventory'!S747="Lead",S747="Unknown SL")),"Tier 2",IF(AND('Service Line Inventory'!M747='Dropdown Answer Key'!$B$27,OR('Service Line Inventory'!S747="Lead",S747="Unknown SL")),"Tier 2",IF('Service Line Inventory'!S747="GRR","Tier 3",IF((AND('Service Line Inventory'!M747='Dropdown Answer Key'!$B$25,'Service Line Inventory'!Q747='Dropdown Answer Key'!$M$25,O747='Dropdown Answer Key'!$G$27,'Service Line Inventory'!P747='Dropdown Answer Key'!$J$27,S747="Non Lead")),"Tier 4",IF((AND('Service Line Inventory'!M747='Dropdown Answer Key'!$B$25,'Service Line Inventory'!Q747='Dropdown Answer Key'!$M$25,O747='Dropdown Answer Key'!$G$27,S747="Non Lead")),"Tier 4",IF((AND('Service Line Inventory'!M747='Dropdown Answer Key'!$B$25,'Service Line Inventory'!Q747='Dropdown Answer Key'!$M$25,'Service Line Inventory'!P747='Dropdown Answer Key'!$J$27,S747="Non Lead")),"Tier 4","Tier 5"))))))))</f>
        <v>BLANK</v>
      </c>
      <c r="U747" s="101" t="str">
        <f t="shared" si="49"/>
        <v>NO</v>
      </c>
      <c r="V747" s="76" t="str">
        <f t="shared" si="50"/>
        <v>NO</v>
      </c>
      <c r="W747" s="76" t="str">
        <f t="shared" si="51"/>
        <v>NO</v>
      </c>
      <c r="X747" s="107"/>
      <c r="Y747" s="77"/>
      <c r="Z747" s="78"/>
    </row>
    <row r="748" spans="1:26" x14ac:dyDescent="0.3">
      <c r="A748" s="47">
        <v>1006</v>
      </c>
      <c r="B748" s="73" t="s">
        <v>76</v>
      </c>
      <c r="C748" s="126" t="s">
        <v>847</v>
      </c>
      <c r="D748" s="74" t="s">
        <v>72</v>
      </c>
      <c r="E748" s="74" t="s">
        <v>81</v>
      </c>
      <c r="F748" s="74" t="s">
        <v>81</v>
      </c>
      <c r="G748" s="90" t="s">
        <v>1910</v>
      </c>
      <c r="H748" s="74" t="s">
        <v>72</v>
      </c>
      <c r="I748" s="74" t="s">
        <v>72</v>
      </c>
      <c r="J748" s="75" t="s">
        <v>1913</v>
      </c>
      <c r="K748" s="75" t="s">
        <v>1913</v>
      </c>
      <c r="L748" s="94" t="str">
        <f t="shared" si="48"/>
        <v>Non Lead</v>
      </c>
      <c r="M748" s="110"/>
      <c r="N748" s="74"/>
      <c r="O748" s="74"/>
      <c r="P748" s="74"/>
      <c r="Q748" s="82"/>
      <c r="R748" s="83"/>
      <c r="S748" s="113" t="str">
        <f>IF(OR(B748="",$C$3="",$G$3=""),"ERROR",IF(AND(B748='Dropdown Answer Key'!$B$12,OR(E748="Lead",E748="U, May have L",E748="COM",E748="")),"Lead",IF(AND(B748='Dropdown Answer Key'!$B$12,OR(AND(E748="GALV",H748="Y"),AND(E748="GALV",H748="UN"),AND(E748="GALV",H748=""))),"GRR",IF(AND(B748='Dropdown Answer Key'!$B$12,E748="Unknown"),"Unknown SL",IF(AND(B748='Dropdown Answer Key'!$B$13,OR(F748="Lead",F748="U, May have L",F748="COM",F748="")),"Lead",IF(AND(B748='Dropdown Answer Key'!$B$13,OR(AND(F748="GALV",H748="Y"),AND(F748="GALV",H748="UN"),AND(F748="GALV",H748=""))),"GRR",IF(AND(B748='Dropdown Answer Key'!$B$13,F748="Unknown"),"Unknown SL",IF(AND(B748='Dropdown Answer Key'!$B$14,OR(E748="Lead",E748="U, May have L",E748="COM",E748="")),"Lead",IF(AND(B748='Dropdown Answer Key'!$B$14,OR(F748="Lead",F748="U, May have L",F748="COM",F748="")),"Lead",IF(AND(B748='Dropdown Answer Key'!$B$14,OR(AND(E748="GALV",H748="Y"),AND(E748="GALV",H748="UN"),AND(E748="GALV",H748=""),AND(F748="GALV",H748="Y"),AND(F748="GALV",H748="UN"),AND(F748="GALV",H748=""),AND(F748="GALV",I748="Y"),AND(F748="GALV",I748="UN"),AND(F748="GALV",I748=""))),"GRR",IF(AND(B748='Dropdown Answer Key'!$B$14,OR(E748="Unknown",F748="Unknown")),"Unknown SL","Non Lead")))))))))))</f>
        <v>Non Lead</v>
      </c>
      <c r="T748" s="114" t="str">
        <f>IF(OR(M748="",Q748="",S748="ERROR"),"BLANK",IF((AND(M748='Dropdown Answer Key'!$B$25,OR('Service Line Inventory'!S748="Lead",S748="Unknown SL"))),"Tier 1",IF(AND('Service Line Inventory'!M748='Dropdown Answer Key'!$B$26,OR('Service Line Inventory'!S748="Lead",S748="Unknown SL")),"Tier 2",IF(AND('Service Line Inventory'!M748='Dropdown Answer Key'!$B$27,OR('Service Line Inventory'!S748="Lead",S748="Unknown SL")),"Tier 2",IF('Service Line Inventory'!S748="GRR","Tier 3",IF((AND('Service Line Inventory'!M748='Dropdown Answer Key'!$B$25,'Service Line Inventory'!Q748='Dropdown Answer Key'!$M$25,O748='Dropdown Answer Key'!$G$27,'Service Line Inventory'!P748='Dropdown Answer Key'!$J$27,S748="Non Lead")),"Tier 4",IF((AND('Service Line Inventory'!M748='Dropdown Answer Key'!$B$25,'Service Line Inventory'!Q748='Dropdown Answer Key'!$M$25,O748='Dropdown Answer Key'!$G$27,S748="Non Lead")),"Tier 4",IF((AND('Service Line Inventory'!M748='Dropdown Answer Key'!$B$25,'Service Line Inventory'!Q748='Dropdown Answer Key'!$M$25,'Service Line Inventory'!P748='Dropdown Answer Key'!$J$27,S748="Non Lead")),"Tier 4","Tier 5"))))))))</f>
        <v>BLANK</v>
      </c>
      <c r="U748" s="115" t="str">
        <f t="shared" si="49"/>
        <v>NO</v>
      </c>
      <c r="V748" s="114" t="str">
        <f t="shared" si="50"/>
        <v>NO</v>
      </c>
      <c r="W748" s="114" t="str">
        <f t="shared" si="51"/>
        <v>NO</v>
      </c>
      <c r="X748" s="108"/>
      <c r="Y748" s="97"/>
      <c r="Z748" s="78"/>
    </row>
    <row r="749" spans="1:26" x14ac:dyDescent="0.3">
      <c r="A749" s="47">
        <v>1011</v>
      </c>
      <c r="B749" s="73" t="s">
        <v>76</v>
      </c>
      <c r="C749" s="126" t="s">
        <v>848</v>
      </c>
      <c r="D749" s="74" t="s">
        <v>72</v>
      </c>
      <c r="E749" s="74" t="s">
        <v>81</v>
      </c>
      <c r="F749" s="74" t="s">
        <v>81</v>
      </c>
      <c r="G749" s="90" t="s">
        <v>1910</v>
      </c>
      <c r="H749" s="74" t="s">
        <v>72</v>
      </c>
      <c r="I749" s="74" t="s">
        <v>72</v>
      </c>
      <c r="J749" s="75" t="s">
        <v>1913</v>
      </c>
      <c r="K749" s="75" t="s">
        <v>1913</v>
      </c>
      <c r="L749" s="93" t="str">
        <f t="shared" si="48"/>
        <v>Non Lead</v>
      </c>
      <c r="M749" s="109"/>
      <c r="N749" s="74"/>
      <c r="O749" s="74"/>
      <c r="P749" s="74"/>
      <c r="Q749" s="73"/>
      <c r="R749" s="74"/>
      <c r="S749" s="98" t="str">
        <f>IF(OR(B749="",$C$3="",$G$3=""),"ERROR",IF(AND(B749='Dropdown Answer Key'!$B$12,OR(E749="Lead",E749="U, May have L",E749="COM",E749="")),"Lead",IF(AND(B749='Dropdown Answer Key'!$B$12,OR(AND(E749="GALV",H749="Y"),AND(E749="GALV",H749="UN"),AND(E749="GALV",H749=""))),"GRR",IF(AND(B749='Dropdown Answer Key'!$B$12,E749="Unknown"),"Unknown SL",IF(AND(B749='Dropdown Answer Key'!$B$13,OR(F749="Lead",F749="U, May have L",F749="COM",F749="")),"Lead",IF(AND(B749='Dropdown Answer Key'!$B$13,OR(AND(F749="GALV",H749="Y"),AND(F749="GALV",H749="UN"),AND(F749="GALV",H749=""))),"GRR",IF(AND(B749='Dropdown Answer Key'!$B$13,F749="Unknown"),"Unknown SL",IF(AND(B749='Dropdown Answer Key'!$B$14,OR(E749="Lead",E749="U, May have L",E749="COM",E749="")),"Lead",IF(AND(B749='Dropdown Answer Key'!$B$14,OR(F749="Lead",F749="U, May have L",F749="COM",F749="")),"Lead",IF(AND(B749='Dropdown Answer Key'!$B$14,OR(AND(E749="GALV",H749="Y"),AND(E749="GALV",H749="UN"),AND(E749="GALV",H749=""),AND(F749="GALV",H749="Y"),AND(F749="GALV",H749="UN"),AND(F749="GALV",H749=""),AND(F749="GALV",I749="Y"),AND(F749="GALV",I749="UN"),AND(F749="GALV",I749=""))),"GRR",IF(AND(B749='Dropdown Answer Key'!$B$14,OR(E749="Unknown",F749="Unknown")),"Unknown SL","Non Lead")))))))))))</f>
        <v>Non Lead</v>
      </c>
      <c r="T749" s="76" t="str">
        <f>IF(OR(M749="",Q749="",S749="ERROR"),"BLANK",IF((AND(M749='Dropdown Answer Key'!$B$25,OR('Service Line Inventory'!S749="Lead",S749="Unknown SL"))),"Tier 1",IF(AND('Service Line Inventory'!M749='Dropdown Answer Key'!$B$26,OR('Service Line Inventory'!S749="Lead",S749="Unknown SL")),"Tier 2",IF(AND('Service Line Inventory'!M749='Dropdown Answer Key'!$B$27,OR('Service Line Inventory'!S749="Lead",S749="Unknown SL")),"Tier 2",IF('Service Line Inventory'!S749="GRR","Tier 3",IF((AND('Service Line Inventory'!M749='Dropdown Answer Key'!$B$25,'Service Line Inventory'!Q749='Dropdown Answer Key'!$M$25,O749='Dropdown Answer Key'!$G$27,'Service Line Inventory'!P749='Dropdown Answer Key'!$J$27,S749="Non Lead")),"Tier 4",IF((AND('Service Line Inventory'!M749='Dropdown Answer Key'!$B$25,'Service Line Inventory'!Q749='Dropdown Answer Key'!$M$25,O749='Dropdown Answer Key'!$G$27,S749="Non Lead")),"Tier 4",IF((AND('Service Line Inventory'!M749='Dropdown Answer Key'!$B$25,'Service Line Inventory'!Q749='Dropdown Answer Key'!$M$25,'Service Line Inventory'!P749='Dropdown Answer Key'!$J$27,S749="Non Lead")),"Tier 4","Tier 5"))))))))</f>
        <v>BLANK</v>
      </c>
      <c r="U749" s="101" t="str">
        <f t="shared" si="49"/>
        <v>NO</v>
      </c>
      <c r="V749" s="76" t="str">
        <f t="shared" si="50"/>
        <v>NO</v>
      </c>
      <c r="W749" s="76" t="str">
        <f t="shared" si="51"/>
        <v>NO</v>
      </c>
      <c r="X749" s="107"/>
      <c r="Y749" s="77"/>
      <c r="Z749" s="78"/>
    </row>
    <row r="750" spans="1:26" x14ac:dyDescent="0.3">
      <c r="A750" s="47">
        <v>1012</v>
      </c>
      <c r="B750" s="73" t="s">
        <v>76</v>
      </c>
      <c r="C750" s="126" t="s">
        <v>849</v>
      </c>
      <c r="D750" s="74" t="s">
        <v>72</v>
      </c>
      <c r="E750" s="74" t="s">
        <v>81</v>
      </c>
      <c r="F750" s="74" t="s">
        <v>81</v>
      </c>
      <c r="G750" s="90" t="s">
        <v>1910</v>
      </c>
      <c r="H750" s="74" t="s">
        <v>72</v>
      </c>
      <c r="I750" s="74" t="s">
        <v>72</v>
      </c>
      <c r="J750" s="75" t="s">
        <v>1913</v>
      </c>
      <c r="K750" s="75" t="s">
        <v>1913</v>
      </c>
      <c r="L750" s="94" t="str">
        <f t="shared" si="48"/>
        <v>Non Lead</v>
      </c>
      <c r="M750" s="110"/>
      <c r="N750" s="74"/>
      <c r="O750" s="74"/>
      <c r="P750" s="74"/>
      <c r="Q750" s="82"/>
      <c r="R750" s="83"/>
      <c r="S750" s="113" t="str">
        <f>IF(OR(B750="",$C$3="",$G$3=""),"ERROR",IF(AND(B750='Dropdown Answer Key'!$B$12,OR(E750="Lead",E750="U, May have L",E750="COM",E750="")),"Lead",IF(AND(B750='Dropdown Answer Key'!$B$12,OR(AND(E750="GALV",H750="Y"),AND(E750="GALV",H750="UN"),AND(E750="GALV",H750=""))),"GRR",IF(AND(B750='Dropdown Answer Key'!$B$12,E750="Unknown"),"Unknown SL",IF(AND(B750='Dropdown Answer Key'!$B$13,OR(F750="Lead",F750="U, May have L",F750="COM",F750="")),"Lead",IF(AND(B750='Dropdown Answer Key'!$B$13,OR(AND(F750="GALV",H750="Y"),AND(F750="GALV",H750="UN"),AND(F750="GALV",H750=""))),"GRR",IF(AND(B750='Dropdown Answer Key'!$B$13,F750="Unknown"),"Unknown SL",IF(AND(B750='Dropdown Answer Key'!$B$14,OR(E750="Lead",E750="U, May have L",E750="COM",E750="")),"Lead",IF(AND(B750='Dropdown Answer Key'!$B$14,OR(F750="Lead",F750="U, May have L",F750="COM",F750="")),"Lead",IF(AND(B750='Dropdown Answer Key'!$B$14,OR(AND(E750="GALV",H750="Y"),AND(E750="GALV",H750="UN"),AND(E750="GALV",H750=""),AND(F750="GALV",H750="Y"),AND(F750="GALV",H750="UN"),AND(F750="GALV",H750=""),AND(F750="GALV",I750="Y"),AND(F750="GALV",I750="UN"),AND(F750="GALV",I750=""))),"GRR",IF(AND(B750='Dropdown Answer Key'!$B$14,OR(E750="Unknown",F750="Unknown")),"Unknown SL","Non Lead")))))))))))</f>
        <v>Non Lead</v>
      </c>
      <c r="T750" s="114" t="str">
        <f>IF(OR(M750="",Q750="",S750="ERROR"),"BLANK",IF((AND(M750='Dropdown Answer Key'!$B$25,OR('Service Line Inventory'!S750="Lead",S750="Unknown SL"))),"Tier 1",IF(AND('Service Line Inventory'!M750='Dropdown Answer Key'!$B$26,OR('Service Line Inventory'!S750="Lead",S750="Unknown SL")),"Tier 2",IF(AND('Service Line Inventory'!M750='Dropdown Answer Key'!$B$27,OR('Service Line Inventory'!S750="Lead",S750="Unknown SL")),"Tier 2",IF('Service Line Inventory'!S750="GRR","Tier 3",IF((AND('Service Line Inventory'!M750='Dropdown Answer Key'!$B$25,'Service Line Inventory'!Q750='Dropdown Answer Key'!$M$25,O750='Dropdown Answer Key'!$G$27,'Service Line Inventory'!P750='Dropdown Answer Key'!$J$27,S750="Non Lead")),"Tier 4",IF((AND('Service Line Inventory'!M750='Dropdown Answer Key'!$B$25,'Service Line Inventory'!Q750='Dropdown Answer Key'!$M$25,O750='Dropdown Answer Key'!$G$27,S750="Non Lead")),"Tier 4",IF((AND('Service Line Inventory'!M750='Dropdown Answer Key'!$B$25,'Service Line Inventory'!Q750='Dropdown Answer Key'!$M$25,'Service Line Inventory'!P750='Dropdown Answer Key'!$J$27,S750="Non Lead")),"Tier 4","Tier 5"))))))))</f>
        <v>BLANK</v>
      </c>
      <c r="U750" s="115" t="str">
        <f t="shared" si="49"/>
        <v>NO</v>
      </c>
      <c r="V750" s="114" t="str">
        <f t="shared" si="50"/>
        <v>NO</v>
      </c>
      <c r="W750" s="114" t="str">
        <f t="shared" si="51"/>
        <v>NO</v>
      </c>
      <c r="X750" s="108"/>
      <c r="Y750" s="97"/>
      <c r="Z750" s="78"/>
    </row>
    <row r="751" spans="1:26" x14ac:dyDescent="0.3">
      <c r="A751" s="47">
        <v>1015</v>
      </c>
      <c r="B751" s="73" t="s">
        <v>76</v>
      </c>
      <c r="C751" s="126" t="s">
        <v>850</v>
      </c>
      <c r="D751" s="74" t="s">
        <v>72</v>
      </c>
      <c r="E751" s="74" t="s">
        <v>81</v>
      </c>
      <c r="F751" s="74" t="s">
        <v>81</v>
      </c>
      <c r="G751" s="90" t="s">
        <v>1910</v>
      </c>
      <c r="H751" s="74" t="s">
        <v>72</v>
      </c>
      <c r="I751" s="74" t="s">
        <v>72</v>
      </c>
      <c r="J751" s="75" t="s">
        <v>1913</v>
      </c>
      <c r="K751" s="75" t="s">
        <v>1913</v>
      </c>
      <c r="L751" s="93" t="str">
        <f t="shared" si="48"/>
        <v>Non Lead</v>
      </c>
      <c r="M751" s="109"/>
      <c r="N751" s="74"/>
      <c r="O751" s="74"/>
      <c r="P751" s="74"/>
      <c r="Q751" s="73"/>
      <c r="R751" s="74"/>
      <c r="S751" s="98" t="str">
        <f>IF(OR(B751="",$C$3="",$G$3=""),"ERROR",IF(AND(B751='Dropdown Answer Key'!$B$12,OR(E751="Lead",E751="U, May have L",E751="COM",E751="")),"Lead",IF(AND(B751='Dropdown Answer Key'!$B$12,OR(AND(E751="GALV",H751="Y"),AND(E751="GALV",H751="UN"),AND(E751="GALV",H751=""))),"GRR",IF(AND(B751='Dropdown Answer Key'!$B$12,E751="Unknown"),"Unknown SL",IF(AND(B751='Dropdown Answer Key'!$B$13,OR(F751="Lead",F751="U, May have L",F751="COM",F751="")),"Lead",IF(AND(B751='Dropdown Answer Key'!$B$13,OR(AND(F751="GALV",H751="Y"),AND(F751="GALV",H751="UN"),AND(F751="GALV",H751=""))),"GRR",IF(AND(B751='Dropdown Answer Key'!$B$13,F751="Unknown"),"Unknown SL",IF(AND(B751='Dropdown Answer Key'!$B$14,OR(E751="Lead",E751="U, May have L",E751="COM",E751="")),"Lead",IF(AND(B751='Dropdown Answer Key'!$B$14,OR(F751="Lead",F751="U, May have L",F751="COM",F751="")),"Lead",IF(AND(B751='Dropdown Answer Key'!$B$14,OR(AND(E751="GALV",H751="Y"),AND(E751="GALV",H751="UN"),AND(E751="GALV",H751=""),AND(F751="GALV",H751="Y"),AND(F751="GALV",H751="UN"),AND(F751="GALV",H751=""),AND(F751="GALV",I751="Y"),AND(F751="GALV",I751="UN"),AND(F751="GALV",I751=""))),"GRR",IF(AND(B751='Dropdown Answer Key'!$B$14,OR(E751="Unknown",F751="Unknown")),"Unknown SL","Non Lead")))))))))))</f>
        <v>Non Lead</v>
      </c>
      <c r="T751" s="76" t="str">
        <f>IF(OR(M751="",Q751="",S751="ERROR"),"BLANK",IF((AND(M751='Dropdown Answer Key'!$B$25,OR('Service Line Inventory'!S751="Lead",S751="Unknown SL"))),"Tier 1",IF(AND('Service Line Inventory'!M751='Dropdown Answer Key'!$B$26,OR('Service Line Inventory'!S751="Lead",S751="Unknown SL")),"Tier 2",IF(AND('Service Line Inventory'!M751='Dropdown Answer Key'!$B$27,OR('Service Line Inventory'!S751="Lead",S751="Unknown SL")),"Tier 2",IF('Service Line Inventory'!S751="GRR","Tier 3",IF((AND('Service Line Inventory'!M751='Dropdown Answer Key'!$B$25,'Service Line Inventory'!Q751='Dropdown Answer Key'!$M$25,O751='Dropdown Answer Key'!$G$27,'Service Line Inventory'!P751='Dropdown Answer Key'!$J$27,S751="Non Lead")),"Tier 4",IF((AND('Service Line Inventory'!M751='Dropdown Answer Key'!$B$25,'Service Line Inventory'!Q751='Dropdown Answer Key'!$M$25,O751='Dropdown Answer Key'!$G$27,S751="Non Lead")),"Tier 4",IF((AND('Service Line Inventory'!M751='Dropdown Answer Key'!$B$25,'Service Line Inventory'!Q751='Dropdown Answer Key'!$M$25,'Service Line Inventory'!P751='Dropdown Answer Key'!$J$27,S751="Non Lead")),"Tier 4","Tier 5"))))))))</f>
        <v>BLANK</v>
      </c>
      <c r="U751" s="101" t="str">
        <f t="shared" si="49"/>
        <v>NO</v>
      </c>
      <c r="V751" s="76" t="str">
        <f t="shared" si="50"/>
        <v>NO</v>
      </c>
      <c r="W751" s="76" t="str">
        <f t="shared" si="51"/>
        <v>NO</v>
      </c>
      <c r="X751" s="107"/>
      <c r="Y751" s="77"/>
      <c r="Z751" s="78"/>
    </row>
    <row r="752" spans="1:26" x14ac:dyDescent="0.3">
      <c r="A752" s="47">
        <v>1020</v>
      </c>
      <c r="B752" s="73" t="s">
        <v>76</v>
      </c>
      <c r="C752" s="126" t="s">
        <v>851</v>
      </c>
      <c r="D752" s="74" t="s">
        <v>72</v>
      </c>
      <c r="E752" s="74" t="s">
        <v>81</v>
      </c>
      <c r="F752" s="74" t="s">
        <v>81</v>
      </c>
      <c r="G752" s="90" t="s">
        <v>1910</v>
      </c>
      <c r="H752" s="74" t="s">
        <v>72</v>
      </c>
      <c r="I752" s="74" t="s">
        <v>72</v>
      </c>
      <c r="J752" s="75" t="s">
        <v>1913</v>
      </c>
      <c r="K752" s="75" t="s">
        <v>1913</v>
      </c>
      <c r="L752" s="94" t="str">
        <f t="shared" si="48"/>
        <v>Non Lead</v>
      </c>
      <c r="M752" s="110"/>
      <c r="N752" s="74"/>
      <c r="O752" s="74"/>
      <c r="P752" s="74"/>
      <c r="Q752" s="82"/>
      <c r="R752" s="83"/>
      <c r="S752" s="113" t="str">
        <f>IF(OR(B752="",$C$3="",$G$3=""),"ERROR",IF(AND(B752='Dropdown Answer Key'!$B$12,OR(E752="Lead",E752="U, May have L",E752="COM",E752="")),"Lead",IF(AND(B752='Dropdown Answer Key'!$B$12,OR(AND(E752="GALV",H752="Y"),AND(E752="GALV",H752="UN"),AND(E752="GALV",H752=""))),"GRR",IF(AND(B752='Dropdown Answer Key'!$B$12,E752="Unknown"),"Unknown SL",IF(AND(B752='Dropdown Answer Key'!$B$13,OR(F752="Lead",F752="U, May have L",F752="COM",F752="")),"Lead",IF(AND(B752='Dropdown Answer Key'!$B$13,OR(AND(F752="GALV",H752="Y"),AND(F752="GALV",H752="UN"),AND(F752="GALV",H752=""))),"GRR",IF(AND(B752='Dropdown Answer Key'!$B$13,F752="Unknown"),"Unknown SL",IF(AND(B752='Dropdown Answer Key'!$B$14,OR(E752="Lead",E752="U, May have L",E752="COM",E752="")),"Lead",IF(AND(B752='Dropdown Answer Key'!$B$14,OR(F752="Lead",F752="U, May have L",F752="COM",F752="")),"Lead",IF(AND(B752='Dropdown Answer Key'!$B$14,OR(AND(E752="GALV",H752="Y"),AND(E752="GALV",H752="UN"),AND(E752="GALV",H752=""),AND(F752="GALV",H752="Y"),AND(F752="GALV",H752="UN"),AND(F752="GALV",H752=""),AND(F752="GALV",I752="Y"),AND(F752="GALV",I752="UN"),AND(F752="GALV",I752=""))),"GRR",IF(AND(B752='Dropdown Answer Key'!$B$14,OR(E752="Unknown",F752="Unknown")),"Unknown SL","Non Lead")))))))))))</f>
        <v>Non Lead</v>
      </c>
      <c r="T752" s="114" t="str">
        <f>IF(OR(M752="",Q752="",S752="ERROR"),"BLANK",IF((AND(M752='Dropdown Answer Key'!$B$25,OR('Service Line Inventory'!S752="Lead",S752="Unknown SL"))),"Tier 1",IF(AND('Service Line Inventory'!M752='Dropdown Answer Key'!$B$26,OR('Service Line Inventory'!S752="Lead",S752="Unknown SL")),"Tier 2",IF(AND('Service Line Inventory'!M752='Dropdown Answer Key'!$B$27,OR('Service Line Inventory'!S752="Lead",S752="Unknown SL")),"Tier 2",IF('Service Line Inventory'!S752="GRR","Tier 3",IF((AND('Service Line Inventory'!M752='Dropdown Answer Key'!$B$25,'Service Line Inventory'!Q752='Dropdown Answer Key'!$M$25,O752='Dropdown Answer Key'!$G$27,'Service Line Inventory'!P752='Dropdown Answer Key'!$J$27,S752="Non Lead")),"Tier 4",IF((AND('Service Line Inventory'!M752='Dropdown Answer Key'!$B$25,'Service Line Inventory'!Q752='Dropdown Answer Key'!$M$25,O752='Dropdown Answer Key'!$G$27,S752="Non Lead")),"Tier 4",IF((AND('Service Line Inventory'!M752='Dropdown Answer Key'!$B$25,'Service Line Inventory'!Q752='Dropdown Answer Key'!$M$25,'Service Line Inventory'!P752='Dropdown Answer Key'!$J$27,S752="Non Lead")),"Tier 4","Tier 5"))))))))</f>
        <v>BLANK</v>
      </c>
      <c r="U752" s="115" t="str">
        <f t="shared" si="49"/>
        <v>NO</v>
      </c>
      <c r="V752" s="114" t="str">
        <f t="shared" si="50"/>
        <v>NO</v>
      </c>
      <c r="W752" s="114" t="str">
        <f t="shared" si="51"/>
        <v>NO</v>
      </c>
      <c r="X752" s="108"/>
      <c r="Y752" s="97"/>
      <c r="Z752" s="78"/>
    </row>
    <row r="753" spans="1:26" x14ac:dyDescent="0.3">
      <c r="A753" s="47">
        <v>1035</v>
      </c>
      <c r="B753" s="73" t="s">
        <v>76</v>
      </c>
      <c r="C753" s="126" t="s">
        <v>852</v>
      </c>
      <c r="D753" s="74" t="s">
        <v>72</v>
      </c>
      <c r="E753" s="74" t="s">
        <v>81</v>
      </c>
      <c r="F753" s="74" t="s">
        <v>81</v>
      </c>
      <c r="G753" s="90" t="s">
        <v>1910</v>
      </c>
      <c r="H753" s="74" t="s">
        <v>72</v>
      </c>
      <c r="I753" s="74" t="s">
        <v>72</v>
      </c>
      <c r="J753" s="75" t="s">
        <v>1913</v>
      </c>
      <c r="K753" s="75" t="s">
        <v>1913</v>
      </c>
      <c r="L753" s="93" t="str">
        <f t="shared" si="48"/>
        <v>Non Lead</v>
      </c>
      <c r="M753" s="109"/>
      <c r="N753" s="74"/>
      <c r="O753" s="74"/>
      <c r="P753" s="74"/>
      <c r="Q753" s="73"/>
      <c r="R753" s="74"/>
      <c r="S753" s="98" t="str">
        <f>IF(OR(B753="",$C$3="",$G$3=""),"ERROR",IF(AND(B753='Dropdown Answer Key'!$B$12,OR(E753="Lead",E753="U, May have L",E753="COM",E753="")),"Lead",IF(AND(B753='Dropdown Answer Key'!$B$12,OR(AND(E753="GALV",H753="Y"),AND(E753="GALV",H753="UN"),AND(E753="GALV",H753=""))),"GRR",IF(AND(B753='Dropdown Answer Key'!$B$12,E753="Unknown"),"Unknown SL",IF(AND(B753='Dropdown Answer Key'!$B$13,OR(F753="Lead",F753="U, May have L",F753="COM",F753="")),"Lead",IF(AND(B753='Dropdown Answer Key'!$B$13,OR(AND(F753="GALV",H753="Y"),AND(F753="GALV",H753="UN"),AND(F753="GALV",H753=""))),"GRR",IF(AND(B753='Dropdown Answer Key'!$B$13,F753="Unknown"),"Unknown SL",IF(AND(B753='Dropdown Answer Key'!$B$14,OR(E753="Lead",E753="U, May have L",E753="COM",E753="")),"Lead",IF(AND(B753='Dropdown Answer Key'!$B$14,OR(F753="Lead",F753="U, May have L",F753="COM",F753="")),"Lead",IF(AND(B753='Dropdown Answer Key'!$B$14,OR(AND(E753="GALV",H753="Y"),AND(E753="GALV",H753="UN"),AND(E753="GALV",H753=""),AND(F753="GALV",H753="Y"),AND(F753="GALV",H753="UN"),AND(F753="GALV",H753=""),AND(F753="GALV",I753="Y"),AND(F753="GALV",I753="UN"),AND(F753="GALV",I753=""))),"GRR",IF(AND(B753='Dropdown Answer Key'!$B$14,OR(E753="Unknown",F753="Unknown")),"Unknown SL","Non Lead")))))))))))</f>
        <v>Non Lead</v>
      </c>
      <c r="T753" s="76" t="str">
        <f>IF(OR(M753="",Q753="",S753="ERROR"),"BLANK",IF((AND(M753='Dropdown Answer Key'!$B$25,OR('Service Line Inventory'!S753="Lead",S753="Unknown SL"))),"Tier 1",IF(AND('Service Line Inventory'!M753='Dropdown Answer Key'!$B$26,OR('Service Line Inventory'!S753="Lead",S753="Unknown SL")),"Tier 2",IF(AND('Service Line Inventory'!M753='Dropdown Answer Key'!$B$27,OR('Service Line Inventory'!S753="Lead",S753="Unknown SL")),"Tier 2",IF('Service Line Inventory'!S753="GRR","Tier 3",IF((AND('Service Line Inventory'!M753='Dropdown Answer Key'!$B$25,'Service Line Inventory'!Q753='Dropdown Answer Key'!$M$25,O753='Dropdown Answer Key'!$G$27,'Service Line Inventory'!P753='Dropdown Answer Key'!$J$27,S753="Non Lead")),"Tier 4",IF((AND('Service Line Inventory'!M753='Dropdown Answer Key'!$B$25,'Service Line Inventory'!Q753='Dropdown Answer Key'!$M$25,O753='Dropdown Answer Key'!$G$27,S753="Non Lead")),"Tier 4",IF((AND('Service Line Inventory'!M753='Dropdown Answer Key'!$B$25,'Service Line Inventory'!Q753='Dropdown Answer Key'!$M$25,'Service Line Inventory'!P753='Dropdown Answer Key'!$J$27,S753="Non Lead")),"Tier 4","Tier 5"))))))))</f>
        <v>BLANK</v>
      </c>
      <c r="U753" s="101" t="str">
        <f t="shared" si="49"/>
        <v>NO</v>
      </c>
      <c r="V753" s="76" t="str">
        <f t="shared" si="50"/>
        <v>NO</v>
      </c>
      <c r="W753" s="76" t="str">
        <f t="shared" si="51"/>
        <v>NO</v>
      </c>
      <c r="X753" s="107"/>
      <c r="Y753" s="77"/>
      <c r="Z753" s="78"/>
    </row>
    <row r="754" spans="1:26" x14ac:dyDescent="0.3">
      <c r="A754" s="47">
        <v>1036</v>
      </c>
      <c r="B754" s="73" t="s">
        <v>76</v>
      </c>
      <c r="C754" s="126" t="s">
        <v>853</v>
      </c>
      <c r="D754" s="74" t="s">
        <v>72</v>
      </c>
      <c r="E754" s="74" t="s">
        <v>81</v>
      </c>
      <c r="F754" s="74" t="s">
        <v>81</v>
      </c>
      <c r="G754" s="90" t="s">
        <v>1910</v>
      </c>
      <c r="H754" s="74" t="s">
        <v>72</v>
      </c>
      <c r="I754" s="74" t="s">
        <v>72</v>
      </c>
      <c r="J754" s="75" t="s">
        <v>1913</v>
      </c>
      <c r="K754" s="75" t="s">
        <v>1913</v>
      </c>
      <c r="L754" s="94" t="str">
        <f t="shared" si="48"/>
        <v>Non Lead</v>
      </c>
      <c r="M754" s="110"/>
      <c r="N754" s="74"/>
      <c r="O754" s="74"/>
      <c r="P754" s="74"/>
      <c r="Q754" s="82"/>
      <c r="R754" s="83"/>
      <c r="S754" s="113" t="str">
        <f>IF(OR(B754="",$C$3="",$G$3=""),"ERROR",IF(AND(B754='Dropdown Answer Key'!$B$12,OR(E754="Lead",E754="U, May have L",E754="COM",E754="")),"Lead",IF(AND(B754='Dropdown Answer Key'!$B$12,OR(AND(E754="GALV",H754="Y"),AND(E754="GALV",H754="UN"),AND(E754="GALV",H754=""))),"GRR",IF(AND(B754='Dropdown Answer Key'!$B$12,E754="Unknown"),"Unknown SL",IF(AND(B754='Dropdown Answer Key'!$B$13,OR(F754="Lead",F754="U, May have L",F754="COM",F754="")),"Lead",IF(AND(B754='Dropdown Answer Key'!$B$13,OR(AND(F754="GALV",H754="Y"),AND(F754="GALV",H754="UN"),AND(F754="GALV",H754=""))),"GRR",IF(AND(B754='Dropdown Answer Key'!$B$13,F754="Unknown"),"Unknown SL",IF(AND(B754='Dropdown Answer Key'!$B$14,OR(E754="Lead",E754="U, May have L",E754="COM",E754="")),"Lead",IF(AND(B754='Dropdown Answer Key'!$B$14,OR(F754="Lead",F754="U, May have L",F754="COM",F754="")),"Lead",IF(AND(B754='Dropdown Answer Key'!$B$14,OR(AND(E754="GALV",H754="Y"),AND(E754="GALV",H754="UN"),AND(E754="GALV",H754=""),AND(F754="GALV",H754="Y"),AND(F754="GALV",H754="UN"),AND(F754="GALV",H754=""),AND(F754="GALV",I754="Y"),AND(F754="GALV",I754="UN"),AND(F754="GALV",I754=""))),"GRR",IF(AND(B754='Dropdown Answer Key'!$B$14,OR(E754="Unknown",F754="Unknown")),"Unknown SL","Non Lead")))))))))))</f>
        <v>Non Lead</v>
      </c>
      <c r="T754" s="114" t="str">
        <f>IF(OR(M754="",Q754="",S754="ERROR"),"BLANK",IF((AND(M754='Dropdown Answer Key'!$B$25,OR('Service Line Inventory'!S754="Lead",S754="Unknown SL"))),"Tier 1",IF(AND('Service Line Inventory'!M754='Dropdown Answer Key'!$B$26,OR('Service Line Inventory'!S754="Lead",S754="Unknown SL")),"Tier 2",IF(AND('Service Line Inventory'!M754='Dropdown Answer Key'!$B$27,OR('Service Line Inventory'!S754="Lead",S754="Unknown SL")),"Tier 2",IF('Service Line Inventory'!S754="GRR","Tier 3",IF((AND('Service Line Inventory'!M754='Dropdown Answer Key'!$B$25,'Service Line Inventory'!Q754='Dropdown Answer Key'!$M$25,O754='Dropdown Answer Key'!$G$27,'Service Line Inventory'!P754='Dropdown Answer Key'!$J$27,S754="Non Lead")),"Tier 4",IF((AND('Service Line Inventory'!M754='Dropdown Answer Key'!$B$25,'Service Line Inventory'!Q754='Dropdown Answer Key'!$M$25,O754='Dropdown Answer Key'!$G$27,S754="Non Lead")),"Tier 4",IF((AND('Service Line Inventory'!M754='Dropdown Answer Key'!$B$25,'Service Line Inventory'!Q754='Dropdown Answer Key'!$M$25,'Service Line Inventory'!P754='Dropdown Answer Key'!$J$27,S754="Non Lead")),"Tier 4","Tier 5"))))))))</f>
        <v>BLANK</v>
      </c>
      <c r="U754" s="115" t="str">
        <f t="shared" si="49"/>
        <v>NO</v>
      </c>
      <c r="V754" s="114" t="str">
        <f t="shared" si="50"/>
        <v>NO</v>
      </c>
      <c r="W754" s="114" t="str">
        <f t="shared" si="51"/>
        <v>NO</v>
      </c>
      <c r="X754" s="108"/>
      <c r="Y754" s="97"/>
      <c r="Z754" s="78"/>
    </row>
    <row r="755" spans="1:26" x14ac:dyDescent="0.3">
      <c r="A755" s="47">
        <v>1050</v>
      </c>
      <c r="B755" s="73" t="s">
        <v>76</v>
      </c>
      <c r="C755" s="126" t="s">
        <v>854</v>
      </c>
      <c r="D755" s="74" t="s">
        <v>72</v>
      </c>
      <c r="E755" s="74" t="s">
        <v>81</v>
      </c>
      <c r="F755" s="74" t="s">
        <v>81</v>
      </c>
      <c r="G755" s="90" t="s">
        <v>1910</v>
      </c>
      <c r="H755" s="74" t="s">
        <v>72</v>
      </c>
      <c r="I755" s="74" t="s">
        <v>72</v>
      </c>
      <c r="J755" s="75" t="s">
        <v>1913</v>
      </c>
      <c r="K755" s="75" t="s">
        <v>1913</v>
      </c>
      <c r="L755" s="93" t="str">
        <f t="shared" ref="L755:L812" si="52">S755</f>
        <v>Non Lead</v>
      </c>
      <c r="M755" s="109"/>
      <c r="N755" s="74"/>
      <c r="O755" s="74"/>
      <c r="P755" s="74"/>
      <c r="Q755" s="73"/>
      <c r="R755" s="74"/>
      <c r="S755" s="98" t="str">
        <f>IF(OR(B755="",$C$3="",$G$3=""),"ERROR",IF(AND(B755='Dropdown Answer Key'!$B$12,OR(E755="Lead",E755="U, May have L",E755="COM",E755="")),"Lead",IF(AND(B755='Dropdown Answer Key'!$B$12,OR(AND(E755="GALV",H755="Y"),AND(E755="GALV",H755="UN"),AND(E755="GALV",H755=""))),"GRR",IF(AND(B755='Dropdown Answer Key'!$B$12,E755="Unknown"),"Unknown SL",IF(AND(B755='Dropdown Answer Key'!$B$13,OR(F755="Lead",F755="U, May have L",F755="COM",F755="")),"Lead",IF(AND(B755='Dropdown Answer Key'!$B$13,OR(AND(F755="GALV",H755="Y"),AND(F755="GALV",H755="UN"),AND(F755="GALV",H755=""))),"GRR",IF(AND(B755='Dropdown Answer Key'!$B$13,F755="Unknown"),"Unknown SL",IF(AND(B755='Dropdown Answer Key'!$B$14,OR(E755="Lead",E755="U, May have L",E755="COM",E755="")),"Lead",IF(AND(B755='Dropdown Answer Key'!$B$14,OR(F755="Lead",F755="U, May have L",F755="COM",F755="")),"Lead",IF(AND(B755='Dropdown Answer Key'!$B$14,OR(AND(E755="GALV",H755="Y"),AND(E755="GALV",H755="UN"),AND(E755="GALV",H755=""),AND(F755="GALV",H755="Y"),AND(F755="GALV",H755="UN"),AND(F755="GALV",H755=""),AND(F755="GALV",I755="Y"),AND(F755="GALV",I755="UN"),AND(F755="GALV",I755=""))),"GRR",IF(AND(B755='Dropdown Answer Key'!$B$14,OR(E755="Unknown",F755="Unknown")),"Unknown SL","Non Lead")))))))))))</f>
        <v>Non Lead</v>
      </c>
      <c r="T755" s="76" t="str">
        <f>IF(OR(M755="",Q755="",S755="ERROR"),"BLANK",IF((AND(M755='Dropdown Answer Key'!$B$25,OR('Service Line Inventory'!S755="Lead",S755="Unknown SL"))),"Tier 1",IF(AND('Service Line Inventory'!M755='Dropdown Answer Key'!$B$26,OR('Service Line Inventory'!S755="Lead",S755="Unknown SL")),"Tier 2",IF(AND('Service Line Inventory'!M755='Dropdown Answer Key'!$B$27,OR('Service Line Inventory'!S755="Lead",S755="Unknown SL")),"Tier 2",IF('Service Line Inventory'!S755="GRR","Tier 3",IF((AND('Service Line Inventory'!M755='Dropdown Answer Key'!$B$25,'Service Line Inventory'!Q755='Dropdown Answer Key'!$M$25,O755='Dropdown Answer Key'!$G$27,'Service Line Inventory'!P755='Dropdown Answer Key'!$J$27,S755="Non Lead")),"Tier 4",IF((AND('Service Line Inventory'!M755='Dropdown Answer Key'!$B$25,'Service Line Inventory'!Q755='Dropdown Answer Key'!$M$25,O755='Dropdown Answer Key'!$G$27,S755="Non Lead")),"Tier 4",IF((AND('Service Line Inventory'!M755='Dropdown Answer Key'!$B$25,'Service Line Inventory'!Q755='Dropdown Answer Key'!$M$25,'Service Line Inventory'!P755='Dropdown Answer Key'!$J$27,S755="Non Lead")),"Tier 4","Tier 5"))))))))</f>
        <v>BLANK</v>
      </c>
      <c r="U755" s="101" t="str">
        <f t="shared" si="49"/>
        <v>NO</v>
      </c>
      <c r="V755" s="76" t="str">
        <f t="shared" si="50"/>
        <v>NO</v>
      </c>
      <c r="W755" s="76" t="str">
        <f t="shared" si="51"/>
        <v>NO</v>
      </c>
      <c r="X755" s="107"/>
      <c r="Y755" s="77"/>
      <c r="Z755" s="78"/>
    </row>
    <row r="756" spans="1:26" x14ac:dyDescent="0.3">
      <c r="A756" s="47">
        <v>1060</v>
      </c>
      <c r="B756" s="73" t="s">
        <v>76</v>
      </c>
      <c r="C756" s="126" t="s">
        <v>855</v>
      </c>
      <c r="D756" s="74" t="s">
        <v>72</v>
      </c>
      <c r="E756" s="74" t="s">
        <v>81</v>
      </c>
      <c r="F756" s="74" t="s">
        <v>81</v>
      </c>
      <c r="G756" s="90" t="s">
        <v>1910</v>
      </c>
      <c r="H756" s="74" t="s">
        <v>72</v>
      </c>
      <c r="I756" s="74" t="s">
        <v>72</v>
      </c>
      <c r="J756" s="75" t="s">
        <v>1913</v>
      </c>
      <c r="K756" s="75" t="s">
        <v>1913</v>
      </c>
      <c r="L756" s="94" t="str">
        <f t="shared" si="52"/>
        <v>Non Lead</v>
      </c>
      <c r="M756" s="110"/>
      <c r="N756" s="74"/>
      <c r="O756" s="74"/>
      <c r="P756" s="74"/>
      <c r="Q756" s="82"/>
      <c r="R756" s="83"/>
      <c r="S756" s="113" t="str">
        <f>IF(OR(B756="",$C$3="",$G$3=""),"ERROR",IF(AND(B756='Dropdown Answer Key'!$B$12,OR(E756="Lead",E756="U, May have L",E756="COM",E756="")),"Lead",IF(AND(B756='Dropdown Answer Key'!$B$12,OR(AND(E756="GALV",H756="Y"),AND(E756="GALV",H756="UN"),AND(E756="GALV",H756=""))),"GRR",IF(AND(B756='Dropdown Answer Key'!$B$12,E756="Unknown"),"Unknown SL",IF(AND(B756='Dropdown Answer Key'!$B$13,OR(F756="Lead",F756="U, May have L",F756="COM",F756="")),"Lead",IF(AND(B756='Dropdown Answer Key'!$B$13,OR(AND(F756="GALV",H756="Y"),AND(F756="GALV",H756="UN"),AND(F756="GALV",H756=""))),"GRR",IF(AND(B756='Dropdown Answer Key'!$B$13,F756="Unknown"),"Unknown SL",IF(AND(B756='Dropdown Answer Key'!$B$14,OR(E756="Lead",E756="U, May have L",E756="COM",E756="")),"Lead",IF(AND(B756='Dropdown Answer Key'!$B$14,OR(F756="Lead",F756="U, May have L",F756="COM",F756="")),"Lead",IF(AND(B756='Dropdown Answer Key'!$B$14,OR(AND(E756="GALV",H756="Y"),AND(E756="GALV",H756="UN"),AND(E756="GALV",H756=""),AND(F756="GALV",H756="Y"),AND(F756="GALV",H756="UN"),AND(F756="GALV",H756=""),AND(F756="GALV",I756="Y"),AND(F756="GALV",I756="UN"),AND(F756="GALV",I756=""))),"GRR",IF(AND(B756='Dropdown Answer Key'!$B$14,OR(E756="Unknown",F756="Unknown")),"Unknown SL","Non Lead")))))))))))</f>
        <v>Non Lead</v>
      </c>
      <c r="T756" s="114" t="str">
        <f>IF(OR(M756="",Q756="",S756="ERROR"),"BLANK",IF((AND(M756='Dropdown Answer Key'!$B$25,OR('Service Line Inventory'!S756="Lead",S756="Unknown SL"))),"Tier 1",IF(AND('Service Line Inventory'!M756='Dropdown Answer Key'!$B$26,OR('Service Line Inventory'!S756="Lead",S756="Unknown SL")),"Tier 2",IF(AND('Service Line Inventory'!M756='Dropdown Answer Key'!$B$27,OR('Service Line Inventory'!S756="Lead",S756="Unknown SL")),"Tier 2",IF('Service Line Inventory'!S756="GRR","Tier 3",IF((AND('Service Line Inventory'!M756='Dropdown Answer Key'!$B$25,'Service Line Inventory'!Q756='Dropdown Answer Key'!$M$25,O756='Dropdown Answer Key'!$G$27,'Service Line Inventory'!P756='Dropdown Answer Key'!$J$27,S756="Non Lead")),"Tier 4",IF((AND('Service Line Inventory'!M756='Dropdown Answer Key'!$B$25,'Service Line Inventory'!Q756='Dropdown Answer Key'!$M$25,O756='Dropdown Answer Key'!$G$27,S756="Non Lead")),"Tier 4",IF((AND('Service Line Inventory'!M756='Dropdown Answer Key'!$B$25,'Service Line Inventory'!Q756='Dropdown Answer Key'!$M$25,'Service Line Inventory'!P756='Dropdown Answer Key'!$J$27,S756="Non Lead")),"Tier 4","Tier 5"))))))))</f>
        <v>BLANK</v>
      </c>
      <c r="U756" s="115" t="str">
        <f t="shared" ref="U756:U812" si="53">IF(OR(S756="LEAD",S756="GRR",S756="Unknown SL"),"YES",IF(S756="ERROR","ERROR","NO"))</f>
        <v>NO</v>
      </c>
      <c r="V756" s="114" t="str">
        <f t="shared" ref="V756:V812" si="54">IF((OR(S756="LEAD",S756="GRR",S756="Unknown SL")),"YES",IF(S756="ERROR","ERROR","NO"))</f>
        <v>NO</v>
      </c>
      <c r="W756" s="114" t="str">
        <f t="shared" ref="W756:W812" si="55">IF(V756="YES","YES","NO")</f>
        <v>NO</v>
      </c>
      <c r="X756" s="108"/>
      <c r="Y756" s="97"/>
      <c r="Z756" s="78"/>
    </row>
    <row r="757" spans="1:26" x14ac:dyDescent="0.3">
      <c r="A757" s="47">
        <v>1068</v>
      </c>
      <c r="B757" s="73" t="s">
        <v>76</v>
      </c>
      <c r="C757" s="126" t="s">
        <v>856</v>
      </c>
      <c r="D757" s="74" t="s">
        <v>72</v>
      </c>
      <c r="E757" s="74" t="s">
        <v>81</v>
      </c>
      <c r="F757" s="74" t="s">
        <v>81</v>
      </c>
      <c r="G757" s="90" t="s">
        <v>1910</v>
      </c>
      <c r="H757" s="74" t="s">
        <v>72</v>
      </c>
      <c r="I757" s="74" t="s">
        <v>72</v>
      </c>
      <c r="J757" s="75" t="s">
        <v>1913</v>
      </c>
      <c r="K757" s="75" t="s">
        <v>1913</v>
      </c>
      <c r="L757" s="93" t="str">
        <f t="shared" si="52"/>
        <v>Non Lead</v>
      </c>
      <c r="M757" s="109"/>
      <c r="N757" s="74"/>
      <c r="O757" s="74"/>
      <c r="P757" s="74"/>
      <c r="Q757" s="73"/>
      <c r="R757" s="74"/>
      <c r="S757" s="98" t="str">
        <f>IF(OR(B757="",$C$3="",$G$3=""),"ERROR",IF(AND(B757='Dropdown Answer Key'!$B$12,OR(E757="Lead",E757="U, May have L",E757="COM",E757="")),"Lead",IF(AND(B757='Dropdown Answer Key'!$B$12,OR(AND(E757="GALV",H757="Y"),AND(E757="GALV",H757="UN"),AND(E757="GALV",H757=""))),"GRR",IF(AND(B757='Dropdown Answer Key'!$B$12,E757="Unknown"),"Unknown SL",IF(AND(B757='Dropdown Answer Key'!$B$13,OR(F757="Lead",F757="U, May have L",F757="COM",F757="")),"Lead",IF(AND(B757='Dropdown Answer Key'!$B$13,OR(AND(F757="GALV",H757="Y"),AND(F757="GALV",H757="UN"),AND(F757="GALV",H757=""))),"GRR",IF(AND(B757='Dropdown Answer Key'!$B$13,F757="Unknown"),"Unknown SL",IF(AND(B757='Dropdown Answer Key'!$B$14,OR(E757="Lead",E757="U, May have L",E757="COM",E757="")),"Lead",IF(AND(B757='Dropdown Answer Key'!$B$14,OR(F757="Lead",F757="U, May have L",F757="COM",F757="")),"Lead",IF(AND(B757='Dropdown Answer Key'!$B$14,OR(AND(E757="GALV",H757="Y"),AND(E757="GALV",H757="UN"),AND(E757="GALV",H757=""),AND(F757="GALV",H757="Y"),AND(F757="GALV",H757="UN"),AND(F757="GALV",H757=""),AND(F757="GALV",I757="Y"),AND(F757="GALV",I757="UN"),AND(F757="GALV",I757=""))),"GRR",IF(AND(B757='Dropdown Answer Key'!$B$14,OR(E757="Unknown",F757="Unknown")),"Unknown SL","Non Lead")))))))))))</f>
        <v>Non Lead</v>
      </c>
      <c r="T757" s="76" t="str">
        <f>IF(OR(M757="",Q757="",S757="ERROR"),"BLANK",IF((AND(M757='Dropdown Answer Key'!$B$25,OR('Service Line Inventory'!S757="Lead",S757="Unknown SL"))),"Tier 1",IF(AND('Service Line Inventory'!M757='Dropdown Answer Key'!$B$26,OR('Service Line Inventory'!S757="Lead",S757="Unknown SL")),"Tier 2",IF(AND('Service Line Inventory'!M757='Dropdown Answer Key'!$B$27,OR('Service Line Inventory'!S757="Lead",S757="Unknown SL")),"Tier 2",IF('Service Line Inventory'!S757="GRR","Tier 3",IF((AND('Service Line Inventory'!M757='Dropdown Answer Key'!$B$25,'Service Line Inventory'!Q757='Dropdown Answer Key'!$M$25,O757='Dropdown Answer Key'!$G$27,'Service Line Inventory'!P757='Dropdown Answer Key'!$J$27,S757="Non Lead")),"Tier 4",IF((AND('Service Line Inventory'!M757='Dropdown Answer Key'!$B$25,'Service Line Inventory'!Q757='Dropdown Answer Key'!$M$25,O757='Dropdown Answer Key'!$G$27,S757="Non Lead")),"Tier 4",IF((AND('Service Line Inventory'!M757='Dropdown Answer Key'!$B$25,'Service Line Inventory'!Q757='Dropdown Answer Key'!$M$25,'Service Line Inventory'!P757='Dropdown Answer Key'!$J$27,S757="Non Lead")),"Tier 4","Tier 5"))))))))</f>
        <v>BLANK</v>
      </c>
      <c r="U757" s="101" t="str">
        <f t="shared" si="53"/>
        <v>NO</v>
      </c>
      <c r="V757" s="76" t="str">
        <f t="shared" si="54"/>
        <v>NO</v>
      </c>
      <c r="W757" s="76" t="str">
        <f t="shared" si="55"/>
        <v>NO</v>
      </c>
      <c r="X757" s="107"/>
      <c r="Y757" s="77"/>
      <c r="Z757" s="78"/>
    </row>
    <row r="758" spans="1:26" x14ac:dyDescent="0.3">
      <c r="A758" s="47">
        <v>1080</v>
      </c>
      <c r="B758" s="73" t="s">
        <v>76</v>
      </c>
      <c r="C758" s="126" t="s">
        <v>857</v>
      </c>
      <c r="D758" s="74" t="s">
        <v>72</v>
      </c>
      <c r="E758" s="74" t="s">
        <v>81</v>
      </c>
      <c r="F758" s="74" t="s">
        <v>81</v>
      </c>
      <c r="G758" s="90" t="s">
        <v>1910</v>
      </c>
      <c r="H758" s="74" t="s">
        <v>72</v>
      </c>
      <c r="I758" s="74" t="s">
        <v>72</v>
      </c>
      <c r="J758" s="75" t="s">
        <v>1913</v>
      </c>
      <c r="K758" s="75" t="s">
        <v>1913</v>
      </c>
      <c r="L758" s="94" t="str">
        <f t="shared" si="52"/>
        <v>Non Lead</v>
      </c>
      <c r="M758" s="110"/>
      <c r="N758" s="74"/>
      <c r="O758" s="74"/>
      <c r="P758" s="74"/>
      <c r="Q758" s="82"/>
      <c r="R758" s="83"/>
      <c r="S758" s="113" t="str">
        <f>IF(OR(B758="",$C$3="",$G$3=""),"ERROR",IF(AND(B758='Dropdown Answer Key'!$B$12,OR(E758="Lead",E758="U, May have L",E758="COM",E758="")),"Lead",IF(AND(B758='Dropdown Answer Key'!$B$12,OR(AND(E758="GALV",H758="Y"),AND(E758="GALV",H758="UN"),AND(E758="GALV",H758=""))),"GRR",IF(AND(B758='Dropdown Answer Key'!$B$12,E758="Unknown"),"Unknown SL",IF(AND(B758='Dropdown Answer Key'!$B$13,OR(F758="Lead",F758="U, May have L",F758="COM",F758="")),"Lead",IF(AND(B758='Dropdown Answer Key'!$B$13,OR(AND(F758="GALV",H758="Y"),AND(F758="GALV",H758="UN"),AND(F758="GALV",H758=""))),"GRR",IF(AND(B758='Dropdown Answer Key'!$B$13,F758="Unknown"),"Unknown SL",IF(AND(B758='Dropdown Answer Key'!$B$14,OR(E758="Lead",E758="U, May have L",E758="COM",E758="")),"Lead",IF(AND(B758='Dropdown Answer Key'!$B$14,OR(F758="Lead",F758="U, May have L",F758="COM",F758="")),"Lead",IF(AND(B758='Dropdown Answer Key'!$B$14,OR(AND(E758="GALV",H758="Y"),AND(E758="GALV",H758="UN"),AND(E758="GALV",H758=""),AND(F758="GALV",H758="Y"),AND(F758="GALV",H758="UN"),AND(F758="GALV",H758=""),AND(F758="GALV",I758="Y"),AND(F758="GALV",I758="UN"),AND(F758="GALV",I758=""))),"GRR",IF(AND(B758='Dropdown Answer Key'!$B$14,OR(E758="Unknown",F758="Unknown")),"Unknown SL","Non Lead")))))))))))</f>
        <v>Non Lead</v>
      </c>
      <c r="T758" s="114" t="str">
        <f>IF(OR(M758="",Q758="",S758="ERROR"),"BLANK",IF((AND(M758='Dropdown Answer Key'!$B$25,OR('Service Line Inventory'!S758="Lead",S758="Unknown SL"))),"Tier 1",IF(AND('Service Line Inventory'!M758='Dropdown Answer Key'!$B$26,OR('Service Line Inventory'!S758="Lead",S758="Unknown SL")),"Tier 2",IF(AND('Service Line Inventory'!M758='Dropdown Answer Key'!$B$27,OR('Service Line Inventory'!S758="Lead",S758="Unknown SL")),"Tier 2",IF('Service Line Inventory'!S758="GRR","Tier 3",IF((AND('Service Line Inventory'!M758='Dropdown Answer Key'!$B$25,'Service Line Inventory'!Q758='Dropdown Answer Key'!$M$25,O758='Dropdown Answer Key'!$G$27,'Service Line Inventory'!P758='Dropdown Answer Key'!$J$27,S758="Non Lead")),"Tier 4",IF((AND('Service Line Inventory'!M758='Dropdown Answer Key'!$B$25,'Service Line Inventory'!Q758='Dropdown Answer Key'!$M$25,O758='Dropdown Answer Key'!$G$27,S758="Non Lead")),"Tier 4",IF((AND('Service Line Inventory'!M758='Dropdown Answer Key'!$B$25,'Service Line Inventory'!Q758='Dropdown Answer Key'!$M$25,'Service Line Inventory'!P758='Dropdown Answer Key'!$J$27,S758="Non Lead")),"Tier 4","Tier 5"))))))))</f>
        <v>BLANK</v>
      </c>
      <c r="U758" s="115" t="str">
        <f t="shared" si="53"/>
        <v>NO</v>
      </c>
      <c r="V758" s="114" t="str">
        <f t="shared" si="54"/>
        <v>NO</v>
      </c>
      <c r="W758" s="114" t="str">
        <f t="shared" si="55"/>
        <v>NO</v>
      </c>
      <c r="X758" s="108"/>
      <c r="Y758" s="97"/>
      <c r="Z758" s="78"/>
    </row>
    <row r="759" spans="1:26" x14ac:dyDescent="0.3">
      <c r="A759" s="47">
        <v>1090</v>
      </c>
      <c r="B759" s="73" t="s">
        <v>76</v>
      </c>
      <c r="C759" s="126" t="s">
        <v>858</v>
      </c>
      <c r="D759" s="74" t="s">
        <v>72</v>
      </c>
      <c r="E759" s="74" t="s">
        <v>81</v>
      </c>
      <c r="F759" s="74" t="s">
        <v>81</v>
      </c>
      <c r="G759" s="90" t="s">
        <v>1910</v>
      </c>
      <c r="H759" s="74" t="s">
        <v>72</v>
      </c>
      <c r="I759" s="74" t="s">
        <v>72</v>
      </c>
      <c r="J759" s="75" t="s">
        <v>1913</v>
      </c>
      <c r="K759" s="75" t="s">
        <v>1913</v>
      </c>
      <c r="L759" s="93" t="str">
        <f t="shared" si="52"/>
        <v>Non Lead</v>
      </c>
      <c r="M759" s="109"/>
      <c r="N759" s="74"/>
      <c r="O759" s="74"/>
      <c r="P759" s="74"/>
      <c r="Q759" s="73"/>
      <c r="R759" s="74"/>
      <c r="S759" s="98" t="str">
        <f>IF(OR(B759="",$C$3="",$G$3=""),"ERROR",IF(AND(B759='Dropdown Answer Key'!$B$12,OR(E759="Lead",E759="U, May have L",E759="COM",E759="")),"Lead",IF(AND(B759='Dropdown Answer Key'!$B$12,OR(AND(E759="GALV",H759="Y"),AND(E759="GALV",H759="UN"),AND(E759="GALV",H759=""))),"GRR",IF(AND(B759='Dropdown Answer Key'!$B$12,E759="Unknown"),"Unknown SL",IF(AND(B759='Dropdown Answer Key'!$B$13,OR(F759="Lead",F759="U, May have L",F759="COM",F759="")),"Lead",IF(AND(B759='Dropdown Answer Key'!$B$13,OR(AND(F759="GALV",H759="Y"),AND(F759="GALV",H759="UN"),AND(F759="GALV",H759=""))),"GRR",IF(AND(B759='Dropdown Answer Key'!$B$13,F759="Unknown"),"Unknown SL",IF(AND(B759='Dropdown Answer Key'!$B$14,OR(E759="Lead",E759="U, May have L",E759="COM",E759="")),"Lead",IF(AND(B759='Dropdown Answer Key'!$B$14,OR(F759="Lead",F759="U, May have L",F759="COM",F759="")),"Lead",IF(AND(B759='Dropdown Answer Key'!$B$14,OR(AND(E759="GALV",H759="Y"),AND(E759="GALV",H759="UN"),AND(E759="GALV",H759=""),AND(F759="GALV",H759="Y"),AND(F759="GALV",H759="UN"),AND(F759="GALV",H759=""),AND(F759="GALV",I759="Y"),AND(F759="GALV",I759="UN"),AND(F759="GALV",I759=""))),"GRR",IF(AND(B759='Dropdown Answer Key'!$B$14,OR(E759="Unknown",F759="Unknown")),"Unknown SL","Non Lead")))))))))))</f>
        <v>Non Lead</v>
      </c>
      <c r="T759" s="76" t="str">
        <f>IF(OR(M759="",Q759="",S759="ERROR"),"BLANK",IF((AND(M759='Dropdown Answer Key'!$B$25,OR('Service Line Inventory'!S759="Lead",S759="Unknown SL"))),"Tier 1",IF(AND('Service Line Inventory'!M759='Dropdown Answer Key'!$B$26,OR('Service Line Inventory'!S759="Lead",S759="Unknown SL")),"Tier 2",IF(AND('Service Line Inventory'!M759='Dropdown Answer Key'!$B$27,OR('Service Line Inventory'!S759="Lead",S759="Unknown SL")),"Tier 2",IF('Service Line Inventory'!S759="GRR","Tier 3",IF((AND('Service Line Inventory'!M759='Dropdown Answer Key'!$B$25,'Service Line Inventory'!Q759='Dropdown Answer Key'!$M$25,O759='Dropdown Answer Key'!$G$27,'Service Line Inventory'!P759='Dropdown Answer Key'!$J$27,S759="Non Lead")),"Tier 4",IF((AND('Service Line Inventory'!M759='Dropdown Answer Key'!$B$25,'Service Line Inventory'!Q759='Dropdown Answer Key'!$M$25,O759='Dropdown Answer Key'!$G$27,S759="Non Lead")),"Tier 4",IF((AND('Service Line Inventory'!M759='Dropdown Answer Key'!$B$25,'Service Line Inventory'!Q759='Dropdown Answer Key'!$M$25,'Service Line Inventory'!P759='Dropdown Answer Key'!$J$27,S759="Non Lead")),"Tier 4","Tier 5"))))))))</f>
        <v>BLANK</v>
      </c>
      <c r="U759" s="101" t="str">
        <f t="shared" si="53"/>
        <v>NO</v>
      </c>
      <c r="V759" s="76" t="str">
        <f t="shared" si="54"/>
        <v>NO</v>
      </c>
      <c r="W759" s="76" t="str">
        <f t="shared" si="55"/>
        <v>NO</v>
      </c>
      <c r="X759" s="107"/>
      <c r="Y759" s="77"/>
      <c r="Z759" s="78"/>
    </row>
    <row r="760" spans="1:26" x14ac:dyDescent="0.3">
      <c r="A760" s="47">
        <v>1095</v>
      </c>
      <c r="B760" s="73" t="s">
        <v>76</v>
      </c>
      <c r="C760" s="126" t="s">
        <v>859</v>
      </c>
      <c r="D760" s="74" t="s">
        <v>72</v>
      </c>
      <c r="E760" s="74" t="s">
        <v>81</v>
      </c>
      <c r="F760" s="74" t="s">
        <v>81</v>
      </c>
      <c r="G760" s="90" t="s">
        <v>1910</v>
      </c>
      <c r="H760" s="74" t="s">
        <v>72</v>
      </c>
      <c r="I760" s="74" t="s">
        <v>72</v>
      </c>
      <c r="J760" s="75" t="s">
        <v>1913</v>
      </c>
      <c r="K760" s="75" t="s">
        <v>1913</v>
      </c>
      <c r="L760" s="93" t="str">
        <f t="shared" si="52"/>
        <v>Non Lead</v>
      </c>
      <c r="M760" s="109"/>
      <c r="N760" s="74"/>
      <c r="O760" s="74"/>
      <c r="P760" s="74"/>
      <c r="Q760" s="73"/>
      <c r="R760" s="74"/>
      <c r="S760" s="98" t="str">
        <f>IF(OR(B760="",$C$3="",$G$3=""),"ERROR",IF(AND(B760='Dropdown Answer Key'!$B$12,OR(E760="Lead",E760="U, May have L",E760="COM",E760="")),"Lead",IF(AND(B760='Dropdown Answer Key'!$B$12,OR(AND(E760="GALV",H760="Y"),AND(E760="GALV",H760="UN"),AND(E760="GALV",H760=""))),"GRR",IF(AND(B760='Dropdown Answer Key'!$B$12,E760="Unknown"),"Unknown SL",IF(AND(B760='Dropdown Answer Key'!$B$13,OR(F760="Lead",F760="U, May have L",F760="COM",F760="")),"Lead",IF(AND(B760='Dropdown Answer Key'!$B$13,OR(AND(F760="GALV",H760="Y"),AND(F760="GALV",H760="UN"),AND(F760="GALV",H760=""))),"GRR",IF(AND(B760='Dropdown Answer Key'!$B$13,F760="Unknown"),"Unknown SL",IF(AND(B760='Dropdown Answer Key'!$B$14,OR(E760="Lead",E760="U, May have L",E760="COM",E760="")),"Lead",IF(AND(B760='Dropdown Answer Key'!$B$14,OR(F760="Lead",F760="U, May have L",F760="COM",F760="")),"Lead",IF(AND(B760='Dropdown Answer Key'!$B$14,OR(AND(E760="GALV",H760="Y"),AND(E760="GALV",H760="UN"),AND(E760="GALV",H760=""),AND(F760="GALV",H760="Y"),AND(F760="GALV",H760="UN"),AND(F760="GALV",H760=""),AND(F760="GALV",I760="Y"),AND(F760="GALV",I760="UN"),AND(F760="GALV",I760=""))),"GRR",IF(AND(B760='Dropdown Answer Key'!$B$14,OR(E760="Unknown",F760="Unknown")),"Unknown SL","Non Lead")))))))))))</f>
        <v>Non Lead</v>
      </c>
      <c r="T760" s="76" t="str">
        <f>IF(OR(M760="",Q760="",S760="ERROR"),"BLANK",IF((AND(M760='Dropdown Answer Key'!$B$25,OR('Service Line Inventory'!S760="Lead",S760="Unknown SL"))),"Tier 1",IF(AND('Service Line Inventory'!M760='Dropdown Answer Key'!$B$26,OR('Service Line Inventory'!S760="Lead",S760="Unknown SL")),"Tier 2",IF(AND('Service Line Inventory'!M760='Dropdown Answer Key'!$B$27,OR('Service Line Inventory'!S760="Lead",S760="Unknown SL")),"Tier 2",IF('Service Line Inventory'!S760="GRR","Tier 3",IF((AND('Service Line Inventory'!M760='Dropdown Answer Key'!$B$25,'Service Line Inventory'!Q760='Dropdown Answer Key'!$M$25,O760='Dropdown Answer Key'!$G$27,'Service Line Inventory'!P760='Dropdown Answer Key'!$J$27,S760="Non Lead")),"Tier 4",IF((AND('Service Line Inventory'!M760='Dropdown Answer Key'!$B$25,'Service Line Inventory'!Q760='Dropdown Answer Key'!$M$25,O760='Dropdown Answer Key'!$G$27,S760="Non Lead")),"Tier 4",IF((AND('Service Line Inventory'!M760='Dropdown Answer Key'!$B$25,'Service Line Inventory'!Q760='Dropdown Answer Key'!$M$25,'Service Line Inventory'!P760='Dropdown Answer Key'!$J$27,S760="Non Lead")),"Tier 4","Tier 5"))))))))</f>
        <v>BLANK</v>
      </c>
      <c r="U760" s="101" t="str">
        <f t="shared" si="53"/>
        <v>NO</v>
      </c>
      <c r="V760" s="76" t="str">
        <f t="shared" si="54"/>
        <v>NO</v>
      </c>
      <c r="W760" s="76" t="str">
        <f t="shared" si="55"/>
        <v>NO</v>
      </c>
      <c r="X760" s="107"/>
      <c r="Y760" s="77"/>
      <c r="Z760" s="78"/>
    </row>
    <row r="761" spans="1:26" x14ac:dyDescent="0.3">
      <c r="A761" s="47">
        <v>1100</v>
      </c>
      <c r="B761" s="73" t="s">
        <v>76</v>
      </c>
      <c r="C761" s="126" t="s">
        <v>860</v>
      </c>
      <c r="D761" s="74" t="s">
        <v>72</v>
      </c>
      <c r="E761" s="74" t="s">
        <v>81</v>
      </c>
      <c r="F761" s="74" t="s">
        <v>81</v>
      </c>
      <c r="G761" s="90" t="s">
        <v>1910</v>
      </c>
      <c r="H761" s="74" t="s">
        <v>72</v>
      </c>
      <c r="I761" s="74" t="s">
        <v>72</v>
      </c>
      <c r="J761" s="75" t="s">
        <v>1913</v>
      </c>
      <c r="K761" s="75" t="s">
        <v>1913</v>
      </c>
      <c r="L761" s="94" t="str">
        <f t="shared" si="52"/>
        <v>Non Lead</v>
      </c>
      <c r="M761" s="110"/>
      <c r="N761" s="74"/>
      <c r="O761" s="74"/>
      <c r="P761" s="74"/>
      <c r="Q761" s="82"/>
      <c r="R761" s="83"/>
      <c r="S761" s="113" t="str">
        <f>IF(OR(B761="",$C$3="",$G$3=""),"ERROR",IF(AND(B761='Dropdown Answer Key'!$B$12,OR(E761="Lead",E761="U, May have L",E761="COM",E761="")),"Lead",IF(AND(B761='Dropdown Answer Key'!$B$12,OR(AND(E761="GALV",H761="Y"),AND(E761="GALV",H761="UN"),AND(E761="GALV",H761=""))),"GRR",IF(AND(B761='Dropdown Answer Key'!$B$12,E761="Unknown"),"Unknown SL",IF(AND(B761='Dropdown Answer Key'!$B$13,OR(F761="Lead",F761="U, May have L",F761="COM",F761="")),"Lead",IF(AND(B761='Dropdown Answer Key'!$B$13,OR(AND(F761="GALV",H761="Y"),AND(F761="GALV",H761="UN"),AND(F761="GALV",H761=""))),"GRR",IF(AND(B761='Dropdown Answer Key'!$B$13,F761="Unknown"),"Unknown SL",IF(AND(B761='Dropdown Answer Key'!$B$14,OR(E761="Lead",E761="U, May have L",E761="COM",E761="")),"Lead",IF(AND(B761='Dropdown Answer Key'!$B$14,OR(F761="Lead",F761="U, May have L",F761="COM",F761="")),"Lead",IF(AND(B761='Dropdown Answer Key'!$B$14,OR(AND(E761="GALV",H761="Y"),AND(E761="GALV",H761="UN"),AND(E761="GALV",H761=""),AND(F761="GALV",H761="Y"),AND(F761="GALV",H761="UN"),AND(F761="GALV",H761=""),AND(F761="GALV",I761="Y"),AND(F761="GALV",I761="UN"),AND(F761="GALV",I761=""))),"GRR",IF(AND(B761='Dropdown Answer Key'!$B$14,OR(E761="Unknown",F761="Unknown")),"Unknown SL","Non Lead")))))))))))</f>
        <v>Non Lead</v>
      </c>
      <c r="T761" s="114" t="str">
        <f>IF(OR(M761="",Q761="",S761="ERROR"),"BLANK",IF((AND(M761='Dropdown Answer Key'!$B$25,OR('Service Line Inventory'!S761="Lead",S761="Unknown SL"))),"Tier 1",IF(AND('Service Line Inventory'!M761='Dropdown Answer Key'!$B$26,OR('Service Line Inventory'!S761="Lead",S761="Unknown SL")),"Tier 2",IF(AND('Service Line Inventory'!M761='Dropdown Answer Key'!$B$27,OR('Service Line Inventory'!S761="Lead",S761="Unknown SL")),"Tier 2",IF('Service Line Inventory'!S761="GRR","Tier 3",IF((AND('Service Line Inventory'!M761='Dropdown Answer Key'!$B$25,'Service Line Inventory'!Q761='Dropdown Answer Key'!$M$25,O761='Dropdown Answer Key'!$G$27,'Service Line Inventory'!P761='Dropdown Answer Key'!$J$27,S761="Non Lead")),"Tier 4",IF((AND('Service Line Inventory'!M761='Dropdown Answer Key'!$B$25,'Service Line Inventory'!Q761='Dropdown Answer Key'!$M$25,O761='Dropdown Answer Key'!$G$27,S761="Non Lead")),"Tier 4",IF((AND('Service Line Inventory'!M761='Dropdown Answer Key'!$B$25,'Service Line Inventory'!Q761='Dropdown Answer Key'!$M$25,'Service Line Inventory'!P761='Dropdown Answer Key'!$J$27,S761="Non Lead")),"Tier 4","Tier 5"))))))))</f>
        <v>BLANK</v>
      </c>
      <c r="U761" s="115" t="str">
        <f t="shared" si="53"/>
        <v>NO</v>
      </c>
      <c r="V761" s="114" t="str">
        <f t="shared" si="54"/>
        <v>NO</v>
      </c>
      <c r="W761" s="114" t="str">
        <f t="shared" si="55"/>
        <v>NO</v>
      </c>
      <c r="X761" s="108"/>
      <c r="Y761" s="97"/>
      <c r="Z761" s="78"/>
    </row>
    <row r="762" spans="1:26" x14ac:dyDescent="0.3">
      <c r="A762" s="47">
        <v>1105</v>
      </c>
      <c r="B762" s="73" t="s">
        <v>76</v>
      </c>
      <c r="C762" s="126" t="s">
        <v>861</v>
      </c>
      <c r="D762" s="74" t="s">
        <v>72</v>
      </c>
      <c r="E762" s="74" t="s">
        <v>81</v>
      </c>
      <c r="F762" s="74" t="s">
        <v>81</v>
      </c>
      <c r="G762" s="90" t="s">
        <v>1910</v>
      </c>
      <c r="H762" s="74" t="s">
        <v>72</v>
      </c>
      <c r="I762" s="74" t="s">
        <v>72</v>
      </c>
      <c r="J762" s="75" t="s">
        <v>1913</v>
      </c>
      <c r="K762" s="75" t="s">
        <v>1913</v>
      </c>
      <c r="L762" s="94" t="str">
        <f t="shared" si="52"/>
        <v>Non Lead</v>
      </c>
      <c r="M762" s="110"/>
      <c r="N762" s="74"/>
      <c r="O762" s="74"/>
      <c r="P762" s="74"/>
      <c r="Q762" s="82"/>
      <c r="R762" s="83"/>
      <c r="S762" s="113" t="str">
        <f>IF(OR(B762="",$C$3="",$G$3=""),"ERROR",IF(AND(B762='Dropdown Answer Key'!$B$12,OR(E762="Lead",E762="U, May have L",E762="COM",E762="")),"Lead",IF(AND(B762='Dropdown Answer Key'!$B$12,OR(AND(E762="GALV",H762="Y"),AND(E762="GALV",H762="UN"),AND(E762="GALV",H762=""))),"GRR",IF(AND(B762='Dropdown Answer Key'!$B$12,E762="Unknown"),"Unknown SL",IF(AND(B762='Dropdown Answer Key'!$B$13,OR(F762="Lead",F762="U, May have L",F762="COM",F762="")),"Lead",IF(AND(B762='Dropdown Answer Key'!$B$13,OR(AND(F762="GALV",H762="Y"),AND(F762="GALV",H762="UN"),AND(F762="GALV",H762=""))),"GRR",IF(AND(B762='Dropdown Answer Key'!$B$13,F762="Unknown"),"Unknown SL",IF(AND(B762='Dropdown Answer Key'!$B$14,OR(E762="Lead",E762="U, May have L",E762="COM",E762="")),"Lead",IF(AND(B762='Dropdown Answer Key'!$B$14,OR(F762="Lead",F762="U, May have L",F762="COM",F762="")),"Lead",IF(AND(B762='Dropdown Answer Key'!$B$14,OR(AND(E762="GALV",H762="Y"),AND(E762="GALV",H762="UN"),AND(E762="GALV",H762=""),AND(F762="GALV",H762="Y"),AND(F762="GALV",H762="UN"),AND(F762="GALV",H762=""),AND(F762="GALV",I762="Y"),AND(F762="GALV",I762="UN"),AND(F762="GALV",I762=""))),"GRR",IF(AND(B762='Dropdown Answer Key'!$B$14,OR(E762="Unknown",F762="Unknown")),"Unknown SL","Non Lead")))))))))))</f>
        <v>Non Lead</v>
      </c>
      <c r="T762" s="114" t="str">
        <f>IF(OR(M762="",Q762="",S762="ERROR"),"BLANK",IF((AND(M762='Dropdown Answer Key'!$B$25,OR('Service Line Inventory'!S762="Lead",S762="Unknown SL"))),"Tier 1",IF(AND('Service Line Inventory'!M762='Dropdown Answer Key'!$B$26,OR('Service Line Inventory'!S762="Lead",S762="Unknown SL")),"Tier 2",IF(AND('Service Line Inventory'!M762='Dropdown Answer Key'!$B$27,OR('Service Line Inventory'!S762="Lead",S762="Unknown SL")),"Tier 2",IF('Service Line Inventory'!S762="GRR","Tier 3",IF((AND('Service Line Inventory'!M762='Dropdown Answer Key'!$B$25,'Service Line Inventory'!Q762='Dropdown Answer Key'!$M$25,O762='Dropdown Answer Key'!$G$27,'Service Line Inventory'!P762='Dropdown Answer Key'!$J$27,S762="Non Lead")),"Tier 4",IF((AND('Service Line Inventory'!M762='Dropdown Answer Key'!$B$25,'Service Line Inventory'!Q762='Dropdown Answer Key'!$M$25,O762='Dropdown Answer Key'!$G$27,S762="Non Lead")),"Tier 4",IF((AND('Service Line Inventory'!M762='Dropdown Answer Key'!$B$25,'Service Line Inventory'!Q762='Dropdown Answer Key'!$M$25,'Service Line Inventory'!P762='Dropdown Answer Key'!$J$27,S762="Non Lead")),"Tier 4","Tier 5"))))))))</f>
        <v>BLANK</v>
      </c>
      <c r="U762" s="115" t="str">
        <f t="shared" si="53"/>
        <v>NO</v>
      </c>
      <c r="V762" s="114" t="str">
        <f t="shared" si="54"/>
        <v>NO</v>
      </c>
      <c r="W762" s="114" t="str">
        <f t="shared" si="55"/>
        <v>NO</v>
      </c>
      <c r="X762" s="108"/>
      <c r="Y762" s="97"/>
      <c r="Z762" s="78"/>
    </row>
    <row r="763" spans="1:26" x14ac:dyDescent="0.3">
      <c r="A763" s="47">
        <v>1110</v>
      </c>
      <c r="B763" s="73" t="s">
        <v>76</v>
      </c>
      <c r="C763" s="126" t="s">
        <v>862</v>
      </c>
      <c r="D763" s="74" t="s">
        <v>72</v>
      </c>
      <c r="E763" s="74" t="s">
        <v>81</v>
      </c>
      <c r="F763" s="74" t="s">
        <v>81</v>
      </c>
      <c r="G763" s="90" t="s">
        <v>1910</v>
      </c>
      <c r="H763" s="74" t="s">
        <v>72</v>
      </c>
      <c r="I763" s="74" t="s">
        <v>72</v>
      </c>
      <c r="J763" s="75" t="s">
        <v>1913</v>
      </c>
      <c r="K763" s="75" t="s">
        <v>1913</v>
      </c>
      <c r="L763" s="93" t="str">
        <f t="shared" si="52"/>
        <v>Non Lead</v>
      </c>
      <c r="M763" s="109"/>
      <c r="N763" s="74"/>
      <c r="O763" s="74"/>
      <c r="P763" s="74"/>
      <c r="Q763" s="73"/>
      <c r="R763" s="74"/>
      <c r="S763" s="98" t="str">
        <f>IF(OR(B763="",$C$3="",$G$3=""),"ERROR",IF(AND(B763='Dropdown Answer Key'!$B$12,OR(E763="Lead",E763="U, May have L",E763="COM",E763="")),"Lead",IF(AND(B763='Dropdown Answer Key'!$B$12,OR(AND(E763="GALV",H763="Y"),AND(E763="GALV",H763="UN"),AND(E763="GALV",H763=""))),"GRR",IF(AND(B763='Dropdown Answer Key'!$B$12,E763="Unknown"),"Unknown SL",IF(AND(B763='Dropdown Answer Key'!$B$13,OR(F763="Lead",F763="U, May have L",F763="COM",F763="")),"Lead",IF(AND(B763='Dropdown Answer Key'!$B$13,OR(AND(F763="GALV",H763="Y"),AND(F763="GALV",H763="UN"),AND(F763="GALV",H763=""))),"GRR",IF(AND(B763='Dropdown Answer Key'!$B$13,F763="Unknown"),"Unknown SL",IF(AND(B763='Dropdown Answer Key'!$B$14,OR(E763="Lead",E763="U, May have L",E763="COM",E763="")),"Lead",IF(AND(B763='Dropdown Answer Key'!$B$14,OR(F763="Lead",F763="U, May have L",F763="COM",F763="")),"Lead",IF(AND(B763='Dropdown Answer Key'!$B$14,OR(AND(E763="GALV",H763="Y"),AND(E763="GALV",H763="UN"),AND(E763="GALV",H763=""),AND(F763="GALV",H763="Y"),AND(F763="GALV",H763="UN"),AND(F763="GALV",H763=""),AND(F763="GALV",I763="Y"),AND(F763="GALV",I763="UN"),AND(F763="GALV",I763=""))),"GRR",IF(AND(B763='Dropdown Answer Key'!$B$14,OR(E763="Unknown",F763="Unknown")),"Unknown SL","Non Lead")))))))))))</f>
        <v>Non Lead</v>
      </c>
      <c r="T763" s="76" t="str">
        <f>IF(OR(M763="",Q763="",S763="ERROR"),"BLANK",IF((AND(M763='Dropdown Answer Key'!$B$25,OR('Service Line Inventory'!S763="Lead",S763="Unknown SL"))),"Tier 1",IF(AND('Service Line Inventory'!M763='Dropdown Answer Key'!$B$26,OR('Service Line Inventory'!S763="Lead",S763="Unknown SL")),"Tier 2",IF(AND('Service Line Inventory'!M763='Dropdown Answer Key'!$B$27,OR('Service Line Inventory'!S763="Lead",S763="Unknown SL")),"Tier 2",IF('Service Line Inventory'!S763="GRR","Tier 3",IF((AND('Service Line Inventory'!M763='Dropdown Answer Key'!$B$25,'Service Line Inventory'!Q763='Dropdown Answer Key'!$M$25,O763='Dropdown Answer Key'!$G$27,'Service Line Inventory'!P763='Dropdown Answer Key'!$J$27,S763="Non Lead")),"Tier 4",IF((AND('Service Line Inventory'!M763='Dropdown Answer Key'!$B$25,'Service Line Inventory'!Q763='Dropdown Answer Key'!$M$25,O763='Dropdown Answer Key'!$G$27,S763="Non Lead")),"Tier 4",IF((AND('Service Line Inventory'!M763='Dropdown Answer Key'!$B$25,'Service Line Inventory'!Q763='Dropdown Answer Key'!$M$25,'Service Line Inventory'!P763='Dropdown Answer Key'!$J$27,S763="Non Lead")),"Tier 4","Tier 5"))))))))</f>
        <v>BLANK</v>
      </c>
      <c r="U763" s="101" t="str">
        <f t="shared" si="53"/>
        <v>NO</v>
      </c>
      <c r="V763" s="76" t="str">
        <f t="shared" si="54"/>
        <v>NO</v>
      </c>
      <c r="W763" s="76" t="str">
        <f t="shared" si="55"/>
        <v>NO</v>
      </c>
      <c r="X763" s="107"/>
      <c r="Y763" s="77"/>
      <c r="Z763" s="78"/>
    </row>
    <row r="764" spans="1:26" x14ac:dyDescent="0.3">
      <c r="A764" s="47">
        <v>1130</v>
      </c>
      <c r="B764" s="73" t="s">
        <v>76</v>
      </c>
      <c r="C764" s="126" t="s">
        <v>863</v>
      </c>
      <c r="D764" s="74" t="s">
        <v>72</v>
      </c>
      <c r="E764" s="74" t="s">
        <v>81</v>
      </c>
      <c r="F764" s="74" t="s">
        <v>81</v>
      </c>
      <c r="G764" s="90" t="s">
        <v>1910</v>
      </c>
      <c r="H764" s="74" t="s">
        <v>72</v>
      </c>
      <c r="I764" s="74" t="s">
        <v>72</v>
      </c>
      <c r="J764" s="75" t="s">
        <v>1913</v>
      </c>
      <c r="K764" s="75" t="s">
        <v>1913</v>
      </c>
      <c r="L764" s="93" t="str">
        <f t="shared" si="52"/>
        <v>Non Lead</v>
      </c>
      <c r="M764" s="109"/>
      <c r="N764" s="74"/>
      <c r="O764" s="74"/>
      <c r="P764" s="74"/>
      <c r="Q764" s="73"/>
      <c r="R764" s="74"/>
      <c r="S764" s="98" t="str">
        <f>IF(OR(B764="",$C$3="",$G$3=""),"ERROR",IF(AND(B764='Dropdown Answer Key'!$B$12,OR(E764="Lead",E764="U, May have L",E764="COM",E764="")),"Lead",IF(AND(B764='Dropdown Answer Key'!$B$12,OR(AND(E764="GALV",H764="Y"),AND(E764="GALV",H764="UN"),AND(E764="GALV",H764=""))),"GRR",IF(AND(B764='Dropdown Answer Key'!$B$12,E764="Unknown"),"Unknown SL",IF(AND(B764='Dropdown Answer Key'!$B$13,OR(F764="Lead",F764="U, May have L",F764="COM",F764="")),"Lead",IF(AND(B764='Dropdown Answer Key'!$B$13,OR(AND(F764="GALV",H764="Y"),AND(F764="GALV",H764="UN"),AND(F764="GALV",H764=""))),"GRR",IF(AND(B764='Dropdown Answer Key'!$B$13,F764="Unknown"),"Unknown SL",IF(AND(B764='Dropdown Answer Key'!$B$14,OR(E764="Lead",E764="U, May have L",E764="COM",E764="")),"Lead",IF(AND(B764='Dropdown Answer Key'!$B$14,OR(F764="Lead",F764="U, May have L",F764="COM",F764="")),"Lead",IF(AND(B764='Dropdown Answer Key'!$B$14,OR(AND(E764="GALV",H764="Y"),AND(E764="GALV",H764="UN"),AND(E764="GALV",H764=""),AND(F764="GALV",H764="Y"),AND(F764="GALV",H764="UN"),AND(F764="GALV",H764=""),AND(F764="GALV",I764="Y"),AND(F764="GALV",I764="UN"),AND(F764="GALV",I764=""))),"GRR",IF(AND(B764='Dropdown Answer Key'!$B$14,OR(E764="Unknown",F764="Unknown")),"Unknown SL","Non Lead")))))))))))</f>
        <v>Non Lead</v>
      </c>
      <c r="T764" s="76" t="str">
        <f>IF(OR(M764="",Q764="",S764="ERROR"),"BLANK",IF((AND(M764='Dropdown Answer Key'!$B$25,OR('Service Line Inventory'!S764="Lead",S764="Unknown SL"))),"Tier 1",IF(AND('Service Line Inventory'!M764='Dropdown Answer Key'!$B$26,OR('Service Line Inventory'!S764="Lead",S764="Unknown SL")),"Tier 2",IF(AND('Service Line Inventory'!M764='Dropdown Answer Key'!$B$27,OR('Service Line Inventory'!S764="Lead",S764="Unknown SL")),"Tier 2",IF('Service Line Inventory'!S764="GRR","Tier 3",IF((AND('Service Line Inventory'!M764='Dropdown Answer Key'!$B$25,'Service Line Inventory'!Q764='Dropdown Answer Key'!$M$25,O764='Dropdown Answer Key'!$G$27,'Service Line Inventory'!P764='Dropdown Answer Key'!$J$27,S764="Non Lead")),"Tier 4",IF((AND('Service Line Inventory'!M764='Dropdown Answer Key'!$B$25,'Service Line Inventory'!Q764='Dropdown Answer Key'!$M$25,O764='Dropdown Answer Key'!$G$27,S764="Non Lead")),"Tier 4",IF((AND('Service Line Inventory'!M764='Dropdown Answer Key'!$B$25,'Service Line Inventory'!Q764='Dropdown Answer Key'!$M$25,'Service Line Inventory'!P764='Dropdown Answer Key'!$J$27,S764="Non Lead")),"Tier 4","Tier 5"))))))))</f>
        <v>BLANK</v>
      </c>
      <c r="U764" s="101" t="str">
        <f t="shared" si="53"/>
        <v>NO</v>
      </c>
      <c r="V764" s="76" t="str">
        <f t="shared" si="54"/>
        <v>NO</v>
      </c>
      <c r="W764" s="76" t="str">
        <f t="shared" si="55"/>
        <v>NO</v>
      </c>
      <c r="X764" s="107"/>
      <c r="Y764" s="77"/>
      <c r="Z764" s="78"/>
    </row>
    <row r="765" spans="1:26" x14ac:dyDescent="0.3">
      <c r="A765" s="47">
        <v>1140</v>
      </c>
      <c r="B765" s="73" t="s">
        <v>76</v>
      </c>
      <c r="C765" s="126" t="s">
        <v>864</v>
      </c>
      <c r="D765" s="74" t="s">
        <v>72</v>
      </c>
      <c r="E765" s="74" t="s">
        <v>81</v>
      </c>
      <c r="F765" s="74" t="s">
        <v>81</v>
      </c>
      <c r="G765" s="90" t="s">
        <v>1910</v>
      </c>
      <c r="H765" s="74" t="s">
        <v>72</v>
      </c>
      <c r="I765" s="74" t="s">
        <v>72</v>
      </c>
      <c r="J765" s="75" t="s">
        <v>1913</v>
      </c>
      <c r="K765" s="75" t="s">
        <v>1913</v>
      </c>
      <c r="L765" s="94" t="str">
        <f t="shared" si="52"/>
        <v>Non Lead</v>
      </c>
      <c r="M765" s="110"/>
      <c r="N765" s="74"/>
      <c r="O765" s="74"/>
      <c r="P765" s="74"/>
      <c r="Q765" s="82"/>
      <c r="R765" s="83"/>
      <c r="S765" s="113" t="str">
        <f>IF(OR(B765="",$C$3="",$G$3=""),"ERROR",IF(AND(B765='Dropdown Answer Key'!$B$12,OR(E765="Lead",E765="U, May have L",E765="COM",E765="")),"Lead",IF(AND(B765='Dropdown Answer Key'!$B$12,OR(AND(E765="GALV",H765="Y"),AND(E765="GALV",H765="UN"),AND(E765="GALV",H765=""))),"GRR",IF(AND(B765='Dropdown Answer Key'!$B$12,E765="Unknown"),"Unknown SL",IF(AND(B765='Dropdown Answer Key'!$B$13,OR(F765="Lead",F765="U, May have L",F765="COM",F765="")),"Lead",IF(AND(B765='Dropdown Answer Key'!$B$13,OR(AND(F765="GALV",H765="Y"),AND(F765="GALV",H765="UN"),AND(F765="GALV",H765=""))),"GRR",IF(AND(B765='Dropdown Answer Key'!$B$13,F765="Unknown"),"Unknown SL",IF(AND(B765='Dropdown Answer Key'!$B$14,OR(E765="Lead",E765="U, May have L",E765="COM",E765="")),"Lead",IF(AND(B765='Dropdown Answer Key'!$B$14,OR(F765="Lead",F765="U, May have L",F765="COM",F765="")),"Lead",IF(AND(B765='Dropdown Answer Key'!$B$14,OR(AND(E765="GALV",H765="Y"),AND(E765="GALV",H765="UN"),AND(E765="GALV",H765=""),AND(F765="GALV",H765="Y"),AND(F765="GALV",H765="UN"),AND(F765="GALV",H765=""),AND(F765="GALV",I765="Y"),AND(F765="GALV",I765="UN"),AND(F765="GALV",I765=""))),"GRR",IF(AND(B765='Dropdown Answer Key'!$B$14,OR(E765="Unknown",F765="Unknown")),"Unknown SL","Non Lead")))))))))))</f>
        <v>Non Lead</v>
      </c>
      <c r="T765" s="114" t="str">
        <f>IF(OR(M765="",Q765="",S765="ERROR"),"BLANK",IF((AND(M765='Dropdown Answer Key'!$B$25,OR('Service Line Inventory'!S765="Lead",S765="Unknown SL"))),"Tier 1",IF(AND('Service Line Inventory'!M765='Dropdown Answer Key'!$B$26,OR('Service Line Inventory'!S765="Lead",S765="Unknown SL")),"Tier 2",IF(AND('Service Line Inventory'!M765='Dropdown Answer Key'!$B$27,OR('Service Line Inventory'!S765="Lead",S765="Unknown SL")),"Tier 2",IF('Service Line Inventory'!S765="GRR","Tier 3",IF((AND('Service Line Inventory'!M765='Dropdown Answer Key'!$B$25,'Service Line Inventory'!Q765='Dropdown Answer Key'!$M$25,O765='Dropdown Answer Key'!$G$27,'Service Line Inventory'!P765='Dropdown Answer Key'!$J$27,S765="Non Lead")),"Tier 4",IF((AND('Service Line Inventory'!M765='Dropdown Answer Key'!$B$25,'Service Line Inventory'!Q765='Dropdown Answer Key'!$M$25,O765='Dropdown Answer Key'!$G$27,S765="Non Lead")),"Tier 4",IF((AND('Service Line Inventory'!M765='Dropdown Answer Key'!$B$25,'Service Line Inventory'!Q765='Dropdown Answer Key'!$M$25,'Service Line Inventory'!P765='Dropdown Answer Key'!$J$27,S765="Non Lead")),"Tier 4","Tier 5"))))))))</f>
        <v>BLANK</v>
      </c>
      <c r="U765" s="115" t="str">
        <f t="shared" si="53"/>
        <v>NO</v>
      </c>
      <c r="V765" s="114" t="str">
        <f t="shared" si="54"/>
        <v>NO</v>
      </c>
      <c r="W765" s="114" t="str">
        <f t="shared" si="55"/>
        <v>NO</v>
      </c>
      <c r="X765" s="108"/>
      <c r="Y765" s="97"/>
      <c r="Z765" s="78"/>
    </row>
    <row r="766" spans="1:26" x14ac:dyDescent="0.3">
      <c r="A766" s="47">
        <v>1150</v>
      </c>
      <c r="B766" s="73" t="s">
        <v>76</v>
      </c>
      <c r="C766" s="126" t="s">
        <v>865</v>
      </c>
      <c r="D766" s="74" t="s">
        <v>72</v>
      </c>
      <c r="E766" s="74" t="s">
        <v>81</v>
      </c>
      <c r="F766" s="74" t="s">
        <v>81</v>
      </c>
      <c r="G766" s="90" t="s">
        <v>1910</v>
      </c>
      <c r="H766" s="74" t="s">
        <v>72</v>
      </c>
      <c r="I766" s="74" t="s">
        <v>72</v>
      </c>
      <c r="J766" s="75" t="s">
        <v>1913</v>
      </c>
      <c r="K766" s="75" t="s">
        <v>1913</v>
      </c>
      <c r="L766" s="93" t="str">
        <f t="shared" si="52"/>
        <v>Non Lead</v>
      </c>
      <c r="M766" s="109"/>
      <c r="N766" s="74"/>
      <c r="O766" s="74"/>
      <c r="P766" s="74"/>
      <c r="Q766" s="73"/>
      <c r="R766" s="74"/>
      <c r="S766" s="98" t="str">
        <f>IF(OR(B766="",$C$3="",$G$3=""),"ERROR",IF(AND(B766='Dropdown Answer Key'!$B$12,OR(E766="Lead",E766="U, May have L",E766="COM",E766="")),"Lead",IF(AND(B766='Dropdown Answer Key'!$B$12,OR(AND(E766="GALV",H766="Y"),AND(E766="GALV",H766="UN"),AND(E766="GALV",H766=""))),"GRR",IF(AND(B766='Dropdown Answer Key'!$B$12,E766="Unknown"),"Unknown SL",IF(AND(B766='Dropdown Answer Key'!$B$13,OR(F766="Lead",F766="U, May have L",F766="COM",F766="")),"Lead",IF(AND(B766='Dropdown Answer Key'!$B$13,OR(AND(F766="GALV",H766="Y"),AND(F766="GALV",H766="UN"),AND(F766="GALV",H766=""))),"GRR",IF(AND(B766='Dropdown Answer Key'!$B$13,F766="Unknown"),"Unknown SL",IF(AND(B766='Dropdown Answer Key'!$B$14,OR(E766="Lead",E766="U, May have L",E766="COM",E766="")),"Lead",IF(AND(B766='Dropdown Answer Key'!$B$14,OR(F766="Lead",F766="U, May have L",F766="COM",F766="")),"Lead",IF(AND(B766='Dropdown Answer Key'!$B$14,OR(AND(E766="GALV",H766="Y"),AND(E766="GALV",H766="UN"),AND(E766="GALV",H766=""),AND(F766="GALV",H766="Y"),AND(F766="GALV",H766="UN"),AND(F766="GALV",H766=""),AND(F766="GALV",I766="Y"),AND(F766="GALV",I766="UN"),AND(F766="GALV",I766=""))),"GRR",IF(AND(B766='Dropdown Answer Key'!$B$14,OR(E766="Unknown",F766="Unknown")),"Unknown SL","Non Lead")))))))))))</f>
        <v>Non Lead</v>
      </c>
      <c r="T766" s="76" t="str">
        <f>IF(OR(M766="",Q766="",S766="ERROR"),"BLANK",IF((AND(M766='Dropdown Answer Key'!$B$25,OR('Service Line Inventory'!S766="Lead",S766="Unknown SL"))),"Tier 1",IF(AND('Service Line Inventory'!M766='Dropdown Answer Key'!$B$26,OR('Service Line Inventory'!S766="Lead",S766="Unknown SL")),"Tier 2",IF(AND('Service Line Inventory'!M766='Dropdown Answer Key'!$B$27,OR('Service Line Inventory'!S766="Lead",S766="Unknown SL")),"Tier 2",IF('Service Line Inventory'!S766="GRR","Tier 3",IF((AND('Service Line Inventory'!M766='Dropdown Answer Key'!$B$25,'Service Line Inventory'!Q766='Dropdown Answer Key'!$M$25,O766='Dropdown Answer Key'!$G$27,'Service Line Inventory'!P766='Dropdown Answer Key'!$J$27,S766="Non Lead")),"Tier 4",IF((AND('Service Line Inventory'!M766='Dropdown Answer Key'!$B$25,'Service Line Inventory'!Q766='Dropdown Answer Key'!$M$25,O766='Dropdown Answer Key'!$G$27,S766="Non Lead")),"Tier 4",IF((AND('Service Line Inventory'!M766='Dropdown Answer Key'!$B$25,'Service Line Inventory'!Q766='Dropdown Answer Key'!$M$25,'Service Line Inventory'!P766='Dropdown Answer Key'!$J$27,S766="Non Lead")),"Tier 4","Tier 5"))))))))</f>
        <v>BLANK</v>
      </c>
      <c r="U766" s="101" t="str">
        <f t="shared" si="53"/>
        <v>NO</v>
      </c>
      <c r="V766" s="76" t="str">
        <f t="shared" si="54"/>
        <v>NO</v>
      </c>
      <c r="W766" s="76" t="str">
        <f t="shared" si="55"/>
        <v>NO</v>
      </c>
      <c r="X766" s="107"/>
      <c r="Y766" s="77"/>
      <c r="Z766" s="78"/>
    </row>
    <row r="767" spans="1:26" x14ac:dyDescent="0.3">
      <c r="A767" s="47">
        <v>1160</v>
      </c>
      <c r="B767" s="73" t="s">
        <v>76</v>
      </c>
      <c r="C767" s="126" t="s">
        <v>866</v>
      </c>
      <c r="D767" s="74" t="s">
        <v>72</v>
      </c>
      <c r="E767" s="74" t="s">
        <v>81</v>
      </c>
      <c r="F767" s="74" t="s">
        <v>81</v>
      </c>
      <c r="G767" s="90" t="s">
        <v>1910</v>
      </c>
      <c r="H767" s="74" t="s">
        <v>72</v>
      </c>
      <c r="I767" s="74" t="s">
        <v>72</v>
      </c>
      <c r="J767" s="75" t="s">
        <v>1913</v>
      </c>
      <c r="K767" s="75" t="s">
        <v>1913</v>
      </c>
      <c r="L767" s="94" t="str">
        <f t="shared" si="52"/>
        <v>Non Lead</v>
      </c>
      <c r="M767" s="110"/>
      <c r="N767" s="74"/>
      <c r="O767" s="74"/>
      <c r="P767" s="74"/>
      <c r="Q767" s="82"/>
      <c r="R767" s="83"/>
      <c r="S767" s="113" t="str">
        <f>IF(OR(B767="",$C$3="",$G$3=""),"ERROR",IF(AND(B767='Dropdown Answer Key'!$B$12,OR(E767="Lead",E767="U, May have L",E767="COM",E767="")),"Lead",IF(AND(B767='Dropdown Answer Key'!$B$12,OR(AND(E767="GALV",H767="Y"),AND(E767="GALV",H767="UN"),AND(E767="GALV",H767=""))),"GRR",IF(AND(B767='Dropdown Answer Key'!$B$12,E767="Unknown"),"Unknown SL",IF(AND(B767='Dropdown Answer Key'!$B$13,OR(F767="Lead",F767="U, May have L",F767="COM",F767="")),"Lead",IF(AND(B767='Dropdown Answer Key'!$B$13,OR(AND(F767="GALV",H767="Y"),AND(F767="GALV",H767="UN"),AND(F767="GALV",H767=""))),"GRR",IF(AND(B767='Dropdown Answer Key'!$B$13,F767="Unknown"),"Unknown SL",IF(AND(B767='Dropdown Answer Key'!$B$14,OR(E767="Lead",E767="U, May have L",E767="COM",E767="")),"Lead",IF(AND(B767='Dropdown Answer Key'!$B$14,OR(F767="Lead",F767="U, May have L",F767="COM",F767="")),"Lead",IF(AND(B767='Dropdown Answer Key'!$B$14,OR(AND(E767="GALV",H767="Y"),AND(E767="GALV",H767="UN"),AND(E767="GALV",H767=""),AND(F767="GALV",H767="Y"),AND(F767="GALV",H767="UN"),AND(F767="GALV",H767=""),AND(F767="GALV",I767="Y"),AND(F767="GALV",I767="UN"),AND(F767="GALV",I767=""))),"GRR",IF(AND(B767='Dropdown Answer Key'!$B$14,OR(E767="Unknown",F767="Unknown")),"Unknown SL","Non Lead")))))))))))</f>
        <v>Non Lead</v>
      </c>
      <c r="T767" s="114" t="str">
        <f>IF(OR(M767="",Q767="",S767="ERROR"),"BLANK",IF((AND(M767='Dropdown Answer Key'!$B$25,OR('Service Line Inventory'!S767="Lead",S767="Unknown SL"))),"Tier 1",IF(AND('Service Line Inventory'!M767='Dropdown Answer Key'!$B$26,OR('Service Line Inventory'!S767="Lead",S767="Unknown SL")),"Tier 2",IF(AND('Service Line Inventory'!M767='Dropdown Answer Key'!$B$27,OR('Service Line Inventory'!S767="Lead",S767="Unknown SL")),"Tier 2",IF('Service Line Inventory'!S767="GRR","Tier 3",IF((AND('Service Line Inventory'!M767='Dropdown Answer Key'!$B$25,'Service Line Inventory'!Q767='Dropdown Answer Key'!$M$25,O767='Dropdown Answer Key'!$G$27,'Service Line Inventory'!P767='Dropdown Answer Key'!$J$27,S767="Non Lead")),"Tier 4",IF((AND('Service Line Inventory'!M767='Dropdown Answer Key'!$B$25,'Service Line Inventory'!Q767='Dropdown Answer Key'!$M$25,O767='Dropdown Answer Key'!$G$27,S767="Non Lead")),"Tier 4",IF((AND('Service Line Inventory'!M767='Dropdown Answer Key'!$B$25,'Service Line Inventory'!Q767='Dropdown Answer Key'!$M$25,'Service Line Inventory'!P767='Dropdown Answer Key'!$J$27,S767="Non Lead")),"Tier 4","Tier 5"))))))))</f>
        <v>BLANK</v>
      </c>
      <c r="U767" s="115" t="str">
        <f t="shared" si="53"/>
        <v>NO</v>
      </c>
      <c r="V767" s="114" t="str">
        <f t="shared" si="54"/>
        <v>NO</v>
      </c>
      <c r="W767" s="114" t="str">
        <f t="shared" si="55"/>
        <v>NO</v>
      </c>
      <c r="X767" s="108"/>
      <c r="Y767" s="97"/>
      <c r="Z767" s="78"/>
    </row>
    <row r="768" spans="1:26" x14ac:dyDescent="0.3">
      <c r="A768" s="47">
        <v>1170</v>
      </c>
      <c r="B768" s="73" t="s">
        <v>76</v>
      </c>
      <c r="C768" s="126" t="s">
        <v>867</v>
      </c>
      <c r="D768" s="74" t="s">
        <v>72</v>
      </c>
      <c r="E768" s="74" t="s">
        <v>81</v>
      </c>
      <c r="F768" s="74" t="s">
        <v>81</v>
      </c>
      <c r="G768" s="90" t="s">
        <v>1910</v>
      </c>
      <c r="H768" s="74" t="s">
        <v>72</v>
      </c>
      <c r="I768" s="74" t="s">
        <v>72</v>
      </c>
      <c r="J768" s="75" t="s">
        <v>1913</v>
      </c>
      <c r="K768" s="75" t="s">
        <v>1913</v>
      </c>
      <c r="L768" s="93" t="str">
        <f t="shared" si="52"/>
        <v>Non Lead</v>
      </c>
      <c r="M768" s="109"/>
      <c r="N768" s="74"/>
      <c r="O768" s="74"/>
      <c r="P768" s="74"/>
      <c r="Q768" s="73"/>
      <c r="R768" s="74"/>
      <c r="S768" s="98" t="str">
        <f>IF(OR(B768="",$C$3="",$G$3=""),"ERROR",IF(AND(B768='Dropdown Answer Key'!$B$12,OR(E768="Lead",E768="U, May have L",E768="COM",E768="")),"Lead",IF(AND(B768='Dropdown Answer Key'!$B$12,OR(AND(E768="GALV",H768="Y"),AND(E768="GALV",H768="UN"),AND(E768="GALV",H768=""))),"GRR",IF(AND(B768='Dropdown Answer Key'!$B$12,E768="Unknown"),"Unknown SL",IF(AND(B768='Dropdown Answer Key'!$B$13,OR(F768="Lead",F768="U, May have L",F768="COM",F768="")),"Lead",IF(AND(B768='Dropdown Answer Key'!$B$13,OR(AND(F768="GALV",H768="Y"),AND(F768="GALV",H768="UN"),AND(F768="GALV",H768=""))),"GRR",IF(AND(B768='Dropdown Answer Key'!$B$13,F768="Unknown"),"Unknown SL",IF(AND(B768='Dropdown Answer Key'!$B$14,OR(E768="Lead",E768="U, May have L",E768="COM",E768="")),"Lead",IF(AND(B768='Dropdown Answer Key'!$B$14,OR(F768="Lead",F768="U, May have L",F768="COM",F768="")),"Lead",IF(AND(B768='Dropdown Answer Key'!$B$14,OR(AND(E768="GALV",H768="Y"),AND(E768="GALV",H768="UN"),AND(E768="GALV",H768=""),AND(F768="GALV",H768="Y"),AND(F768="GALV",H768="UN"),AND(F768="GALV",H768=""),AND(F768="GALV",I768="Y"),AND(F768="GALV",I768="UN"),AND(F768="GALV",I768=""))),"GRR",IF(AND(B768='Dropdown Answer Key'!$B$14,OR(E768="Unknown",F768="Unknown")),"Unknown SL","Non Lead")))))))))))</f>
        <v>Non Lead</v>
      </c>
      <c r="T768" s="76" t="str">
        <f>IF(OR(M768="",Q768="",S768="ERROR"),"BLANK",IF((AND(M768='Dropdown Answer Key'!$B$25,OR('Service Line Inventory'!S768="Lead",S768="Unknown SL"))),"Tier 1",IF(AND('Service Line Inventory'!M768='Dropdown Answer Key'!$B$26,OR('Service Line Inventory'!S768="Lead",S768="Unknown SL")),"Tier 2",IF(AND('Service Line Inventory'!M768='Dropdown Answer Key'!$B$27,OR('Service Line Inventory'!S768="Lead",S768="Unknown SL")),"Tier 2",IF('Service Line Inventory'!S768="GRR","Tier 3",IF((AND('Service Line Inventory'!M768='Dropdown Answer Key'!$B$25,'Service Line Inventory'!Q768='Dropdown Answer Key'!$M$25,O768='Dropdown Answer Key'!$G$27,'Service Line Inventory'!P768='Dropdown Answer Key'!$J$27,S768="Non Lead")),"Tier 4",IF((AND('Service Line Inventory'!M768='Dropdown Answer Key'!$B$25,'Service Line Inventory'!Q768='Dropdown Answer Key'!$M$25,O768='Dropdown Answer Key'!$G$27,S768="Non Lead")),"Tier 4",IF((AND('Service Line Inventory'!M768='Dropdown Answer Key'!$B$25,'Service Line Inventory'!Q768='Dropdown Answer Key'!$M$25,'Service Line Inventory'!P768='Dropdown Answer Key'!$J$27,S768="Non Lead")),"Tier 4","Tier 5"))))))))</f>
        <v>BLANK</v>
      </c>
      <c r="U768" s="101" t="str">
        <f t="shared" si="53"/>
        <v>NO</v>
      </c>
      <c r="V768" s="76" t="str">
        <f t="shared" si="54"/>
        <v>NO</v>
      </c>
      <c r="W768" s="76" t="str">
        <f t="shared" si="55"/>
        <v>NO</v>
      </c>
      <c r="X768" s="107"/>
      <c r="Y768" s="77"/>
      <c r="Z768" s="78"/>
    </row>
    <row r="769" spans="1:26" x14ac:dyDescent="0.3">
      <c r="A769" s="47">
        <v>1180</v>
      </c>
      <c r="B769" s="73" t="s">
        <v>76</v>
      </c>
      <c r="C769" s="126" t="s">
        <v>868</v>
      </c>
      <c r="D769" s="74" t="s">
        <v>72</v>
      </c>
      <c r="E769" s="74" t="s">
        <v>81</v>
      </c>
      <c r="F769" s="74" t="s">
        <v>81</v>
      </c>
      <c r="G769" s="90" t="s">
        <v>1910</v>
      </c>
      <c r="H769" s="74" t="s">
        <v>72</v>
      </c>
      <c r="I769" s="74" t="s">
        <v>72</v>
      </c>
      <c r="J769" s="75" t="s">
        <v>1913</v>
      </c>
      <c r="K769" s="75" t="s">
        <v>1913</v>
      </c>
      <c r="L769" s="94" t="str">
        <f t="shared" si="52"/>
        <v>Non Lead</v>
      </c>
      <c r="M769" s="110"/>
      <c r="N769" s="74"/>
      <c r="O769" s="74"/>
      <c r="P769" s="74"/>
      <c r="Q769" s="82"/>
      <c r="R769" s="83"/>
      <c r="S769" s="113" t="str">
        <f>IF(OR(B769="",$C$3="",$G$3=""),"ERROR",IF(AND(B769='Dropdown Answer Key'!$B$12,OR(E769="Lead",E769="U, May have L",E769="COM",E769="")),"Lead",IF(AND(B769='Dropdown Answer Key'!$B$12,OR(AND(E769="GALV",H769="Y"),AND(E769="GALV",H769="UN"),AND(E769="GALV",H769=""))),"GRR",IF(AND(B769='Dropdown Answer Key'!$B$12,E769="Unknown"),"Unknown SL",IF(AND(B769='Dropdown Answer Key'!$B$13,OR(F769="Lead",F769="U, May have L",F769="COM",F769="")),"Lead",IF(AND(B769='Dropdown Answer Key'!$B$13,OR(AND(F769="GALV",H769="Y"),AND(F769="GALV",H769="UN"),AND(F769="GALV",H769=""))),"GRR",IF(AND(B769='Dropdown Answer Key'!$B$13,F769="Unknown"),"Unknown SL",IF(AND(B769='Dropdown Answer Key'!$B$14,OR(E769="Lead",E769="U, May have L",E769="COM",E769="")),"Lead",IF(AND(B769='Dropdown Answer Key'!$B$14,OR(F769="Lead",F769="U, May have L",F769="COM",F769="")),"Lead",IF(AND(B769='Dropdown Answer Key'!$B$14,OR(AND(E769="GALV",H769="Y"),AND(E769="GALV",H769="UN"),AND(E769="GALV",H769=""),AND(F769="GALV",H769="Y"),AND(F769="GALV",H769="UN"),AND(F769="GALV",H769=""),AND(F769="GALV",I769="Y"),AND(F769="GALV",I769="UN"),AND(F769="GALV",I769=""))),"GRR",IF(AND(B769='Dropdown Answer Key'!$B$14,OR(E769="Unknown",F769="Unknown")),"Unknown SL","Non Lead")))))))))))</f>
        <v>Non Lead</v>
      </c>
      <c r="T769" s="114" t="str">
        <f>IF(OR(M769="",Q769="",S769="ERROR"),"BLANK",IF((AND(M769='Dropdown Answer Key'!$B$25,OR('Service Line Inventory'!S769="Lead",S769="Unknown SL"))),"Tier 1",IF(AND('Service Line Inventory'!M769='Dropdown Answer Key'!$B$26,OR('Service Line Inventory'!S769="Lead",S769="Unknown SL")),"Tier 2",IF(AND('Service Line Inventory'!M769='Dropdown Answer Key'!$B$27,OR('Service Line Inventory'!S769="Lead",S769="Unknown SL")),"Tier 2",IF('Service Line Inventory'!S769="GRR","Tier 3",IF((AND('Service Line Inventory'!M769='Dropdown Answer Key'!$B$25,'Service Line Inventory'!Q769='Dropdown Answer Key'!$M$25,O769='Dropdown Answer Key'!$G$27,'Service Line Inventory'!P769='Dropdown Answer Key'!$J$27,S769="Non Lead")),"Tier 4",IF((AND('Service Line Inventory'!M769='Dropdown Answer Key'!$B$25,'Service Line Inventory'!Q769='Dropdown Answer Key'!$M$25,O769='Dropdown Answer Key'!$G$27,S769="Non Lead")),"Tier 4",IF((AND('Service Line Inventory'!M769='Dropdown Answer Key'!$B$25,'Service Line Inventory'!Q769='Dropdown Answer Key'!$M$25,'Service Line Inventory'!P769='Dropdown Answer Key'!$J$27,S769="Non Lead")),"Tier 4","Tier 5"))))))))</f>
        <v>BLANK</v>
      </c>
      <c r="U769" s="115" t="str">
        <f t="shared" si="53"/>
        <v>NO</v>
      </c>
      <c r="V769" s="114" t="str">
        <f t="shared" si="54"/>
        <v>NO</v>
      </c>
      <c r="W769" s="114" t="str">
        <f t="shared" si="55"/>
        <v>NO</v>
      </c>
      <c r="X769" s="108"/>
      <c r="Y769" s="97"/>
      <c r="Z769" s="78"/>
    </row>
    <row r="770" spans="1:26" x14ac:dyDescent="0.3">
      <c r="A770" s="47">
        <v>1181</v>
      </c>
      <c r="B770" s="73" t="s">
        <v>76</v>
      </c>
      <c r="C770" s="126" t="s">
        <v>869</v>
      </c>
      <c r="D770" s="74" t="s">
        <v>72</v>
      </c>
      <c r="E770" s="74" t="s">
        <v>81</v>
      </c>
      <c r="F770" s="74" t="s">
        <v>81</v>
      </c>
      <c r="G770" s="90" t="s">
        <v>1910</v>
      </c>
      <c r="H770" s="74" t="s">
        <v>72</v>
      </c>
      <c r="I770" s="74" t="s">
        <v>72</v>
      </c>
      <c r="J770" s="75" t="s">
        <v>1913</v>
      </c>
      <c r="K770" s="75" t="s">
        <v>1913</v>
      </c>
      <c r="L770" s="93" t="str">
        <f t="shared" si="52"/>
        <v>Non Lead</v>
      </c>
      <c r="M770" s="109"/>
      <c r="N770" s="74"/>
      <c r="O770" s="74"/>
      <c r="P770" s="74"/>
      <c r="Q770" s="73"/>
      <c r="R770" s="74"/>
      <c r="S770" s="98" t="str">
        <f>IF(OR(B770="",$C$3="",$G$3=""),"ERROR",IF(AND(B770='Dropdown Answer Key'!$B$12,OR(E770="Lead",E770="U, May have L",E770="COM",E770="")),"Lead",IF(AND(B770='Dropdown Answer Key'!$B$12,OR(AND(E770="GALV",H770="Y"),AND(E770="GALV",H770="UN"),AND(E770="GALV",H770=""))),"GRR",IF(AND(B770='Dropdown Answer Key'!$B$12,E770="Unknown"),"Unknown SL",IF(AND(B770='Dropdown Answer Key'!$B$13,OR(F770="Lead",F770="U, May have L",F770="COM",F770="")),"Lead",IF(AND(B770='Dropdown Answer Key'!$B$13,OR(AND(F770="GALV",H770="Y"),AND(F770="GALV",H770="UN"),AND(F770="GALV",H770=""))),"GRR",IF(AND(B770='Dropdown Answer Key'!$B$13,F770="Unknown"),"Unknown SL",IF(AND(B770='Dropdown Answer Key'!$B$14,OR(E770="Lead",E770="U, May have L",E770="COM",E770="")),"Lead",IF(AND(B770='Dropdown Answer Key'!$B$14,OR(F770="Lead",F770="U, May have L",F770="COM",F770="")),"Lead",IF(AND(B770='Dropdown Answer Key'!$B$14,OR(AND(E770="GALV",H770="Y"),AND(E770="GALV",H770="UN"),AND(E770="GALV",H770=""),AND(F770="GALV",H770="Y"),AND(F770="GALV",H770="UN"),AND(F770="GALV",H770=""),AND(F770="GALV",I770="Y"),AND(F770="GALV",I770="UN"),AND(F770="GALV",I770=""))),"GRR",IF(AND(B770='Dropdown Answer Key'!$B$14,OR(E770="Unknown",F770="Unknown")),"Unknown SL","Non Lead")))))))))))</f>
        <v>Non Lead</v>
      </c>
      <c r="T770" s="76" t="str">
        <f>IF(OR(M770="",Q770="",S770="ERROR"),"BLANK",IF((AND(M770='Dropdown Answer Key'!$B$25,OR('Service Line Inventory'!S770="Lead",S770="Unknown SL"))),"Tier 1",IF(AND('Service Line Inventory'!M770='Dropdown Answer Key'!$B$26,OR('Service Line Inventory'!S770="Lead",S770="Unknown SL")),"Tier 2",IF(AND('Service Line Inventory'!M770='Dropdown Answer Key'!$B$27,OR('Service Line Inventory'!S770="Lead",S770="Unknown SL")),"Tier 2",IF('Service Line Inventory'!S770="GRR","Tier 3",IF((AND('Service Line Inventory'!M770='Dropdown Answer Key'!$B$25,'Service Line Inventory'!Q770='Dropdown Answer Key'!$M$25,O770='Dropdown Answer Key'!$G$27,'Service Line Inventory'!P770='Dropdown Answer Key'!$J$27,S770="Non Lead")),"Tier 4",IF((AND('Service Line Inventory'!M770='Dropdown Answer Key'!$B$25,'Service Line Inventory'!Q770='Dropdown Answer Key'!$M$25,O770='Dropdown Answer Key'!$G$27,S770="Non Lead")),"Tier 4",IF((AND('Service Line Inventory'!M770='Dropdown Answer Key'!$B$25,'Service Line Inventory'!Q770='Dropdown Answer Key'!$M$25,'Service Line Inventory'!P770='Dropdown Answer Key'!$J$27,S770="Non Lead")),"Tier 4","Tier 5"))))))))</f>
        <v>BLANK</v>
      </c>
      <c r="U770" s="101" t="str">
        <f t="shared" si="53"/>
        <v>NO</v>
      </c>
      <c r="V770" s="76" t="str">
        <f t="shared" si="54"/>
        <v>NO</v>
      </c>
      <c r="W770" s="76" t="str">
        <f t="shared" si="55"/>
        <v>NO</v>
      </c>
      <c r="X770" s="107"/>
      <c r="Y770" s="77"/>
      <c r="Z770" s="78"/>
    </row>
    <row r="771" spans="1:26" x14ac:dyDescent="0.3">
      <c r="A771" s="47">
        <v>1182</v>
      </c>
      <c r="B771" s="73" t="s">
        <v>76</v>
      </c>
      <c r="C771" s="126" t="s">
        <v>870</v>
      </c>
      <c r="D771" s="74" t="s">
        <v>72</v>
      </c>
      <c r="E771" s="74" t="s">
        <v>81</v>
      </c>
      <c r="F771" s="74" t="s">
        <v>81</v>
      </c>
      <c r="G771" s="90" t="s">
        <v>1910</v>
      </c>
      <c r="H771" s="74" t="s">
        <v>72</v>
      </c>
      <c r="I771" s="74" t="s">
        <v>72</v>
      </c>
      <c r="J771" s="75" t="s">
        <v>1913</v>
      </c>
      <c r="K771" s="75" t="s">
        <v>1913</v>
      </c>
      <c r="L771" s="94" t="str">
        <f t="shared" si="52"/>
        <v>Non Lead</v>
      </c>
      <c r="M771" s="110"/>
      <c r="N771" s="74"/>
      <c r="O771" s="74"/>
      <c r="P771" s="74"/>
      <c r="Q771" s="82"/>
      <c r="R771" s="83"/>
      <c r="S771" s="113" t="str">
        <f>IF(OR(B771="",$C$3="",$G$3=""),"ERROR",IF(AND(B771='Dropdown Answer Key'!$B$12,OR(E771="Lead",E771="U, May have L",E771="COM",E771="")),"Lead",IF(AND(B771='Dropdown Answer Key'!$B$12,OR(AND(E771="GALV",H771="Y"),AND(E771="GALV",H771="UN"),AND(E771="GALV",H771=""))),"GRR",IF(AND(B771='Dropdown Answer Key'!$B$12,E771="Unknown"),"Unknown SL",IF(AND(B771='Dropdown Answer Key'!$B$13,OR(F771="Lead",F771="U, May have L",F771="COM",F771="")),"Lead",IF(AND(B771='Dropdown Answer Key'!$B$13,OR(AND(F771="GALV",H771="Y"),AND(F771="GALV",H771="UN"),AND(F771="GALV",H771=""))),"GRR",IF(AND(B771='Dropdown Answer Key'!$B$13,F771="Unknown"),"Unknown SL",IF(AND(B771='Dropdown Answer Key'!$B$14,OR(E771="Lead",E771="U, May have L",E771="COM",E771="")),"Lead",IF(AND(B771='Dropdown Answer Key'!$B$14,OR(F771="Lead",F771="U, May have L",F771="COM",F771="")),"Lead",IF(AND(B771='Dropdown Answer Key'!$B$14,OR(AND(E771="GALV",H771="Y"),AND(E771="GALV",H771="UN"),AND(E771="GALV",H771=""),AND(F771="GALV",H771="Y"),AND(F771="GALV",H771="UN"),AND(F771="GALV",H771=""),AND(F771="GALV",I771="Y"),AND(F771="GALV",I771="UN"),AND(F771="GALV",I771=""))),"GRR",IF(AND(B771='Dropdown Answer Key'!$B$14,OR(E771="Unknown",F771="Unknown")),"Unknown SL","Non Lead")))))))))))</f>
        <v>Non Lead</v>
      </c>
      <c r="T771" s="114" t="str">
        <f>IF(OR(M771="",Q771="",S771="ERROR"),"BLANK",IF((AND(M771='Dropdown Answer Key'!$B$25,OR('Service Line Inventory'!S771="Lead",S771="Unknown SL"))),"Tier 1",IF(AND('Service Line Inventory'!M771='Dropdown Answer Key'!$B$26,OR('Service Line Inventory'!S771="Lead",S771="Unknown SL")),"Tier 2",IF(AND('Service Line Inventory'!M771='Dropdown Answer Key'!$B$27,OR('Service Line Inventory'!S771="Lead",S771="Unknown SL")),"Tier 2",IF('Service Line Inventory'!S771="GRR","Tier 3",IF((AND('Service Line Inventory'!M771='Dropdown Answer Key'!$B$25,'Service Line Inventory'!Q771='Dropdown Answer Key'!$M$25,O771='Dropdown Answer Key'!$G$27,'Service Line Inventory'!P771='Dropdown Answer Key'!$J$27,S771="Non Lead")),"Tier 4",IF((AND('Service Line Inventory'!M771='Dropdown Answer Key'!$B$25,'Service Line Inventory'!Q771='Dropdown Answer Key'!$M$25,O771='Dropdown Answer Key'!$G$27,S771="Non Lead")),"Tier 4",IF((AND('Service Line Inventory'!M771='Dropdown Answer Key'!$B$25,'Service Line Inventory'!Q771='Dropdown Answer Key'!$M$25,'Service Line Inventory'!P771='Dropdown Answer Key'!$J$27,S771="Non Lead")),"Tier 4","Tier 5"))))))))</f>
        <v>BLANK</v>
      </c>
      <c r="U771" s="115" t="str">
        <f t="shared" si="53"/>
        <v>NO</v>
      </c>
      <c r="V771" s="114" t="str">
        <f t="shared" si="54"/>
        <v>NO</v>
      </c>
      <c r="W771" s="114" t="str">
        <f t="shared" si="55"/>
        <v>NO</v>
      </c>
      <c r="X771" s="108"/>
      <c r="Y771" s="97"/>
      <c r="Z771" s="78"/>
    </row>
    <row r="772" spans="1:26" x14ac:dyDescent="0.3">
      <c r="A772" s="47">
        <v>1185</v>
      </c>
      <c r="B772" s="73" t="s">
        <v>76</v>
      </c>
      <c r="C772" s="126" t="s">
        <v>871</v>
      </c>
      <c r="D772" s="74" t="s">
        <v>72</v>
      </c>
      <c r="E772" s="74" t="s">
        <v>81</v>
      </c>
      <c r="F772" s="74" t="s">
        <v>81</v>
      </c>
      <c r="G772" s="90" t="s">
        <v>1910</v>
      </c>
      <c r="H772" s="74" t="s">
        <v>72</v>
      </c>
      <c r="I772" s="74" t="s">
        <v>72</v>
      </c>
      <c r="J772" s="75" t="s">
        <v>1913</v>
      </c>
      <c r="K772" s="75" t="s">
        <v>1913</v>
      </c>
      <c r="L772" s="93" t="str">
        <f t="shared" si="52"/>
        <v>Non Lead</v>
      </c>
      <c r="M772" s="109"/>
      <c r="N772" s="74"/>
      <c r="O772" s="74"/>
      <c r="P772" s="74"/>
      <c r="Q772" s="73"/>
      <c r="R772" s="74"/>
      <c r="S772" s="98" t="str">
        <f>IF(OR(B772="",$C$3="",$G$3=""),"ERROR",IF(AND(B772='Dropdown Answer Key'!$B$12,OR(E772="Lead",E772="U, May have L",E772="COM",E772="")),"Lead",IF(AND(B772='Dropdown Answer Key'!$B$12,OR(AND(E772="GALV",H772="Y"),AND(E772="GALV",H772="UN"),AND(E772="GALV",H772=""))),"GRR",IF(AND(B772='Dropdown Answer Key'!$B$12,E772="Unknown"),"Unknown SL",IF(AND(B772='Dropdown Answer Key'!$B$13,OR(F772="Lead",F772="U, May have L",F772="COM",F772="")),"Lead",IF(AND(B772='Dropdown Answer Key'!$B$13,OR(AND(F772="GALV",H772="Y"),AND(F772="GALV",H772="UN"),AND(F772="GALV",H772=""))),"GRR",IF(AND(B772='Dropdown Answer Key'!$B$13,F772="Unknown"),"Unknown SL",IF(AND(B772='Dropdown Answer Key'!$B$14,OR(E772="Lead",E772="U, May have L",E772="COM",E772="")),"Lead",IF(AND(B772='Dropdown Answer Key'!$B$14,OR(F772="Lead",F772="U, May have L",F772="COM",F772="")),"Lead",IF(AND(B772='Dropdown Answer Key'!$B$14,OR(AND(E772="GALV",H772="Y"),AND(E772="GALV",H772="UN"),AND(E772="GALV",H772=""),AND(F772="GALV",H772="Y"),AND(F772="GALV",H772="UN"),AND(F772="GALV",H772=""),AND(F772="GALV",I772="Y"),AND(F772="GALV",I772="UN"),AND(F772="GALV",I772=""))),"GRR",IF(AND(B772='Dropdown Answer Key'!$B$14,OR(E772="Unknown",F772="Unknown")),"Unknown SL","Non Lead")))))))))))</f>
        <v>Non Lead</v>
      </c>
      <c r="T772" s="76" t="str">
        <f>IF(OR(M772="",Q772="",S772="ERROR"),"BLANK",IF((AND(M772='Dropdown Answer Key'!$B$25,OR('Service Line Inventory'!S772="Lead",S772="Unknown SL"))),"Tier 1",IF(AND('Service Line Inventory'!M772='Dropdown Answer Key'!$B$26,OR('Service Line Inventory'!S772="Lead",S772="Unknown SL")),"Tier 2",IF(AND('Service Line Inventory'!M772='Dropdown Answer Key'!$B$27,OR('Service Line Inventory'!S772="Lead",S772="Unknown SL")),"Tier 2",IF('Service Line Inventory'!S772="GRR","Tier 3",IF((AND('Service Line Inventory'!M772='Dropdown Answer Key'!$B$25,'Service Line Inventory'!Q772='Dropdown Answer Key'!$M$25,O772='Dropdown Answer Key'!$G$27,'Service Line Inventory'!P772='Dropdown Answer Key'!$J$27,S772="Non Lead")),"Tier 4",IF((AND('Service Line Inventory'!M772='Dropdown Answer Key'!$B$25,'Service Line Inventory'!Q772='Dropdown Answer Key'!$M$25,O772='Dropdown Answer Key'!$G$27,S772="Non Lead")),"Tier 4",IF((AND('Service Line Inventory'!M772='Dropdown Answer Key'!$B$25,'Service Line Inventory'!Q772='Dropdown Answer Key'!$M$25,'Service Line Inventory'!P772='Dropdown Answer Key'!$J$27,S772="Non Lead")),"Tier 4","Tier 5"))))))))</f>
        <v>BLANK</v>
      </c>
      <c r="U772" s="101" t="str">
        <f t="shared" si="53"/>
        <v>NO</v>
      </c>
      <c r="V772" s="76" t="str">
        <f t="shared" si="54"/>
        <v>NO</v>
      </c>
      <c r="W772" s="76" t="str">
        <f t="shared" si="55"/>
        <v>NO</v>
      </c>
      <c r="X772" s="107"/>
      <c r="Y772" s="77"/>
      <c r="Z772" s="78"/>
    </row>
    <row r="773" spans="1:26" x14ac:dyDescent="0.3">
      <c r="A773" s="47">
        <v>1188</v>
      </c>
      <c r="B773" s="73" t="s">
        <v>76</v>
      </c>
      <c r="C773" s="126" t="s">
        <v>1905</v>
      </c>
      <c r="D773" s="74" t="s">
        <v>72</v>
      </c>
      <c r="E773" s="74" t="s">
        <v>81</v>
      </c>
      <c r="F773" s="74" t="s">
        <v>81</v>
      </c>
      <c r="G773" s="90" t="s">
        <v>1910</v>
      </c>
      <c r="H773" s="74" t="s">
        <v>72</v>
      </c>
      <c r="I773" s="74" t="s">
        <v>72</v>
      </c>
      <c r="J773" s="75" t="s">
        <v>1913</v>
      </c>
      <c r="K773" s="75" t="s">
        <v>1913</v>
      </c>
      <c r="L773" s="94" t="str">
        <f t="shared" si="52"/>
        <v>Non Lead</v>
      </c>
      <c r="M773" s="110"/>
      <c r="N773" s="74"/>
      <c r="O773" s="74"/>
      <c r="P773" s="74"/>
      <c r="Q773" s="82"/>
      <c r="R773" s="83"/>
      <c r="S773" s="113" t="str">
        <f>IF(OR(B773="",$C$3="",$G$3=""),"ERROR",IF(AND(B773='Dropdown Answer Key'!$B$12,OR(E773="Lead",E773="U, May have L",E773="COM",E773="")),"Lead",IF(AND(B773='Dropdown Answer Key'!$B$12,OR(AND(E773="GALV",H773="Y"),AND(E773="GALV",H773="UN"),AND(E773="GALV",H773=""))),"GRR",IF(AND(B773='Dropdown Answer Key'!$B$12,E773="Unknown"),"Unknown SL",IF(AND(B773='Dropdown Answer Key'!$B$13,OR(F773="Lead",F773="U, May have L",F773="COM",F773="")),"Lead",IF(AND(B773='Dropdown Answer Key'!$B$13,OR(AND(F773="GALV",H773="Y"),AND(F773="GALV",H773="UN"),AND(F773="GALV",H773=""))),"GRR",IF(AND(B773='Dropdown Answer Key'!$B$13,F773="Unknown"),"Unknown SL",IF(AND(B773='Dropdown Answer Key'!$B$14,OR(E773="Lead",E773="U, May have L",E773="COM",E773="")),"Lead",IF(AND(B773='Dropdown Answer Key'!$B$14,OR(F773="Lead",F773="U, May have L",F773="COM",F773="")),"Lead",IF(AND(B773='Dropdown Answer Key'!$B$14,OR(AND(E773="GALV",H773="Y"),AND(E773="GALV",H773="UN"),AND(E773="GALV",H773=""),AND(F773="GALV",H773="Y"),AND(F773="GALV",H773="UN"),AND(F773="GALV",H773=""),AND(F773="GALV",I773="Y"),AND(F773="GALV",I773="UN"),AND(F773="GALV",I773=""))),"GRR",IF(AND(B773='Dropdown Answer Key'!$B$14,OR(E773="Unknown",F773="Unknown")),"Unknown SL","Non Lead")))))))))))</f>
        <v>Non Lead</v>
      </c>
      <c r="T773" s="114" t="str">
        <f>IF(OR(M773="",Q773="",S773="ERROR"),"BLANK",IF((AND(M773='Dropdown Answer Key'!$B$25,OR('Service Line Inventory'!S773="Lead",S773="Unknown SL"))),"Tier 1",IF(AND('Service Line Inventory'!M773='Dropdown Answer Key'!$B$26,OR('Service Line Inventory'!S773="Lead",S773="Unknown SL")),"Tier 2",IF(AND('Service Line Inventory'!M773='Dropdown Answer Key'!$B$27,OR('Service Line Inventory'!S773="Lead",S773="Unknown SL")),"Tier 2",IF('Service Line Inventory'!S773="GRR","Tier 3",IF((AND('Service Line Inventory'!M773='Dropdown Answer Key'!$B$25,'Service Line Inventory'!Q773='Dropdown Answer Key'!$M$25,O773='Dropdown Answer Key'!$G$27,'Service Line Inventory'!P773='Dropdown Answer Key'!$J$27,S773="Non Lead")),"Tier 4",IF((AND('Service Line Inventory'!M773='Dropdown Answer Key'!$B$25,'Service Line Inventory'!Q773='Dropdown Answer Key'!$M$25,O773='Dropdown Answer Key'!$G$27,S773="Non Lead")),"Tier 4",IF((AND('Service Line Inventory'!M773='Dropdown Answer Key'!$B$25,'Service Line Inventory'!Q773='Dropdown Answer Key'!$M$25,'Service Line Inventory'!P773='Dropdown Answer Key'!$J$27,S773="Non Lead")),"Tier 4","Tier 5"))))))))</f>
        <v>BLANK</v>
      </c>
      <c r="U773" s="115" t="str">
        <f t="shared" si="53"/>
        <v>NO</v>
      </c>
      <c r="V773" s="114" t="str">
        <f t="shared" si="54"/>
        <v>NO</v>
      </c>
      <c r="W773" s="114" t="str">
        <f t="shared" si="55"/>
        <v>NO</v>
      </c>
      <c r="X773" s="108"/>
      <c r="Y773" s="97"/>
      <c r="Z773" s="78"/>
    </row>
    <row r="774" spans="1:26" x14ac:dyDescent="0.3">
      <c r="A774" s="47">
        <v>1190</v>
      </c>
      <c r="B774" s="73" t="s">
        <v>76</v>
      </c>
      <c r="C774" s="126" t="s">
        <v>872</v>
      </c>
      <c r="D774" s="74" t="s">
        <v>72</v>
      </c>
      <c r="E774" s="74" t="s">
        <v>81</v>
      </c>
      <c r="F774" s="74" t="s">
        <v>81</v>
      </c>
      <c r="G774" s="90" t="s">
        <v>1910</v>
      </c>
      <c r="H774" s="74" t="s">
        <v>72</v>
      </c>
      <c r="I774" s="74" t="s">
        <v>72</v>
      </c>
      <c r="J774" s="75" t="s">
        <v>1913</v>
      </c>
      <c r="K774" s="75" t="s">
        <v>1913</v>
      </c>
      <c r="L774" s="93" t="str">
        <f t="shared" si="52"/>
        <v>Non Lead</v>
      </c>
      <c r="M774" s="109"/>
      <c r="N774" s="74"/>
      <c r="O774" s="74"/>
      <c r="P774" s="74"/>
      <c r="Q774" s="73"/>
      <c r="R774" s="74"/>
      <c r="S774" s="98" t="str">
        <f>IF(OR(B774="",$C$3="",$G$3=""),"ERROR",IF(AND(B774='Dropdown Answer Key'!$B$12,OR(E774="Lead",E774="U, May have L",E774="COM",E774="")),"Lead",IF(AND(B774='Dropdown Answer Key'!$B$12,OR(AND(E774="GALV",H774="Y"),AND(E774="GALV",H774="UN"),AND(E774="GALV",H774=""))),"GRR",IF(AND(B774='Dropdown Answer Key'!$B$12,E774="Unknown"),"Unknown SL",IF(AND(B774='Dropdown Answer Key'!$B$13,OR(F774="Lead",F774="U, May have L",F774="COM",F774="")),"Lead",IF(AND(B774='Dropdown Answer Key'!$B$13,OR(AND(F774="GALV",H774="Y"),AND(F774="GALV",H774="UN"),AND(F774="GALV",H774=""))),"GRR",IF(AND(B774='Dropdown Answer Key'!$B$13,F774="Unknown"),"Unknown SL",IF(AND(B774='Dropdown Answer Key'!$B$14,OR(E774="Lead",E774="U, May have L",E774="COM",E774="")),"Lead",IF(AND(B774='Dropdown Answer Key'!$B$14,OR(F774="Lead",F774="U, May have L",F774="COM",F774="")),"Lead",IF(AND(B774='Dropdown Answer Key'!$B$14,OR(AND(E774="GALV",H774="Y"),AND(E774="GALV",H774="UN"),AND(E774="GALV",H774=""),AND(F774="GALV",H774="Y"),AND(F774="GALV",H774="UN"),AND(F774="GALV",H774=""),AND(F774="GALV",I774="Y"),AND(F774="GALV",I774="UN"),AND(F774="GALV",I774=""))),"GRR",IF(AND(B774='Dropdown Answer Key'!$B$14,OR(E774="Unknown",F774="Unknown")),"Unknown SL","Non Lead")))))))))))</f>
        <v>Non Lead</v>
      </c>
      <c r="T774" s="76" t="str">
        <f>IF(OR(M774="",Q774="",S774="ERROR"),"BLANK",IF((AND(M774='Dropdown Answer Key'!$B$25,OR('Service Line Inventory'!S774="Lead",S774="Unknown SL"))),"Tier 1",IF(AND('Service Line Inventory'!M774='Dropdown Answer Key'!$B$26,OR('Service Line Inventory'!S774="Lead",S774="Unknown SL")),"Tier 2",IF(AND('Service Line Inventory'!M774='Dropdown Answer Key'!$B$27,OR('Service Line Inventory'!S774="Lead",S774="Unknown SL")),"Tier 2",IF('Service Line Inventory'!S774="GRR","Tier 3",IF((AND('Service Line Inventory'!M774='Dropdown Answer Key'!$B$25,'Service Line Inventory'!Q774='Dropdown Answer Key'!$M$25,O774='Dropdown Answer Key'!$G$27,'Service Line Inventory'!P774='Dropdown Answer Key'!$J$27,S774="Non Lead")),"Tier 4",IF((AND('Service Line Inventory'!M774='Dropdown Answer Key'!$B$25,'Service Line Inventory'!Q774='Dropdown Answer Key'!$M$25,O774='Dropdown Answer Key'!$G$27,S774="Non Lead")),"Tier 4",IF((AND('Service Line Inventory'!M774='Dropdown Answer Key'!$B$25,'Service Line Inventory'!Q774='Dropdown Answer Key'!$M$25,'Service Line Inventory'!P774='Dropdown Answer Key'!$J$27,S774="Non Lead")),"Tier 4","Tier 5"))))))))</f>
        <v>BLANK</v>
      </c>
      <c r="U774" s="101" t="str">
        <f t="shared" si="53"/>
        <v>NO</v>
      </c>
      <c r="V774" s="76" t="str">
        <f t="shared" si="54"/>
        <v>NO</v>
      </c>
      <c r="W774" s="76" t="str">
        <f t="shared" si="55"/>
        <v>NO</v>
      </c>
      <c r="X774" s="107"/>
      <c r="Y774" s="77"/>
      <c r="Z774" s="78"/>
    </row>
    <row r="775" spans="1:26" x14ac:dyDescent="0.3">
      <c r="A775" s="47">
        <v>1210</v>
      </c>
      <c r="B775" s="73" t="s">
        <v>76</v>
      </c>
      <c r="C775" s="126" t="s">
        <v>873</v>
      </c>
      <c r="D775" s="74" t="s">
        <v>72</v>
      </c>
      <c r="E775" s="74" t="s">
        <v>81</v>
      </c>
      <c r="F775" s="74" t="s">
        <v>81</v>
      </c>
      <c r="G775" s="90" t="s">
        <v>1910</v>
      </c>
      <c r="H775" s="74" t="s">
        <v>72</v>
      </c>
      <c r="I775" s="74" t="s">
        <v>72</v>
      </c>
      <c r="J775" s="75" t="s">
        <v>1913</v>
      </c>
      <c r="K775" s="75" t="s">
        <v>1913</v>
      </c>
      <c r="L775" s="94" t="str">
        <f t="shared" si="52"/>
        <v>Non Lead</v>
      </c>
      <c r="M775" s="110"/>
      <c r="N775" s="74"/>
      <c r="O775" s="74"/>
      <c r="P775" s="74"/>
      <c r="Q775" s="82"/>
      <c r="R775" s="83"/>
      <c r="S775" s="113" t="str">
        <f>IF(OR(B775="",$C$3="",$G$3=""),"ERROR",IF(AND(B775='Dropdown Answer Key'!$B$12,OR(E775="Lead",E775="U, May have L",E775="COM",E775="")),"Lead",IF(AND(B775='Dropdown Answer Key'!$B$12,OR(AND(E775="GALV",H775="Y"),AND(E775="GALV",H775="UN"),AND(E775="GALV",H775=""))),"GRR",IF(AND(B775='Dropdown Answer Key'!$B$12,E775="Unknown"),"Unknown SL",IF(AND(B775='Dropdown Answer Key'!$B$13,OR(F775="Lead",F775="U, May have L",F775="COM",F775="")),"Lead",IF(AND(B775='Dropdown Answer Key'!$B$13,OR(AND(F775="GALV",H775="Y"),AND(F775="GALV",H775="UN"),AND(F775="GALV",H775=""))),"GRR",IF(AND(B775='Dropdown Answer Key'!$B$13,F775="Unknown"),"Unknown SL",IF(AND(B775='Dropdown Answer Key'!$B$14,OR(E775="Lead",E775="U, May have L",E775="COM",E775="")),"Lead",IF(AND(B775='Dropdown Answer Key'!$B$14,OR(F775="Lead",F775="U, May have L",F775="COM",F775="")),"Lead",IF(AND(B775='Dropdown Answer Key'!$B$14,OR(AND(E775="GALV",H775="Y"),AND(E775="GALV",H775="UN"),AND(E775="GALV",H775=""),AND(F775="GALV",H775="Y"),AND(F775="GALV",H775="UN"),AND(F775="GALV",H775=""),AND(F775="GALV",I775="Y"),AND(F775="GALV",I775="UN"),AND(F775="GALV",I775=""))),"GRR",IF(AND(B775='Dropdown Answer Key'!$B$14,OR(E775="Unknown",F775="Unknown")),"Unknown SL","Non Lead")))))))))))</f>
        <v>Non Lead</v>
      </c>
      <c r="T775" s="114" t="str">
        <f>IF(OR(M775="",Q775="",S775="ERROR"),"BLANK",IF((AND(M775='Dropdown Answer Key'!$B$25,OR('Service Line Inventory'!S775="Lead",S775="Unknown SL"))),"Tier 1",IF(AND('Service Line Inventory'!M775='Dropdown Answer Key'!$B$26,OR('Service Line Inventory'!S775="Lead",S775="Unknown SL")),"Tier 2",IF(AND('Service Line Inventory'!M775='Dropdown Answer Key'!$B$27,OR('Service Line Inventory'!S775="Lead",S775="Unknown SL")),"Tier 2",IF('Service Line Inventory'!S775="GRR","Tier 3",IF((AND('Service Line Inventory'!M775='Dropdown Answer Key'!$B$25,'Service Line Inventory'!Q775='Dropdown Answer Key'!$M$25,O775='Dropdown Answer Key'!$G$27,'Service Line Inventory'!P775='Dropdown Answer Key'!$J$27,S775="Non Lead")),"Tier 4",IF((AND('Service Line Inventory'!M775='Dropdown Answer Key'!$B$25,'Service Line Inventory'!Q775='Dropdown Answer Key'!$M$25,O775='Dropdown Answer Key'!$G$27,S775="Non Lead")),"Tier 4",IF((AND('Service Line Inventory'!M775='Dropdown Answer Key'!$B$25,'Service Line Inventory'!Q775='Dropdown Answer Key'!$M$25,'Service Line Inventory'!P775='Dropdown Answer Key'!$J$27,S775="Non Lead")),"Tier 4","Tier 5"))))))))</f>
        <v>BLANK</v>
      </c>
      <c r="U775" s="115" t="str">
        <f t="shared" si="53"/>
        <v>NO</v>
      </c>
      <c r="V775" s="114" t="str">
        <f t="shared" si="54"/>
        <v>NO</v>
      </c>
      <c r="W775" s="114" t="str">
        <f t="shared" si="55"/>
        <v>NO</v>
      </c>
      <c r="X775" s="108"/>
      <c r="Y775" s="97"/>
      <c r="Z775" s="78"/>
    </row>
    <row r="776" spans="1:26" x14ac:dyDescent="0.3">
      <c r="A776" s="47">
        <v>1215</v>
      </c>
      <c r="B776" s="73" t="s">
        <v>76</v>
      </c>
      <c r="C776" s="126" t="s">
        <v>874</v>
      </c>
      <c r="D776" s="74" t="s">
        <v>72</v>
      </c>
      <c r="E776" s="74" t="s">
        <v>81</v>
      </c>
      <c r="F776" s="74" t="s">
        <v>81</v>
      </c>
      <c r="G776" s="90" t="s">
        <v>1910</v>
      </c>
      <c r="H776" s="74" t="s">
        <v>72</v>
      </c>
      <c r="I776" s="74" t="s">
        <v>72</v>
      </c>
      <c r="J776" s="75" t="s">
        <v>1913</v>
      </c>
      <c r="K776" s="75" t="s">
        <v>1913</v>
      </c>
      <c r="L776" s="93" t="str">
        <f t="shared" si="52"/>
        <v>Non Lead</v>
      </c>
      <c r="M776" s="109"/>
      <c r="N776" s="74"/>
      <c r="O776" s="74"/>
      <c r="P776" s="74"/>
      <c r="Q776" s="73"/>
      <c r="R776" s="74"/>
      <c r="S776" s="98" t="str">
        <f>IF(OR(B776="",$C$3="",$G$3=""),"ERROR",IF(AND(B776='Dropdown Answer Key'!$B$12,OR(E776="Lead",E776="U, May have L",E776="COM",E776="")),"Lead",IF(AND(B776='Dropdown Answer Key'!$B$12,OR(AND(E776="GALV",H776="Y"),AND(E776="GALV",H776="UN"),AND(E776="GALV",H776=""))),"GRR",IF(AND(B776='Dropdown Answer Key'!$B$12,E776="Unknown"),"Unknown SL",IF(AND(B776='Dropdown Answer Key'!$B$13,OR(F776="Lead",F776="U, May have L",F776="COM",F776="")),"Lead",IF(AND(B776='Dropdown Answer Key'!$B$13,OR(AND(F776="GALV",H776="Y"),AND(F776="GALV",H776="UN"),AND(F776="GALV",H776=""))),"GRR",IF(AND(B776='Dropdown Answer Key'!$B$13,F776="Unknown"),"Unknown SL",IF(AND(B776='Dropdown Answer Key'!$B$14,OR(E776="Lead",E776="U, May have L",E776="COM",E776="")),"Lead",IF(AND(B776='Dropdown Answer Key'!$B$14,OR(F776="Lead",F776="U, May have L",F776="COM",F776="")),"Lead",IF(AND(B776='Dropdown Answer Key'!$B$14,OR(AND(E776="GALV",H776="Y"),AND(E776="GALV",H776="UN"),AND(E776="GALV",H776=""),AND(F776="GALV",H776="Y"),AND(F776="GALV",H776="UN"),AND(F776="GALV",H776=""),AND(F776="GALV",I776="Y"),AND(F776="GALV",I776="UN"),AND(F776="GALV",I776=""))),"GRR",IF(AND(B776='Dropdown Answer Key'!$B$14,OR(E776="Unknown",F776="Unknown")),"Unknown SL","Non Lead")))))))))))</f>
        <v>Non Lead</v>
      </c>
      <c r="T776" s="76" t="str">
        <f>IF(OR(M776="",Q776="",S776="ERROR"),"BLANK",IF((AND(M776='Dropdown Answer Key'!$B$25,OR('Service Line Inventory'!S776="Lead",S776="Unknown SL"))),"Tier 1",IF(AND('Service Line Inventory'!M776='Dropdown Answer Key'!$B$26,OR('Service Line Inventory'!S776="Lead",S776="Unknown SL")),"Tier 2",IF(AND('Service Line Inventory'!M776='Dropdown Answer Key'!$B$27,OR('Service Line Inventory'!S776="Lead",S776="Unknown SL")),"Tier 2",IF('Service Line Inventory'!S776="GRR","Tier 3",IF((AND('Service Line Inventory'!M776='Dropdown Answer Key'!$B$25,'Service Line Inventory'!Q776='Dropdown Answer Key'!$M$25,O776='Dropdown Answer Key'!$G$27,'Service Line Inventory'!P776='Dropdown Answer Key'!$J$27,S776="Non Lead")),"Tier 4",IF((AND('Service Line Inventory'!M776='Dropdown Answer Key'!$B$25,'Service Line Inventory'!Q776='Dropdown Answer Key'!$M$25,O776='Dropdown Answer Key'!$G$27,S776="Non Lead")),"Tier 4",IF((AND('Service Line Inventory'!M776='Dropdown Answer Key'!$B$25,'Service Line Inventory'!Q776='Dropdown Answer Key'!$M$25,'Service Line Inventory'!P776='Dropdown Answer Key'!$J$27,S776="Non Lead")),"Tier 4","Tier 5"))))))))</f>
        <v>BLANK</v>
      </c>
      <c r="U776" s="101" t="str">
        <f t="shared" si="53"/>
        <v>NO</v>
      </c>
      <c r="V776" s="76" t="str">
        <f t="shared" si="54"/>
        <v>NO</v>
      </c>
      <c r="W776" s="76" t="str">
        <f t="shared" si="55"/>
        <v>NO</v>
      </c>
      <c r="X776" s="107"/>
      <c r="Y776" s="77"/>
      <c r="Z776" s="78"/>
    </row>
    <row r="777" spans="1:26" x14ac:dyDescent="0.3">
      <c r="A777" s="47">
        <v>1220</v>
      </c>
      <c r="B777" s="73" t="s">
        <v>76</v>
      </c>
      <c r="C777" s="126" t="s">
        <v>875</v>
      </c>
      <c r="D777" s="74" t="s">
        <v>72</v>
      </c>
      <c r="E777" s="74" t="s">
        <v>81</v>
      </c>
      <c r="F777" s="74" t="s">
        <v>81</v>
      </c>
      <c r="G777" s="90" t="s">
        <v>1910</v>
      </c>
      <c r="H777" s="74" t="s">
        <v>72</v>
      </c>
      <c r="I777" s="74" t="s">
        <v>72</v>
      </c>
      <c r="J777" s="75" t="s">
        <v>1913</v>
      </c>
      <c r="K777" s="75" t="s">
        <v>1913</v>
      </c>
      <c r="L777" s="94" t="str">
        <f t="shared" si="52"/>
        <v>Non Lead</v>
      </c>
      <c r="M777" s="110"/>
      <c r="N777" s="74"/>
      <c r="O777" s="74"/>
      <c r="P777" s="74"/>
      <c r="Q777" s="82"/>
      <c r="R777" s="83"/>
      <c r="S777" s="113" t="str">
        <f>IF(OR(B777="",$C$3="",$G$3=""),"ERROR",IF(AND(B777='Dropdown Answer Key'!$B$12,OR(E777="Lead",E777="U, May have L",E777="COM",E777="")),"Lead",IF(AND(B777='Dropdown Answer Key'!$B$12,OR(AND(E777="GALV",H777="Y"),AND(E777="GALV",H777="UN"),AND(E777="GALV",H777=""))),"GRR",IF(AND(B777='Dropdown Answer Key'!$B$12,E777="Unknown"),"Unknown SL",IF(AND(B777='Dropdown Answer Key'!$B$13,OR(F777="Lead",F777="U, May have L",F777="COM",F777="")),"Lead",IF(AND(B777='Dropdown Answer Key'!$B$13,OR(AND(F777="GALV",H777="Y"),AND(F777="GALV",H777="UN"),AND(F777="GALV",H777=""))),"GRR",IF(AND(B777='Dropdown Answer Key'!$B$13,F777="Unknown"),"Unknown SL",IF(AND(B777='Dropdown Answer Key'!$B$14,OR(E777="Lead",E777="U, May have L",E777="COM",E777="")),"Lead",IF(AND(B777='Dropdown Answer Key'!$B$14,OR(F777="Lead",F777="U, May have L",F777="COM",F777="")),"Lead",IF(AND(B777='Dropdown Answer Key'!$B$14,OR(AND(E777="GALV",H777="Y"),AND(E777="GALV",H777="UN"),AND(E777="GALV",H777=""),AND(F777="GALV",H777="Y"),AND(F777="GALV",H777="UN"),AND(F777="GALV",H777=""),AND(F777="GALV",I777="Y"),AND(F777="GALV",I777="UN"),AND(F777="GALV",I777=""))),"GRR",IF(AND(B777='Dropdown Answer Key'!$B$14,OR(E777="Unknown",F777="Unknown")),"Unknown SL","Non Lead")))))))))))</f>
        <v>Non Lead</v>
      </c>
      <c r="T777" s="114" t="str">
        <f>IF(OR(M777="",Q777="",S777="ERROR"),"BLANK",IF((AND(M777='Dropdown Answer Key'!$B$25,OR('Service Line Inventory'!S777="Lead",S777="Unknown SL"))),"Tier 1",IF(AND('Service Line Inventory'!M777='Dropdown Answer Key'!$B$26,OR('Service Line Inventory'!S777="Lead",S777="Unknown SL")),"Tier 2",IF(AND('Service Line Inventory'!M777='Dropdown Answer Key'!$B$27,OR('Service Line Inventory'!S777="Lead",S777="Unknown SL")),"Tier 2",IF('Service Line Inventory'!S777="GRR","Tier 3",IF((AND('Service Line Inventory'!M777='Dropdown Answer Key'!$B$25,'Service Line Inventory'!Q777='Dropdown Answer Key'!$M$25,O777='Dropdown Answer Key'!$G$27,'Service Line Inventory'!P777='Dropdown Answer Key'!$J$27,S777="Non Lead")),"Tier 4",IF((AND('Service Line Inventory'!M777='Dropdown Answer Key'!$B$25,'Service Line Inventory'!Q777='Dropdown Answer Key'!$M$25,O777='Dropdown Answer Key'!$G$27,S777="Non Lead")),"Tier 4",IF((AND('Service Line Inventory'!M777='Dropdown Answer Key'!$B$25,'Service Line Inventory'!Q777='Dropdown Answer Key'!$M$25,'Service Line Inventory'!P777='Dropdown Answer Key'!$J$27,S777="Non Lead")),"Tier 4","Tier 5"))))))))</f>
        <v>BLANK</v>
      </c>
      <c r="U777" s="115" t="str">
        <f t="shared" si="53"/>
        <v>NO</v>
      </c>
      <c r="V777" s="114" t="str">
        <f t="shared" si="54"/>
        <v>NO</v>
      </c>
      <c r="W777" s="114" t="str">
        <f t="shared" si="55"/>
        <v>NO</v>
      </c>
      <c r="X777" s="108"/>
      <c r="Y777" s="97"/>
      <c r="Z777" s="78"/>
    </row>
    <row r="778" spans="1:26" x14ac:dyDescent="0.3">
      <c r="A778" s="47">
        <v>1230</v>
      </c>
      <c r="B778" s="73" t="s">
        <v>76</v>
      </c>
      <c r="C778" s="126" t="s">
        <v>876</v>
      </c>
      <c r="D778" s="74" t="s">
        <v>72</v>
      </c>
      <c r="E778" s="74" t="s">
        <v>81</v>
      </c>
      <c r="F778" s="74" t="s">
        <v>81</v>
      </c>
      <c r="G778" s="90" t="s">
        <v>1910</v>
      </c>
      <c r="H778" s="74" t="s">
        <v>72</v>
      </c>
      <c r="I778" s="74" t="s">
        <v>72</v>
      </c>
      <c r="J778" s="75" t="s">
        <v>1913</v>
      </c>
      <c r="K778" s="75" t="s">
        <v>1913</v>
      </c>
      <c r="L778" s="93" t="str">
        <f t="shared" si="52"/>
        <v>Non Lead</v>
      </c>
      <c r="M778" s="109"/>
      <c r="N778" s="74"/>
      <c r="O778" s="74"/>
      <c r="P778" s="74"/>
      <c r="Q778" s="73"/>
      <c r="R778" s="74"/>
      <c r="S778" s="98" t="str">
        <f>IF(OR(B778="",$C$3="",$G$3=""),"ERROR",IF(AND(B778='Dropdown Answer Key'!$B$12,OR(E778="Lead",E778="U, May have L",E778="COM",E778="")),"Lead",IF(AND(B778='Dropdown Answer Key'!$B$12,OR(AND(E778="GALV",H778="Y"),AND(E778="GALV",H778="UN"),AND(E778="GALV",H778=""))),"GRR",IF(AND(B778='Dropdown Answer Key'!$B$12,E778="Unknown"),"Unknown SL",IF(AND(B778='Dropdown Answer Key'!$B$13,OR(F778="Lead",F778="U, May have L",F778="COM",F778="")),"Lead",IF(AND(B778='Dropdown Answer Key'!$B$13,OR(AND(F778="GALV",H778="Y"),AND(F778="GALV",H778="UN"),AND(F778="GALV",H778=""))),"GRR",IF(AND(B778='Dropdown Answer Key'!$B$13,F778="Unknown"),"Unknown SL",IF(AND(B778='Dropdown Answer Key'!$B$14,OR(E778="Lead",E778="U, May have L",E778="COM",E778="")),"Lead",IF(AND(B778='Dropdown Answer Key'!$B$14,OR(F778="Lead",F778="U, May have L",F778="COM",F778="")),"Lead",IF(AND(B778='Dropdown Answer Key'!$B$14,OR(AND(E778="GALV",H778="Y"),AND(E778="GALV",H778="UN"),AND(E778="GALV",H778=""),AND(F778="GALV",H778="Y"),AND(F778="GALV",H778="UN"),AND(F778="GALV",H778=""),AND(F778="GALV",I778="Y"),AND(F778="GALV",I778="UN"),AND(F778="GALV",I778=""))),"GRR",IF(AND(B778='Dropdown Answer Key'!$B$14,OR(E778="Unknown",F778="Unknown")),"Unknown SL","Non Lead")))))))))))</f>
        <v>Non Lead</v>
      </c>
      <c r="T778" s="76" t="str">
        <f>IF(OR(M778="",Q778="",S778="ERROR"),"BLANK",IF((AND(M778='Dropdown Answer Key'!$B$25,OR('Service Line Inventory'!S778="Lead",S778="Unknown SL"))),"Tier 1",IF(AND('Service Line Inventory'!M778='Dropdown Answer Key'!$B$26,OR('Service Line Inventory'!S778="Lead",S778="Unknown SL")),"Tier 2",IF(AND('Service Line Inventory'!M778='Dropdown Answer Key'!$B$27,OR('Service Line Inventory'!S778="Lead",S778="Unknown SL")),"Tier 2",IF('Service Line Inventory'!S778="GRR","Tier 3",IF((AND('Service Line Inventory'!M778='Dropdown Answer Key'!$B$25,'Service Line Inventory'!Q778='Dropdown Answer Key'!$M$25,O778='Dropdown Answer Key'!$G$27,'Service Line Inventory'!P778='Dropdown Answer Key'!$J$27,S778="Non Lead")),"Tier 4",IF((AND('Service Line Inventory'!M778='Dropdown Answer Key'!$B$25,'Service Line Inventory'!Q778='Dropdown Answer Key'!$M$25,O778='Dropdown Answer Key'!$G$27,S778="Non Lead")),"Tier 4",IF((AND('Service Line Inventory'!M778='Dropdown Answer Key'!$B$25,'Service Line Inventory'!Q778='Dropdown Answer Key'!$M$25,'Service Line Inventory'!P778='Dropdown Answer Key'!$J$27,S778="Non Lead")),"Tier 4","Tier 5"))))))))</f>
        <v>BLANK</v>
      </c>
      <c r="U778" s="101" t="str">
        <f t="shared" si="53"/>
        <v>NO</v>
      </c>
      <c r="V778" s="76" t="str">
        <f t="shared" si="54"/>
        <v>NO</v>
      </c>
      <c r="W778" s="76" t="str">
        <f t="shared" si="55"/>
        <v>NO</v>
      </c>
      <c r="X778" s="107"/>
      <c r="Y778" s="77"/>
      <c r="Z778" s="78"/>
    </row>
    <row r="779" spans="1:26" x14ac:dyDescent="0.3">
      <c r="A779" s="47">
        <v>1240</v>
      </c>
      <c r="B779" s="73" t="s">
        <v>76</v>
      </c>
      <c r="C779" s="126" t="s">
        <v>877</v>
      </c>
      <c r="D779" s="74" t="s">
        <v>72</v>
      </c>
      <c r="E779" s="74" t="s">
        <v>81</v>
      </c>
      <c r="F779" s="74" t="s">
        <v>81</v>
      </c>
      <c r="G779" s="90" t="s">
        <v>1910</v>
      </c>
      <c r="H779" s="74" t="s">
        <v>72</v>
      </c>
      <c r="I779" s="74" t="s">
        <v>72</v>
      </c>
      <c r="J779" s="75" t="s">
        <v>1913</v>
      </c>
      <c r="K779" s="75" t="s">
        <v>1913</v>
      </c>
      <c r="L779" s="94" t="str">
        <f t="shared" si="52"/>
        <v>Non Lead</v>
      </c>
      <c r="M779" s="110"/>
      <c r="N779" s="74"/>
      <c r="O779" s="74"/>
      <c r="P779" s="74"/>
      <c r="Q779" s="82"/>
      <c r="R779" s="83"/>
      <c r="S779" s="113" t="str">
        <f>IF(OR(B779="",$C$3="",$G$3=""),"ERROR",IF(AND(B779='Dropdown Answer Key'!$B$12,OR(E779="Lead",E779="U, May have L",E779="COM",E779="")),"Lead",IF(AND(B779='Dropdown Answer Key'!$B$12,OR(AND(E779="GALV",H779="Y"),AND(E779="GALV",H779="UN"),AND(E779="GALV",H779=""))),"GRR",IF(AND(B779='Dropdown Answer Key'!$B$12,E779="Unknown"),"Unknown SL",IF(AND(B779='Dropdown Answer Key'!$B$13,OR(F779="Lead",F779="U, May have L",F779="COM",F779="")),"Lead",IF(AND(B779='Dropdown Answer Key'!$B$13,OR(AND(F779="GALV",H779="Y"),AND(F779="GALV",H779="UN"),AND(F779="GALV",H779=""))),"GRR",IF(AND(B779='Dropdown Answer Key'!$B$13,F779="Unknown"),"Unknown SL",IF(AND(B779='Dropdown Answer Key'!$B$14,OR(E779="Lead",E779="U, May have L",E779="COM",E779="")),"Lead",IF(AND(B779='Dropdown Answer Key'!$B$14,OR(F779="Lead",F779="U, May have L",F779="COM",F779="")),"Lead",IF(AND(B779='Dropdown Answer Key'!$B$14,OR(AND(E779="GALV",H779="Y"),AND(E779="GALV",H779="UN"),AND(E779="GALV",H779=""),AND(F779="GALV",H779="Y"),AND(F779="GALV",H779="UN"),AND(F779="GALV",H779=""),AND(F779="GALV",I779="Y"),AND(F779="GALV",I779="UN"),AND(F779="GALV",I779=""))),"GRR",IF(AND(B779='Dropdown Answer Key'!$B$14,OR(E779="Unknown",F779="Unknown")),"Unknown SL","Non Lead")))))))))))</f>
        <v>Non Lead</v>
      </c>
      <c r="T779" s="114" t="str">
        <f>IF(OR(M779="",Q779="",S779="ERROR"),"BLANK",IF((AND(M779='Dropdown Answer Key'!$B$25,OR('Service Line Inventory'!S779="Lead",S779="Unknown SL"))),"Tier 1",IF(AND('Service Line Inventory'!M779='Dropdown Answer Key'!$B$26,OR('Service Line Inventory'!S779="Lead",S779="Unknown SL")),"Tier 2",IF(AND('Service Line Inventory'!M779='Dropdown Answer Key'!$B$27,OR('Service Line Inventory'!S779="Lead",S779="Unknown SL")),"Tier 2",IF('Service Line Inventory'!S779="GRR","Tier 3",IF((AND('Service Line Inventory'!M779='Dropdown Answer Key'!$B$25,'Service Line Inventory'!Q779='Dropdown Answer Key'!$M$25,O779='Dropdown Answer Key'!$G$27,'Service Line Inventory'!P779='Dropdown Answer Key'!$J$27,S779="Non Lead")),"Tier 4",IF((AND('Service Line Inventory'!M779='Dropdown Answer Key'!$B$25,'Service Line Inventory'!Q779='Dropdown Answer Key'!$M$25,O779='Dropdown Answer Key'!$G$27,S779="Non Lead")),"Tier 4",IF((AND('Service Line Inventory'!M779='Dropdown Answer Key'!$B$25,'Service Line Inventory'!Q779='Dropdown Answer Key'!$M$25,'Service Line Inventory'!P779='Dropdown Answer Key'!$J$27,S779="Non Lead")),"Tier 4","Tier 5"))))))))</f>
        <v>BLANK</v>
      </c>
      <c r="U779" s="115" t="str">
        <f t="shared" si="53"/>
        <v>NO</v>
      </c>
      <c r="V779" s="114" t="str">
        <f t="shared" si="54"/>
        <v>NO</v>
      </c>
      <c r="W779" s="114" t="str">
        <f t="shared" si="55"/>
        <v>NO</v>
      </c>
      <c r="X779" s="108"/>
      <c r="Y779" s="97"/>
      <c r="Z779" s="78"/>
    </row>
    <row r="780" spans="1:26" x14ac:dyDescent="0.3">
      <c r="A780" s="47">
        <v>1245</v>
      </c>
      <c r="B780" s="73" t="s">
        <v>76</v>
      </c>
      <c r="C780" s="126" t="s">
        <v>878</v>
      </c>
      <c r="D780" s="74" t="s">
        <v>72</v>
      </c>
      <c r="E780" s="74" t="s">
        <v>81</v>
      </c>
      <c r="F780" s="74" t="s">
        <v>81</v>
      </c>
      <c r="G780" s="90" t="s">
        <v>1910</v>
      </c>
      <c r="H780" s="74" t="s">
        <v>72</v>
      </c>
      <c r="I780" s="74" t="s">
        <v>72</v>
      </c>
      <c r="J780" s="75" t="s">
        <v>1913</v>
      </c>
      <c r="K780" s="75" t="s">
        <v>1913</v>
      </c>
      <c r="L780" s="93" t="str">
        <f t="shared" si="52"/>
        <v>Non Lead</v>
      </c>
      <c r="M780" s="109"/>
      <c r="N780" s="74"/>
      <c r="O780" s="74"/>
      <c r="P780" s="74"/>
      <c r="Q780" s="73"/>
      <c r="R780" s="74"/>
      <c r="S780" s="98" t="str">
        <f>IF(OR(B780="",$C$3="",$G$3=""),"ERROR",IF(AND(B780='Dropdown Answer Key'!$B$12,OR(E780="Lead",E780="U, May have L",E780="COM",E780="")),"Lead",IF(AND(B780='Dropdown Answer Key'!$B$12,OR(AND(E780="GALV",H780="Y"),AND(E780="GALV",H780="UN"),AND(E780="GALV",H780=""))),"GRR",IF(AND(B780='Dropdown Answer Key'!$B$12,E780="Unknown"),"Unknown SL",IF(AND(B780='Dropdown Answer Key'!$B$13,OR(F780="Lead",F780="U, May have L",F780="COM",F780="")),"Lead",IF(AND(B780='Dropdown Answer Key'!$B$13,OR(AND(F780="GALV",H780="Y"),AND(F780="GALV",H780="UN"),AND(F780="GALV",H780=""))),"GRR",IF(AND(B780='Dropdown Answer Key'!$B$13,F780="Unknown"),"Unknown SL",IF(AND(B780='Dropdown Answer Key'!$B$14,OR(E780="Lead",E780="U, May have L",E780="COM",E780="")),"Lead",IF(AND(B780='Dropdown Answer Key'!$B$14,OR(F780="Lead",F780="U, May have L",F780="COM",F780="")),"Lead",IF(AND(B780='Dropdown Answer Key'!$B$14,OR(AND(E780="GALV",H780="Y"),AND(E780="GALV",H780="UN"),AND(E780="GALV",H780=""),AND(F780="GALV",H780="Y"),AND(F780="GALV",H780="UN"),AND(F780="GALV",H780=""),AND(F780="GALV",I780="Y"),AND(F780="GALV",I780="UN"),AND(F780="GALV",I780=""))),"GRR",IF(AND(B780='Dropdown Answer Key'!$B$14,OR(E780="Unknown",F780="Unknown")),"Unknown SL","Non Lead")))))))))))</f>
        <v>Non Lead</v>
      </c>
      <c r="T780" s="76" t="str">
        <f>IF(OR(M780="",Q780="",S780="ERROR"),"BLANK",IF((AND(M780='Dropdown Answer Key'!$B$25,OR('Service Line Inventory'!S780="Lead",S780="Unknown SL"))),"Tier 1",IF(AND('Service Line Inventory'!M780='Dropdown Answer Key'!$B$26,OR('Service Line Inventory'!S780="Lead",S780="Unknown SL")),"Tier 2",IF(AND('Service Line Inventory'!M780='Dropdown Answer Key'!$B$27,OR('Service Line Inventory'!S780="Lead",S780="Unknown SL")),"Tier 2",IF('Service Line Inventory'!S780="GRR","Tier 3",IF((AND('Service Line Inventory'!M780='Dropdown Answer Key'!$B$25,'Service Line Inventory'!Q780='Dropdown Answer Key'!$M$25,O780='Dropdown Answer Key'!$G$27,'Service Line Inventory'!P780='Dropdown Answer Key'!$J$27,S780="Non Lead")),"Tier 4",IF((AND('Service Line Inventory'!M780='Dropdown Answer Key'!$B$25,'Service Line Inventory'!Q780='Dropdown Answer Key'!$M$25,O780='Dropdown Answer Key'!$G$27,S780="Non Lead")),"Tier 4",IF((AND('Service Line Inventory'!M780='Dropdown Answer Key'!$B$25,'Service Line Inventory'!Q780='Dropdown Answer Key'!$M$25,'Service Line Inventory'!P780='Dropdown Answer Key'!$J$27,S780="Non Lead")),"Tier 4","Tier 5"))))))))</f>
        <v>BLANK</v>
      </c>
      <c r="U780" s="101" t="str">
        <f t="shared" si="53"/>
        <v>NO</v>
      </c>
      <c r="V780" s="76" t="str">
        <f t="shared" si="54"/>
        <v>NO</v>
      </c>
      <c r="W780" s="76" t="str">
        <f t="shared" si="55"/>
        <v>NO</v>
      </c>
      <c r="X780" s="107"/>
      <c r="Y780" s="77"/>
      <c r="Z780" s="78"/>
    </row>
    <row r="781" spans="1:26" x14ac:dyDescent="0.3">
      <c r="A781" s="47">
        <v>1250</v>
      </c>
      <c r="B781" s="73" t="s">
        <v>76</v>
      </c>
      <c r="C781" s="126" t="s">
        <v>879</v>
      </c>
      <c r="D781" s="74" t="s">
        <v>72</v>
      </c>
      <c r="E781" s="74" t="s">
        <v>81</v>
      </c>
      <c r="F781" s="74" t="s">
        <v>81</v>
      </c>
      <c r="G781" s="90" t="s">
        <v>1910</v>
      </c>
      <c r="H781" s="74" t="s">
        <v>72</v>
      </c>
      <c r="I781" s="74" t="s">
        <v>72</v>
      </c>
      <c r="J781" s="75" t="s">
        <v>1913</v>
      </c>
      <c r="K781" s="75" t="s">
        <v>1913</v>
      </c>
      <c r="L781" s="94" t="str">
        <f t="shared" si="52"/>
        <v>Non Lead</v>
      </c>
      <c r="M781" s="110"/>
      <c r="N781" s="74"/>
      <c r="O781" s="74"/>
      <c r="P781" s="74"/>
      <c r="Q781" s="82"/>
      <c r="R781" s="83"/>
      <c r="S781" s="113" t="str">
        <f>IF(OR(B781="",$C$3="",$G$3=""),"ERROR",IF(AND(B781='Dropdown Answer Key'!$B$12,OR(E781="Lead",E781="U, May have L",E781="COM",E781="")),"Lead",IF(AND(B781='Dropdown Answer Key'!$B$12,OR(AND(E781="GALV",H781="Y"),AND(E781="GALV",H781="UN"),AND(E781="GALV",H781=""))),"GRR",IF(AND(B781='Dropdown Answer Key'!$B$12,E781="Unknown"),"Unknown SL",IF(AND(B781='Dropdown Answer Key'!$B$13,OR(F781="Lead",F781="U, May have L",F781="COM",F781="")),"Lead",IF(AND(B781='Dropdown Answer Key'!$B$13,OR(AND(F781="GALV",H781="Y"),AND(F781="GALV",H781="UN"),AND(F781="GALV",H781=""))),"GRR",IF(AND(B781='Dropdown Answer Key'!$B$13,F781="Unknown"),"Unknown SL",IF(AND(B781='Dropdown Answer Key'!$B$14,OR(E781="Lead",E781="U, May have L",E781="COM",E781="")),"Lead",IF(AND(B781='Dropdown Answer Key'!$B$14,OR(F781="Lead",F781="U, May have L",F781="COM",F781="")),"Lead",IF(AND(B781='Dropdown Answer Key'!$B$14,OR(AND(E781="GALV",H781="Y"),AND(E781="GALV",H781="UN"),AND(E781="GALV",H781=""),AND(F781="GALV",H781="Y"),AND(F781="GALV",H781="UN"),AND(F781="GALV",H781=""),AND(F781="GALV",I781="Y"),AND(F781="GALV",I781="UN"),AND(F781="GALV",I781=""))),"GRR",IF(AND(B781='Dropdown Answer Key'!$B$14,OR(E781="Unknown",F781="Unknown")),"Unknown SL","Non Lead")))))))))))</f>
        <v>Non Lead</v>
      </c>
      <c r="T781" s="114" t="str">
        <f>IF(OR(M781="",Q781="",S781="ERROR"),"BLANK",IF((AND(M781='Dropdown Answer Key'!$B$25,OR('Service Line Inventory'!S781="Lead",S781="Unknown SL"))),"Tier 1",IF(AND('Service Line Inventory'!M781='Dropdown Answer Key'!$B$26,OR('Service Line Inventory'!S781="Lead",S781="Unknown SL")),"Tier 2",IF(AND('Service Line Inventory'!M781='Dropdown Answer Key'!$B$27,OR('Service Line Inventory'!S781="Lead",S781="Unknown SL")),"Tier 2",IF('Service Line Inventory'!S781="GRR","Tier 3",IF((AND('Service Line Inventory'!M781='Dropdown Answer Key'!$B$25,'Service Line Inventory'!Q781='Dropdown Answer Key'!$M$25,O781='Dropdown Answer Key'!$G$27,'Service Line Inventory'!P781='Dropdown Answer Key'!$J$27,S781="Non Lead")),"Tier 4",IF((AND('Service Line Inventory'!M781='Dropdown Answer Key'!$B$25,'Service Line Inventory'!Q781='Dropdown Answer Key'!$M$25,O781='Dropdown Answer Key'!$G$27,S781="Non Lead")),"Tier 4",IF((AND('Service Line Inventory'!M781='Dropdown Answer Key'!$B$25,'Service Line Inventory'!Q781='Dropdown Answer Key'!$M$25,'Service Line Inventory'!P781='Dropdown Answer Key'!$J$27,S781="Non Lead")),"Tier 4","Tier 5"))))))))</f>
        <v>BLANK</v>
      </c>
      <c r="U781" s="115" t="str">
        <f t="shared" si="53"/>
        <v>NO</v>
      </c>
      <c r="V781" s="114" t="str">
        <f t="shared" si="54"/>
        <v>NO</v>
      </c>
      <c r="W781" s="114" t="str">
        <f t="shared" si="55"/>
        <v>NO</v>
      </c>
      <c r="X781" s="108"/>
      <c r="Y781" s="97"/>
      <c r="Z781" s="78"/>
    </row>
    <row r="782" spans="1:26" x14ac:dyDescent="0.3">
      <c r="A782" s="47">
        <v>1260</v>
      </c>
      <c r="B782" s="73" t="s">
        <v>76</v>
      </c>
      <c r="C782" s="126" t="s">
        <v>880</v>
      </c>
      <c r="D782" s="74" t="s">
        <v>72</v>
      </c>
      <c r="E782" s="74" t="s">
        <v>81</v>
      </c>
      <c r="F782" s="74" t="s">
        <v>81</v>
      </c>
      <c r="G782" s="90" t="s">
        <v>1910</v>
      </c>
      <c r="H782" s="74" t="s">
        <v>72</v>
      </c>
      <c r="I782" s="74" t="s">
        <v>72</v>
      </c>
      <c r="J782" s="75" t="s">
        <v>1913</v>
      </c>
      <c r="K782" s="75" t="s">
        <v>1913</v>
      </c>
      <c r="L782" s="93" t="str">
        <f t="shared" si="52"/>
        <v>Non Lead</v>
      </c>
      <c r="M782" s="109"/>
      <c r="N782" s="74"/>
      <c r="O782" s="74"/>
      <c r="P782" s="74"/>
      <c r="Q782" s="73"/>
      <c r="R782" s="74"/>
      <c r="S782" s="98" t="str">
        <f>IF(OR(B782="",$C$3="",$G$3=""),"ERROR",IF(AND(B782='Dropdown Answer Key'!$B$12,OR(E782="Lead",E782="U, May have L",E782="COM",E782="")),"Lead",IF(AND(B782='Dropdown Answer Key'!$B$12,OR(AND(E782="GALV",H782="Y"),AND(E782="GALV",H782="UN"),AND(E782="GALV",H782=""))),"GRR",IF(AND(B782='Dropdown Answer Key'!$B$12,E782="Unknown"),"Unknown SL",IF(AND(B782='Dropdown Answer Key'!$B$13,OR(F782="Lead",F782="U, May have L",F782="COM",F782="")),"Lead",IF(AND(B782='Dropdown Answer Key'!$B$13,OR(AND(F782="GALV",H782="Y"),AND(F782="GALV",H782="UN"),AND(F782="GALV",H782=""))),"GRR",IF(AND(B782='Dropdown Answer Key'!$B$13,F782="Unknown"),"Unknown SL",IF(AND(B782='Dropdown Answer Key'!$B$14,OR(E782="Lead",E782="U, May have L",E782="COM",E782="")),"Lead",IF(AND(B782='Dropdown Answer Key'!$B$14,OR(F782="Lead",F782="U, May have L",F782="COM",F782="")),"Lead",IF(AND(B782='Dropdown Answer Key'!$B$14,OR(AND(E782="GALV",H782="Y"),AND(E782="GALV",H782="UN"),AND(E782="GALV",H782=""),AND(F782="GALV",H782="Y"),AND(F782="GALV",H782="UN"),AND(F782="GALV",H782=""),AND(F782="GALV",I782="Y"),AND(F782="GALV",I782="UN"),AND(F782="GALV",I782=""))),"GRR",IF(AND(B782='Dropdown Answer Key'!$B$14,OR(E782="Unknown",F782="Unknown")),"Unknown SL","Non Lead")))))))))))</f>
        <v>Non Lead</v>
      </c>
      <c r="T782" s="76" t="str">
        <f>IF(OR(M782="",Q782="",S782="ERROR"),"BLANK",IF((AND(M782='Dropdown Answer Key'!$B$25,OR('Service Line Inventory'!S782="Lead",S782="Unknown SL"))),"Tier 1",IF(AND('Service Line Inventory'!M782='Dropdown Answer Key'!$B$26,OR('Service Line Inventory'!S782="Lead",S782="Unknown SL")),"Tier 2",IF(AND('Service Line Inventory'!M782='Dropdown Answer Key'!$B$27,OR('Service Line Inventory'!S782="Lead",S782="Unknown SL")),"Tier 2",IF('Service Line Inventory'!S782="GRR","Tier 3",IF((AND('Service Line Inventory'!M782='Dropdown Answer Key'!$B$25,'Service Line Inventory'!Q782='Dropdown Answer Key'!$M$25,O782='Dropdown Answer Key'!$G$27,'Service Line Inventory'!P782='Dropdown Answer Key'!$J$27,S782="Non Lead")),"Tier 4",IF((AND('Service Line Inventory'!M782='Dropdown Answer Key'!$B$25,'Service Line Inventory'!Q782='Dropdown Answer Key'!$M$25,O782='Dropdown Answer Key'!$G$27,S782="Non Lead")),"Tier 4",IF((AND('Service Line Inventory'!M782='Dropdown Answer Key'!$B$25,'Service Line Inventory'!Q782='Dropdown Answer Key'!$M$25,'Service Line Inventory'!P782='Dropdown Answer Key'!$J$27,S782="Non Lead")),"Tier 4","Tier 5"))))))))</f>
        <v>BLANK</v>
      </c>
      <c r="U782" s="101" t="str">
        <f t="shared" si="53"/>
        <v>NO</v>
      </c>
      <c r="V782" s="76" t="str">
        <f t="shared" si="54"/>
        <v>NO</v>
      </c>
      <c r="W782" s="76" t="str">
        <f t="shared" si="55"/>
        <v>NO</v>
      </c>
      <c r="X782" s="107"/>
      <c r="Y782" s="77"/>
      <c r="Z782" s="78"/>
    </row>
    <row r="783" spans="1:26" x14ac:dyDescent="0.3">
      <c r="A783" s="47">
        <v>1270</v>
      </c>
      <c r="B783" s="73" t="s">
        <v>76</v>
      </c>
      <c r="C783" s="126" t="s">
        <v>881</v>
      </c>
      <c r="D783" s="74" t="s">
        <v>72</v>
      </c>
      <c r="E783" s="74" t="s">
        <v>81</v>
      </c>
      <c r="F783" s="74" t="s">
        <v>81</v>
      </c>
      <c r="G783" s="90" t="s">
        <v>1910</v>
      </c>
      <c r="H783" s="74" t="s">
        <v>72</v>
      </c>
      <c r="I783" s="74" t="s">
        <v>72</v>
      </c>
      <c r="J783" s="75" t="s">
        <v>1913</v>
      </c>
      <c r="K783" s="75" t="s">
        <v>1913</v>
      </c>
      <c r="L783" s="94" t="str">
        <f t="shared" si="52"/>
        <v>Non Lead</v>
      </c>
      <c r="M783" s="110"/>
      <c r="N783" s="74"/>
      <c r="O783" s="74"/>
      <c r="P783" s="74"/>
      <c r="Q783" s="82"/>
      <c r="R783" s="83"/>
      <c r="S783" s="113" t="str">
        <f>IF(OR(B783="",$C$3="",$G$3=""),"ERROR",IF(AND(B783='Dropdown Answer Key'!$B$12,OR(E783="Lead",E783="U, May have L",E783="COM",E783="")),"Lead",IF(AND(B783='Dropdown Answer Key'!$B$12,OR(AND(E783="GALV",H783="Y"),AND(E783="GALV",H783="UN"),AND(E783="GALV",H783=""))),"GRR",IF(AND(B783='Dropdown Answer Key'!$B$12,E783="Unknown"),"Unknown SL",IF(AND(B783='Dropdown Answer Key'!$B$13,OR(F783="Lead",F783="U, May have L",F783="COM",F783="")),"Lead",IF(AND(B783='Dropdown Answer Key'!$B$13,OR(AND(F783="GALV",H783="Y"),AND(F783="GALV",H783="UN"),AND(F783="GALV",H783=""))),"GRR",IF(AND(B783='Dropdown Answer Key'!$B$13,F783="Unknown"),"Unknown SL",IF(AND(B783='Dropdown Answer Key'!$B$14,OR(E783="Lead",E783="U, May have L",E783="COM",E783="")),"Lead",IF(AND(B783='Dropdown Answer Key'!$B$14,OR(F783="Lead",F783="U, May have L",F783="COM",F783="")),"Lead",IF(AND(B783='Dropdown Answer Key'!$B$14,OR(AND(E783="GALV",H783="Y"),AND(E783="GALV",H783="UN"),AND(E783="GALV",H783=""),AND(F783="GALV",H783="Y"),AND(F783="GALV",H783="UN"),AND(F783="GALV",H783=""),AND(F783="GALV",I783="Y"),AND(F783="GALV",I783="UN"),AND(F783="GALV",I783=""))),"GRR",IF(AND(B783='Dropdown Answer Key'!$B$14,OR(E783="Unknown",F783="Unknown")),"Unknown SL","Non Lead")))))))))))</f>
        <v>Non Lead</v>
      </c>
      <c r="T783" s="114" t="str">
        <f>IF(OR(M783="",Q783="",S783="ERROR"),"BLANK",IF((AND(M783='Dropdown Answer Key'!$B$25,OR('Service Line Inventory'!S783="Lead",S783="Unknown SL"))),"Tier 1",IF(AND('Service Line Inventory'!M783='Dropdown Answer Key'!$B$26,OR('Service Line Inventory'!S783="Lead",S783="Unknown SL")),"Tier 2",IF(AND('Service Line Inventory'!M783='Dropdown Answer Key'!$B$27,OR('Service Line Inventory'!S783="Lead",S783="Unknown SL")),"Tier 2",IF('Service Line Inventory'!S783="GRR","Tier 3",IF((AND('Service Line Inventory'!M783='Dropdown Answer Key'!$B$25,'Service Line Inventory'!Q783='Dropdown Answer Key'!$M$25,O783='Dropdown Answer Key'!$G$27,'Service Line Inventory'!P783='Dropdown Answer Key'!$J$27,S783="Non Lead")),"Tier 4",IF((AND('Service Line Inventory'!M783='Dropdown Answer Key'!$B$25,'Service Line Inventory'!Q783='Dropdown Answer Key'!$M$25,O783='Dropdown Answer Key'!$G$27,S783="Non Lead")),"Tier 4",IF((AND('Service Line Inventory'!M783='Dropdown Answer Key'!$B$25,'Service Line Inventory'!Q783='Dropdown Answer Key'!$M$25,'Service Line Inventory'!P783='Dropdown Answer Key'!$J$27,S783="Non Lead")),"Tier 4","Tier 5"))))))))</f>
        <v>BLANK</v>
      </c>
      <c r="U783" s="115" t="str">
        <f t="shared" si="53"/>
        <v>NO</v>
      </c>
      <c r="V783" s="114" t="str">
        <f t="shared" si="54"/>
        <v>NO</v>
      </c>
      <c r="W783" s="114" t="str">
        <f t="shared" si="55"/>
        <v>NO</v>
      </c>
      <c r="X783" s="108"/>
      <c r="Y783" s="97"/>
      <c r="Z783" s="78"/>
    </row>
    <row r="784" spans="1:26" x14ac:dyDescent="0.3">
      <c r="A784" s="47">
        <v>1280</v>
      </c>
      <c r="B784" s="73" t="s">
        <v>76</v>
      </c>
      <c r="C784" s="126" t="s">
        <v>882</v>
      </c>
      <c r="D784" s="74" t="s">
        <v>72</v>
      </c>
      <c r="E784" s="74" t="s">
        <v>81</v>
      </c>
      <c r="F784" s="74" t="s">
        <v>81</v>
      </c>
      <c r="G784" s="90" t="s">
        <v>1910</v>
      </c>
      <c r="H784" s="74" t="s">
        <v>72</v>
      </c>
      <c r="I784" s="74" t="s">
        <v>72</v>
      </c>
      <c r="J784" s="75" t="s">
        <v>1913</v>
      </c>
      <c r="K784" s="75" t="s">
        <v>1913</v>
      </c>
      <c r="L784" s="93" t="str">
        <f t="shared" si="52"/>
        <v>Non Lead</v>
      </c>
      <c r="M784" s="109"/>
      <c r="N784" s="74"/>
      <c r="O784" s="74"/>
      <c r="P784" s="74"/>
      <c r="Q784" s="73"/>
      <c r="R784" s="74"/>
      <c r="S784" s="98" t="str">
        <f>IF(OR(B784="",$C$3="",$G$3=""),"ERROR",IF(AND(B784='Dropdown Answer Key'!$B$12,OR(E784="Lead",E784="U, May have L",E784="COM",E784="")),"Lead",IF(AND(B784='Dropdown Answer Key'!$B$12,OR(AND(E784="GALV",H784="Y"),AND(E784="GALV",H784="UN"),AND(E784="GALV",H784=""))),"GRR",IF(AND(B784='Dropdown Answer Key'!$B$12,E784="Unknown"),"Unknown SL",IF(AND(B784='Dropdown Answer Key'!$B$13,OR(F784="Lead",F784="U, May have L",F784="COM",F784="")),"Lead",IF(AND(B784='Dropdown Answer Key'!$B$13,OR(AND(F784="GALV",H784="Y"),AND(F784="GALV",H784="UN"),AND(F784="GALV",H784=""))),"GRR",IF(AND(B784='Dropdown Answer Key'!$B$13,F784="Unknown"),"Unknown SL",IF(AND(B784='Dropdown Answer Key'!$B$14,OR(E784="Lead",E784="U, May have L",E784="COM",E784="")),"Lead",IF(AND(B784='Dropdown Answer Key'!$B$14,OR(F784="Lead",F784="U, May have L",F784="COM",F784="")),"Lead",IF(AND(B784='Dropdown Answer Key'!$B$14,OR(AND(E784="GALV",H784="Y"),AND(E784="GALV",H784="UN"),AND(E784="GALV",H784=""),AND(F784="GALV",H784="Y"),AND(F784="GALV",H784="UN"),AND(F784="GALV",H784=""),AND(F784="GALV",I784="Y"),AND(F784="GALV",I784="UN"),AND(F784="GALV",I784=""))),"GRR",IF(AND(B784='Dropdown Answer Key'!$B$14,OR(E784="Unknown",F784="Unknown")),"Unknown SL","Non Lead")))))))))))</f>
        <v>Non Lead</v>
      </c>
      <c r="T784" s="76" t="str">
        <f>IF(OR(M784="",Q784="",S784="ERROR"),"BLANK",IF((AND(M784='Dropdown Answer Key'!$B$25,OR('Service Line Inventory'!S784="Lead",S784="Unknown SL"))),"Tier 1",IF(AND('Service Line Inventory'!M784='Dropdown Answer Key'!$B$26,OR('Service Line Inventory'!S784="Lead",S784="Unknown SL")),"Tier 2",IF(AND('Service Line Inventory'!M784='Dropdown Answer Key'!$B$27,OR('Service Line Inventory'!S784="Lead",S784="Unknown SL")),"Tier 2",IF('Service Line Inventory'!S784="GRR","Tier 3",IF((AND('Service Line Inventory'!M784='Dropdown Answer Key'!$B$25,'Service Line Inventory'!Q784='Dropdown Answer Key'!$M$25,O784='Dropdown Answer Key'!$G$27,'Service Line Inventory'!P784='Dropdown Answer Key'!$J$27,S784="Non Lead")),"Tier 4",IF((AND('Service Line Inventory'!M784='Dropdown Answer Key'!$B$25,'Service Line Inventory'!Q784='Dropdown Answer Key'!$M$25,O784='Dropdown Answer Key'!$G$27,S784="Non Lead")),"Tier 4",IF((AND('Service Line Inventory'!M784='Dropdown Answer Key'!$B$25,'Service Line Inventory'!Q784='Dropdown Answer Key'!$M$25,'Service Line Inventory'!P784='Dropdown Answer Key'!$J$27,S784="Non Lead")),"Tier 4","Tier 5"))))))))</f>
        <v>BLANK</v>
      </c>
      <c r="U784" s="101" t="str">
        <f t="shared" si="53"/>
        <v>NO</v>
      </c>
      <c r="V784" s="76" t="str">
        <f t="shared" si="54"/>
        <v>NO</v>
      </c>
      <c r="W784" s="76" t="str">
        <f t="shared" si="55"/>
        <v>NO</v>
      </c>
      <c r="X784" s="107"/>
      <c r="Y784" s="77"/>
      <c r="Z784" s="78"/>
    </row>
    <row r="785" spans="1:26" x14ac:dyDescent="0.3">
      <c r="A785" s="47">
        <v>1284</v>
      </c>
      <c r="B785" s="73" t="s">
        <v>76</v>
      </c>
      <c r="C785" s="126" t="s">
        <v>1874</v>
      </c>
      <c r="D785" s="74" t="s">
        <v>72</v>
      </c>
      <c r="E785" s="74" t="s">
        <v>81</v>
      </c>
      <c r="F785" s="74" t="s">
        <v>81</v>
      </c>
      <c r="G785" s="90" t="s">
        <v>1910</v>
      </c>
      <c r="H785" s="74" t="s">
        <v>72</v>
      </c>
      <c r="I785" s="74" t="s">
        <v>72</v>
      </c>
      <c r="J785" s="75" t="s">
        <v>1913</v>
      </c>
      <c r="K785" s="75" t="s">
        <v>1913</v>
      </c>
      <c r="L785" s="94" t="str">
        <f t="shared" si="52"/>
        <v>Non Lead</v>
      </c>
      <c r="M785" s="110"/>
      <c r="N785" s="74"/>
      <c r="O785" s="74"/>
      <c r="P785" s="74"/>
      <c r="Q785" s="82"/>
      <c r="R785" s="83"/>
      <c r="S785" s="113" t="str">
        <f>IF(OR(B785="",$C$3="",$G$3=""),"ERROR",IF(AND(B785='Dropdown Answer Key'!$B$12,OR(E785="Lead",E785="U, May have L",E785="COM",E785="")),"Lead",IF(AND(B785='Dropdown Answer Key'!$B$12,OR(AND(E785="GALV",H785="Y"),AND(E785="GALV",H785="UN"),AND(E785="GALV",H785=""))),"GRR",IF(AND(B785='Dropdown Answer Key'!$B$12,E785="Unknown"),"Unknown SL",IF(AND(B785='Dropdown Answer Key'!$B$13,OR(F785="Lead",F785="U, May have L",F785="COM",F785="")),"Lead",IF(AND(B785='Dropdown Answer Key'!$B$13,OR(AND(F785="GALV",H785="Y"),AND(F785="GALV",H785="UN"),AND(F785="GALV",H785=""))),"GRR",IF(AND(B785='Dropdown Answer Key'!$B$13,F785="Unknown"),"Unknown SL",IF(AND(B785='Dropdown Answer Key'!$B$14,OR(E785="Lead",E785="U, May have L",E785="COM",E785="")),"Lead",IF(AND(B785='Dropdown Answer Key'!$B$14,OR(F785="Lead",F785="U, May have L",F785="COM",F785="")),"Lead",IF(AND(B785='Dropdown Answer Key'!$B$14,OR(AND(E785="GALV",H785="Y"),AND(E785="GALV",H785="UN"),AND(E785="GALV",H785=""),AND(F785="GALV",H785="Y"),AND(F785="GALV",H785="UN"),AND(F785="GALV",H785=""),AND(F785="GALV",I785="Y"),AND(F785="GALV",I785="UN"),AND(F785="GALV",I785=""))),"GRR",IF(AND(B785='Dropdown Answer Key'!$B$14,OR(E785="Unknown",F785="Unknown")),"Unknown SL","Non Lead")))))))))))</f>
        <v>Non Lead</v>
      </c>
      <c r="T785" s="114" t="str">
        <f>IF(OR(M785="",Q785="",S785="ERROR"),"BLANK",IF((AND(M785='Dropdown Answer Key'!$B$25,OR('Service Line Inventory'!S785="Lead",S785="Unknown SL"))),"Tier 1",IF(AND('Service Line Inventory'!M785='Dropdown Answer Key'!$B$26,OR('Service Line Inventory'!S785="Lead",S785="Unknown SL")),"Tier 2",IF(AND('Service Line Inventory'!M785='Dropdown Answer Key'!$B$27,OR('Service Line Inventory'!S785="Lead",S785="Unknown SL")),"Tier 2",IF('Service Line Inventory'!S785="GRR","Tier 3",IF((AND('Service Line Inventory'!M785='Dropdown Answer Key'!$B$25,'Service Line Inventory'!Q785='Dropdown Answer Key'!$M$25,O785='Dropdown Answer Key'!$G$27,'Service Line Inventory'!P785='Dropdown Answer Key'!$J$27,S785="Non Lead")),"Tier 4",IF((AND('Service Line Inventory'!M785='Dropdown Answer Key'!$B$25,'Service Line Inventory'!Q785='Dropdown Answer Key'!$M$25,O785='Dropdown Answer Key'!$G$27,S785="Non Lead")),"Tier 4",IF((AND('Service Line Inventory'!M785='Dropdown Answer Key'!$B$25,'Service Line Inventory'!Q785='Dropdown Answer Key'!$M$25,'Service Line Inventory'!P785='Dropdown Answer Key'!$J$27,S785="Non Lead")),"Tier 4","Tier 5"))))))))</f>
        <v>BLANK</v>
      </c>
      <c r="U785" s="115" t="str">
        <f t="shared" si="53"/>
        <v>NO</v>
      </c>
      <c r="V785" s="114" t="str">
        <f t="shared" si="54"/>
        <v>NO</v>
      </c>
      <c r="W785" s="114" t="str">
        <f t="shared" si="55"/>
        <v>NO</v>
      </c>
      <c r="X785" s="108"/>
      <c r="Y785" s="97"/>
      <c r="Z785" s="78"/>
    </row>
    <row r="786" spans="1:26" x14ac:dyDescent="0.3">
      <c r="A786" s="47">
        <v>1287</v>
      </c>
      <c r="B786" s="73" t="s">
        <v>76</v>
      </c>
      <c r="C786" s="126" t="s">
        <v>883</v>
      </c>
      <c r="D786" s="74" t="s">
        <v>72</v>
      </c>
      <c r="E786" s="74" t="s">
        <v>81</v>
      </c>
      <c r="F786" s="74" t="s">
        <v>81</v>
      </c>
      <c r="G786" s="90" t="s">
        <v>1910</v>
      </c>
      <c r="H786" s="74" t="s">
        <v>72</v>
      </c>
      <c r="I786" s="74" t="s">
        <v>72</v>
      </c>
      <c r="J786" s="75" t="s">
        <v>1913</v>
      </c>
      <c r="K786" s="75" t="s">
        <v>1913</v>
      </c>
      <c r="L786" s="94" t="str">
        <f t="shared" si="52"/>
        <v>Non Lead</v>
      </c>
      <c r="M786" s="110"/>
      <c r="N786" s="74"/>
      <c r="O786" s="74"/>
      <c r="P786" s="74"/>
      <c r="Q786" s="82"/>
      <c r="R786" s="83"/>
      <c r="S786" s="113" t="str">
        <f>IF(OR(B786="",$C$3="",$G$3=""),"ERROR",IF(AND(B786='Dropdown Answer Key'!$B$12,OR(E786="Lead",E786="U, May have L",E786="COM",E786="")),"Lead",IF(AND(B786='Dropdown Answer Key'!$B$12,OR(AND(E786="GALV",H786="Y"),AND(E786="GALV",H786="UN"),AND(E786="GALV",H786=""))),"GRR",IF(AND(B786='Dropdown Answer Key'!$B$12,E786="Unknown"),"Unknown SL",IF(AND(B786='Dropdown Answer Key'!$B$13,OR(F786="Lead",F786="U, May have L",F786="COM",F786="")),"Lead",IF(AND(B786='Dropdown Answer Key'!$B$13,OR(AND(F786="GALV",H786="Y"),AND(F786="GALV",H786="UN"),AND(F786="GALV",H786=""))),"GRR",IF(AND(B786='Dropdown Answer Key'!$B$13,F786="Unknown"),"Unknown SL",IF(AND(B786='Dropdown Answer Key'!$B$14,OR(E786="Lead",E786="U, May have L",E786="COM",E786="")),"Lead",IF(AND(B786='Dropdown Answer Key'!$B$14,OR(F786="Lead",F786="U, May have L",F786="COM",F786="")),"Lead",IF(AND(B786='Dropdown Answer Key'!$B$14,OR(AND(E786="GALV",H786="Y"),AND(E786="GALV",H786="UN"),AND(E786="GALV",H786=""),AND(F786="GALV",H786="Y"),AND(F786="GALV",H786="UN"),AND(F786="GALV",H786=""),AND(F786="GALV",I786="Y"),AND(F786="GALV",I786="UN"),AND(F786="GALV",I786=""))),"GRR",IF(AND(B786='Dropdown Answer Key'!$B$14,OR(E786="Unknown",F786="Unknown")),"Unknown SL","Non Lead")))))))))))</f>
        <v>Non Lead</v>
      </c>
      <c r="T786" s="114" t="str">
        <f>IF(OR(M786="",Q786="",S786="ERROR"),"BLANK",IF((AND(M786='Dropdown Answer Key'!$B$25,OR('Service Line Inventory'!S786="Lead",S786="Unknown SL"))),"Tier 1",IF(AND('Service Line Inventory'!M786='Dropdown Answer Key'!$B$26,OR('Service Line Inventory'!S786="Lead",S786="Unknown SL")),"Tier 2",IF(AND('Service Line Inventory'!M786='Dropdown Answer Key'!$B$27,OR('Service Line Inventory'!S786="Lead",S786="Unknown SL")),"Tier 2",IF('Service Line Inventory'!S786="GRR","Tier 3",IF((AND('Service Line Inventory'!M786='Dropdown Answer Key'!$B$25,'Service Line Inventory'!Q786='Dropdown Answer Key'!$M$25,O786='Dropdown Answer Key'!$G$27,'Service Line Inventory'!P786='Dropdown Answer Key'!$J$27,S786="Non Lead")),"Tier 4",IF((AND('Service Line Inventory'!M786='Dropdown Answer Key'!$B$25,'Service Line Inventory'!Q786='Dropdown Answer Key'!$M$25,O786='Dropdown Answer Key'!$G$27,S786="Non Lead")),"Tier 4",IF((AND('Service Line Inventory'!M786='Dropdown Answer Key'!$B$25,'Service Line Inventory'!Q786='Dropdown Answer Key'!$M$25,'Service Line Inventory'!P786='Dropdown Answer Key'!$J$27,S786="Non Lead")),"Tier 4","Tier 5"))))))))</f>
        <v>BLANK</v>
      </c>
      <c r="U786" s="115" t="str">
        <f t="shared" si="53"/>
        <v>NO</v>
      </c>
      <c r="V786" s="114" t="str">
        <f t="shared" si="54"/>
        <v>NO</v>
      </c>
      <c r="W786" s="114" t="str">
        <f t="shared" si="55"/>
        <v>NO</v>
      </c>
      <c r="X786" s="108"/>
      <c r="Y786" s="97"/>
      <c r="Z786" s="78"/>
    </row>
    <row r="787" spans="1:26" x14ac:dyDescent="0.3">
      <c r="A787" s="47">
        <v>1288</v>
      </c>
      <c r="B787" s="73" t="s">
        <v>76</v>
      </c>
      <c r="C787" s="126" t="s">
        <v>884</v>
      </c>
      <c r="D787" s="74" t="s">
        <v>72</v>
      </c>
      <c r="E787" s="74" t="s">
        <v>81</v>
      </c>
      <c r="F787" s="74" t="s">
        <v>81</v>
      </c>
      <c r="G787" s="90" t="s">
        <v>1910</v>
      </c>
      <c r="H787" s="74" t="s">
        <v>72</v>
      </c>
      <c r="I787" s="74" t="s">
        <v>72</v>
      </c>
      <c r="J787" s="75" t="s">
        <v>1913</v>
      </c>
      <c r="K787" s="75" t="s">
        <v>1913</v>
      </c>
      <c r="L787" s="94" t="str">
        <f t="shared" si="52"/>
        <v>Non Lead</v>
      </c>
      <c r="M787" s="110"/>
      <c r="N787" s="74"/>
      <c r="O787" s="74"/>
      <c r="P787" s="74"/>
      <c r="Q787" s="82"/>
      <c r="R787" s="83"/>
      <c r="S787" s="113" t="str">
        <f>IF(OR(B787="",$C$3="",$G$3=""),"ERROR",IF(AND(B787='Dropdown Answer Key'!$B$12,OR(E787="Lead",E787="U, May have L",E787="COM",E787="")),"Lead",IF(AND(B787='Dropdown Answer Key'!$B$12,OR(AND(E787="GALV",H787="Y"),AND(E787="GALV",H787="UN"),AND(E787="GALV",H787=""))),"GRR",IF(AND(B787='Dropdown Answer Key'!$B$12,E787="Unknown"),"Unknown SL",IF(AND(B787='Dropdown Answer Key'!$B$13,OR(F787="Lead",F787="U, May have L",F787="COM",F787="")),"Lead",IF(AND(B787='Dropdown Answer Key'!$B$13,OR(AND(F787="GALV",H787="Y"),AND(F787="GALV",H787="UN"),AND(F787="GALV",H787=""))),"GRR",IF(AND(B787='Dropdown Answer Key'!$B$13,F787="Unknown"),"Unknown SL",IF(AND(B787='Dropdown Answer Key'!$B$14,OR(E787="Lead",E787="U, May have L",E787="COM",E787="")),"Lead",IF(AND(B787='Dropdown Answer Key'!$B$14,OR(F787="Lead",F787="U, May have L",F787="COM",F787="")),"Lead",IF(AND(B787='Dropdown Answer Key'!$B$14,OR(AND(E787="GALV",H787="Y"),AND(E787="GALV",H787="UN"),AND(E787="GALV",H787=""),AND(F787="GALV",H787="Y"),AND(F787="GALV",H787="UN"),AND(F787="GALV",H787=""),AND(F787="GALV",I787="Y"),AND(F787="GALV",I787="UN"),AND(F787="GALV",I787=""))),"GRR",IF(AND(B787='Dropdown Answer Key'!$B$14,OR(E787="Unknown",F787="Unknown")),"Unknown SL","Non Lead")))))))))))</f>
        <v>Non Lead</v>
      </c>
      <c r="T787" s="114" t="str">
        <f>IF(OR(M787="",Q787="",S787="ERROR"),"BLANK",IF((AND(M787='Dropdown Answer Key'!$B$25,OR('Service Line Inventory'!S787="Lead",S787="Unknown SL"))),"Tier 1",IF(AND('Service Line Inventory'!M787='Dropdown Answer Key'!$B$26,OR('Service Line Inventory'!S787="Lead",S787="Unknown SL")),"Tier 2",IF(AND('Service Line Inventory'!M787='Dropdown Answer Key'!$B$27,OR('Service Line Inventory'!S787="Lead",S787="Unknown SL")),"Tier 2",IF('Service Line Inventory'!S787="GRR","Tier 3",IF((AND('Service Line Inventory'!M787='Dropdown Answer Key'!$B$25,'Service Line Inventory'!Q787='Dropdown Answer Key'!$M$25,O787='Dropdown Answer Key'!$G$27,'Service Line Inventory'!P787='Dropdown Answer Key'!$J$27,S787="Non Lead")),"Tier 4",IF((AND('Service Line Inventory'!M787='Dropdown Answer Key'!$B$25,'Service Line Inventory'!Q787='Dropdown Answer Key'!$M$25,O787='Dropdown Answer Key'!$G$27,S787="Non Lead")),"Tier 4",IF((AND('Service Line Inventory'!M787='Dropdown Answer Key'!$B$25,'Service Line Inventory'!Q787='Dropdown Answer Key'!$M$25,'Service Line Inventory'!P787='Dropdown Answer Key'!$J$27,S787="Non Lead")),"Tier 4","Tier 5"))))))))</f>
        <v>BLANK</v>
      </c>
      <c r="U787" s="115" t="str">
        <f t="shared" si="53"/>
        <v>NO</v>
      </c>
      <c r="V787" s="114" t="str">
        <f t="shared" si="54"/>
        <v>NO</v>
      </c>
      <c r="W787" s="114" t="str">
        <f t="shared" si="55"/>
        <v>NO</v>
      </c>
      <c r="X787" s="108"/>
      <c r="Y787" s="97"/>
      <c r="Z787" s="78"/>
    </row>
    <row r="788" spans="1:26" x14ac:dyDescent="0.3">
      <c r="A788" s="47">
        <v>1289</v>
      </c>
      <c r="B788" s="73" t="s">
        <v>76</v>
      </c>
      <c r="C788" s="126" t="s">
        <v>885</v>
      </c>
      <c r="D788" s="74" t="s">
        <v>72</v>
      </c>
      <c r="E788" s="74" t="s">
        <v>81</v>
      </c>
      <c r="F788" s="74" t="s">
        <v>81</v>
      </c>
      <c r="G788" s="90" t="s">
        <v>1910</v>
      </c>
      <c r="H788" s="74" t="s">
        <v>72</v>
      </c>
      <c r="I788" s="74" t="s">
        <v>72</v>
      </c>
      <c r="J788" s="75" t="s">
        <v>1913</v>
      </c>
      <c r="K788" s="75" t="s">
        <v>1913</v>
      </c>
      <c r="L788" s="93" t="str">
        <f t="shared" si="52"/>
        <v>Non Lead</v>
      </c>
      <c r="M788" s="109"/>
      <c r="N788" s="74"/>
      <c r="O788" s="74"/>
      <c r="P788" s="74"/>
      <c r="Q788" s="73"/>
      <c r="R788" s="74"/>
      <c r="S788" s="98" t="str">
        <f>IF(OR(B788="",$C$3="",$G$3=""),"ERROR",IF(AND(B788='Dropdown Answer Key'!$B$12,OR(E788="Lead",E788="U, May have L",E788="COM",E788="")),"Lead",IF(AND(B788='Dropdown Answer Key'!$B$12,OR(AND(E788="GALV",H788="Y"),AND(E788="GALV",H788="UN"),AND(E788="GALV",H788=""))),"GRR",IF(AND(B788='Dropdown Answer Key'!$B$12,E788="Unknown"),"Unknown SL",IF(AND(B788='Dropdown Answer Key'!$B$13,OR(F788="Lead",F788="U, May have L",F788="COM",F788="")),"Lead",IF(AND(B788='Dropdown Answer Key'!$B$13,OR(AND(F788="GALV",H788="Y"),AND(F788="GALV",H788="UN"),AND(F788="GALV",H788=""))),"GRR",IF(AND(B788='Dropdown Answer Key'!$B$13,F788="Unknown"),"Unknown SL",IF(AND(B788='Dropdown Answer Key'!$B$14,OR(E788="Lead",E788="U, May have L",E788="COM",E788="")),"Lead",IF(AND(B788='Dropdown Answer Key'!$B$14,OR(F788="Lead",F788="U, May have L",F788="COM",F788="")),"Lead",IF(AND(B788='Dropdown Answer Key'!$B$14,OR(AND(E788="GALV",H788="Y"),AND(E788="GALV",H788="UN"),AND(E788="GALV",H788=""),AND(F788="GALV",H788="Y"),AND(F788="GALV",H788="UN"),AND(F788="GALV",H788=""),AND(F788="GALV",I788="Y"),AND(F788="GALV",I788="UN"),AND(F788="GALV",I788=""))),"GRR",IF(AND(B788='Dropdown Answer Key'!$B$14,OR(E788="Unknown",F788="Unknown")),"Unknown SL","Non Lead")))))))))))</f>
        <v>Non Lead</v>
      </c>
      <c r="T788" s="76" t="str">
        <f>IF(OR(M788="",Q788="",S788="ERROR"),"BLANK",IF((AND(M788='Dropdown Answer Key'!$B$25,OR('Service Line Inventory'!S788="Lead",S788="Unknown SL"))),"Tier 1",IF(AND('Service Line Inventory'!M788='Dropdown Answer Key'!$B$26,OR('Service Line Inventory'!S788="Lead",S788="Unknown SL")),"Tier 2",IF(AND('Service Line Inventory'!M788='Dropdown Answer Key'!$B$27,OR('Service Line Inventory'!S788="Lead",S788="Unknown SL")),"Tier 2",IF('Service Line Inventory'!S788="GRR","Tier 3",IF((AND('Service Line Inventory'!M788='Dropdown Answer Key'!$B$25,'Service Line Inventory'!Q788='Dropdown Answer Key'!$M$25,O788='Dropdown Answer Key'!$G$27,'Service Line Inventory'!P788='Dropdown Answer Key'!$J$27,S788="Non Lead")),"Tier 4",IF((AND('Service Line Inventory'!M788='Dropdown Answer Key'!$B$25,'Service Line Inventory'!Q788='Dropdown Answer Key'!$M$25,O788='Dropdown Answer Key'!$G$27,S788="Non Lead")),"Tier 4",IF((AND('Service Line Inventory'!M788='Dropdown Answer Key'!$B$25,'Service Line Inventory'!Q788='Dropdown Answer Key'!$M$25,'Service Line Inventory'!P788='Dropdown Answer Key'!$J$27,S788="Non Lead")),"Tier 4","Tier 5"))))))))</f>
        <v>BLANK</v>
      </c>
      <c r="U788" s="101" t="str">
        <f t="shared" si="53"/>
        <v>NO</v>
      </c>
      <c r="V788" s="76" t="str">
        <f t="shared" si="54"/>
        <v>NO</v>
      </c>
      <c r="W788" s="76" t="str">
        <f t="shared" si="55"/>
        <v>NO</v>
      </c>
      <c r="X788" s="107"/>
      <c r="Y788" s="77"/>
      <c r="Z788" s="78"/>
    </row>
    <row r="789" spans="1:26" x14ac:dyDescent="0.3">
      <c r="A789" s="47">
        <v>1290</v>
      </c>
      <c r="B789" s="73" t="s">
        <v>76</v>
      </c>
      <c r="C789" s="126" t="s">
        <v>886</v>
      </c>
      <c r="D789" s="74" t="s">
        <v>72</v>
      </c>
      <c r="E789" s="74" t="s">
        <v>81</v>
      </c>
      <c r="F789" s="74" t="s">
        <v>81</v>
      </c>
      <c r="G789" s="90" t="s">
        <v>1910</v>
      </c>
      <c r="H789" s="74" t="s">
        <v>72</v>
      </c>
      <c r="I789" s="74" t="s">
        <v>72</v>
      </c>
      <c r="J789" s="75" t="s">
        <v>1913</v>
      </c>
      <c r="K789" s="75" t="s">
        <v>1913</v>
      </c>
      <c r="L789" s="94" t="str">
        <f t="shared" si="52"/>
        <v>Non Lead</v>
      </c>
      <c r="M789" s="110"/>
      <c r="N789" s="74"/>
      <c r="O789" s="74"/>
      <c r="P789" s="74"/>
      <c r="Q789" s="82"/>
      <c r="R789" s="83"/>
      <c r="S789" s="113" t="str">
        <f>IF(OR(B789="",$C$3="",$G$3=""),"ERROR",IF(AND(B789='Dropdown Answer Key'!$B$12,OR(E789="Lead",E789="U, May have L",E789="COM",E789="")),"Lead",IF(AND(B789='Dropdown Answer Key'!$B$12,OR(AND(E789="GALV",H789="Y"),AND(E789="GALV",H789="UN"),AND(E789="GALV",H789=""))),"GRR",IF(AND(B789='Dropdown Answer Key'!$B$12,E789="Unknown"),"Unknown SL",IF(AND(B789='Dropdown Answer Key'!$B$13,OR(F789="Lead",F789="U, May have L",F789="COM",F789="")),"Lead",IF(AND(B789='Dropdown Answer Key'!$B$13,OR(AND(F789="GALV",H789="Y"),AND(F789="GALV",H789="UN"),AND(F789="GALV",H789=""))),"GRR",IF(AND(B789='Dropdown Answer Key'!$B$13,F789="Unknown"),"Unknown SL",IF(AND(B789='Dropdown Answer Key'!$B$14,OR(E789="Lead",E789="U, May have L",E789="COM",E789="")),"Lead",IF(AND(B789='Dropdown Answer Key'!$B$14,OR(F789="Lead",F789="U, May have L",F789="COM",F789="")),"Lead",IF(AND(B789='Dropdown Answer Key'!$B$14,OR(AND(E789="GALV",H789="Y"),AND(E789="GALV",H789="UN"),AND(E789="GALV",H789=""),AND(F789="GALV",H789="Y"),AND(F789="GALV",H789="UN"),AND(F789="GALV",H789=""),AND(F789="GALV",I789="Y"),AND(F789="GALV",I789="UN"),AND(F789="GALV",I789=""))),"GRR",IF(AND(B789='Dropdown Answer Key'!$B$14,OR(E789="Unknown",F789="Unknown")),"Unknown SL","Non Lead")))))))))))</f>
        <v>Non Lead</v>
      </c>
      <c r="T789" s="114" t="str">
        <f>IF(OR(M789="",Q789="",S789="ERROR"),"BLANK",IF((AND(M789='Dropdown Answer Key'!$B$25,OR('Service Line Inventory'!S789="Lead",S789="Unknown SL"))),"Tier 1",IF(AND('Service Line Inventory'!M789='Dropdown Answer Key'!$B$26,OR('Service Line Inventory'!S789="Lead",S789="Unknown SL")),"Tier 2",IF(AND('Service Line Inventory'!M789='Dropdown Answer Key'!$B$27,OR('Service Line Inventory'!S789="Lead",S789="Unknown SL")),"Tier 2",IF('Service Line Inventory'!S789="GRR","Tier 3",IF((AND('Service Line Inventory'!M789='Dropdown Answer Key'!$B$25,'Service Line Inventory'!Q789='Dropdown Answer Key'!$M$25,O789='Dropdown Answer Key'!$G$27,'Service Line Inventory'!P789='Dropdown Answer Key'!$J$27,S789="Non Lead")),"Tier 4",IF((AND('Service Line Inventory'!M789='Dropdown Answer Key'!$B$25,'Service Line Inventory'!Q789='Dropdown Answer Key'!$M$25,O789='Dropdown Answer Key'!$G$27,S789="Non Lead")),"Tier 4",IF((AND('Service Line Inventory'!M789='Dropdown Answer Key'!$B$25,'Service Line Inventory'!Q789='Dropdown Answer Key'!$M$25,'Service Line Inventory'!P789='Dropdown Answer Key'!$J$27,S789="Non Lead")),"Tier 4","Tier 5"))))))))</f>
        <v>BLANK</v>
      </c>
      <c r="U789" s="115" t="str">
        <f t="shared" si="53"/>
        <v>NO</v>
      </c>
      <c r="V789" s="114" t="str">
        <f t="shared" si="54"/>
        <v>NO</v>
      </c>
      <c r="W789" s="114" t="str">
        <f t="shared" si="55"/>
        <v>NO</v>
      </c>
      <c r="X789" s="108"/>
      <c r="Y789" s="97"/>
      <c r="Z789" s="78"/>
    </row>
    <row r="790" spans="1:26" x14ac:dyDescent="0.3">
      <c r="A790" s="47">
        <v>1292</v>
      </c>
      <c r="B790" s="73" t="s">
        <v>76</v>
      </c>
      <c r="C790" s="126" t="s">
        <v>888</v>
      </c>
      <c r="D790" s="74" t="s">
        <v>72</v>
      </c>
      <c r="E790" s="74" t="s">
        <v>81</v>
      </c>
      <c r="F790" s="74" t="s">
        <v>81</v>
      </c>
      <c r="G790" s="90" t="s">
        <v>1910</v>
      </c>
      <c r="H790" s="74" t="s">
        <v>72</v>
      </c>
      <c r="I790" s="74" t="s">
        <v>72</v>
      </c>
      <c r="J790" s="75" t="s">
        <v>1913</v>
      </c>
      <c r="K790" s="75" t="s">
        <v>1913</v>
      </c>
      <c r="L790" s="94" t="str">
        <f t="shared" si="52"/>
        <v>Non Lead</v>
      </c>
      <c r="M790" s="110"/>
      <c r="N790" s="74"/>
      <c r="O790" s="74"/>
      <c r="P790" s="74"/>
      <c r="Q790" s="82"/>
      <c r="R790" s="83"/>
      <c r="S790" s="113" t="str">
        <f>IF(OR(B790="",$C$3="",$G$3=""),"ERROR",IF(AND(B790='Dropdown Answer Key'!$B$12,OR(E790="Lead",E790="U, May have L",E790="COM",E790="")),"Lead",IF(AND(B790='Dropdown Answer Key'!$B$12,OR(AND(E790="GALV",H790="Y"),AND(E790="GALV",H790="UN"),AND(E790="GALV",H790=""))),"GRR",IF(AND(B790='Dropdown Answer Key'!$B$12,E790="Unknown"),"Unknown SL",IF(AND(B790='Dropdown Answer Key'!$B$13,OR(F790="Lead",F790="U, May have L",F790="COM",F790="")),"Lead",IF(AND(B790='Dropdown Answer Key'!$B$13,OR(AND(F790="GALV",H790="Y"),AND(F790="GALV",H790="UN"),AND(F790="GALV",H790=""))),"GRR",IF(AND(B790='Dropdown Answer Key'!$B$13,F790="Unknown"),"Unknown SL",IF(AND(B790='Dropdown Answer Key'!$B$14,OR(E790="Lead",E790="U, May have L",E790="COM",E790="")),"Lead",IF(AND(B790='Dropdown Answer Key'!$B$14,OR(F790="Lead",F790="U, May have L",F790="COM",F790="")),"Lead",IF(AND(B790='Dropdown Answer Key'!$B$14,OR(AND(E790="GALV",H790="Y"),AND(E790="GALV",H790="UN"),AND(E790="GALV",H790=""),AND(F790="GALV",H790="Y"),AND(F790="GALV",H790="UN"),AND(F790="GALV",H790=""),AND(F790="GALV",I790="Y"),AND(F790="GALV",I790="UN"),AND(F790="GALV",I790=""))),"GRR",IF(AND(B790='Dropdown Answer Key'!$B$14,OR(E790="Unknown",F790="Unknown")),"Unknown SL","Non Lead")))))))))))</f>
        <v>Non Lead</v>
      </c>
      <c r="T790" s="114" t="str">
        <f>IF(OR(M790="",Q790="",S790="ERROR"),"BLANK",IF((AND(M790='Dropdown Answer Key'!$B$25,OR('Service Line Inventory'!S790="Lead",S790="Unknown SL"))),"Tier 1",IF(AND('Service Line Inventory'!M790='Dropdown Answer Key'!$B$26,OR('Service Line Inventory'!S790="Lead",S790="Unknown SL")),"Tier 2",IF(AND('Service Line Inventory'!M790='Dropdown Answer Key'!$B$27,OR('Service Line Inventory'!S790="Lead",S790="Unknown SL")),"Tier 2",IF('Service Line Inventory'!S790="GRR","Tier 3",IF((AND('Service Line Inventory'!M790='Dropdown Answer Key'!$B$25,'Service Line Inventory'!Q790='Dropdown Answer Key'!$M$25,O790='Dropdown Answer Key'!$G$27,'Service Line Inventory'!P790='Dropdown Answer Key'!$J$27,S790="Non Lead")),"Tier 4",IF((AND('Service Line Inventory'!M790='Dropdown Answer Key'!$B$25,'Service Line Inventory'!Q790='Dropdown Answer Key'!$M$25,O790='Dropdown Answer Key'!$G$27,S790="Non Lead")),"Tier 4",IF((AND('Service Line Inventory'!M790='Dropdown Answer Key'!$B$25,'Service Line Inventory'!Q790='Dropdown Answer Key'!$M$25,'Service Line Inventory'!P790='Dropdown Answer Key'!$J$27,S790="Non Lead")),"Tier 4","Tier 5"))))))))</f>
        <v>BLANK</v>
      </c>
      <c r="U790" s="115" t="str">
        <f t="shared" si="53"/>
        <v>NO</v>
      </c>
      <c r="V790" s="114" t="str">
        <f t="shared" si="54"/>
        <v>NO</v>
      </c>
      <c r="W790" s="114" t="str">
        <f t="shared" si="55"/>
        <v>NO</v>
      </c>
      <c r="X790" s="108"/>
      <c r="Y790" s="97"/>
      <c r="Z790" s="78"/>
    </row>
    <row r="791" spans="1:26" x14ac:dyDescent="0.3">
      <c r="A791" s="47">
        <v>1293</v>
      </c>
      <c r="B791" s="73" t="s">
        <v>76</v>
      </c>
      <c r="C791" s="126" t="s">
        <v>889</v>
      </c>
      <c r="D791" s="74" t="s">
        <v>72</v>
      </c>
      <c r="E791" s="74" t="s">
        <v>81</v>
      </c>
      <c r="F791" s="74" t="s">
        <v>81</v>
      </c>
      <c r="G791" s="90" t="s">
        <v>1910</v>
      </c>
      <c r="H791" s="74" t="s">
        <v>72</v>
      </c>
      <c r="I791" s="74" t="s">
        <v>72</v>
      </c>
      <c r="J791" s="75" t="s">
        <v>1913</v>
      </c>
      <c r="K791" s="75" t="s">
        <v>1913</v>
      </c>
      <c r="L791" s="93" t="str">
        <f t="shared" si="52"/>
        <v>Non Lead</v>
      </c>
      <c r="M791" s="109"/>
      <c r="N791" s="74"/>
      <c r="O791" s="74"/>
      <c r="P791" s="74"/>
      <c r="Q791" s="73"/>
      <c r="R791" s="74"/>
      <c r="S791" s="98" t="str">
        <f>IF(OR(B791="",$C$3="",$G$3=""),"ERROR",IF(AND(B791='Dropdown Answer Key'!$B$12,OR(E791="Lead",E791="U, May have L",E791="COM",E791="")),"Lead",IF(AND(B791='Dropdown Answer Key'!$B$12,OR(AND(E791="GALV",H791="Y"),AND(E791="GALV",H791="UN"),AND(E791="GALV",H791=""))),"GRR",IF(AND(B791='Dropdown Answer Key'!$B$12,E791="Unknown"),"Unknown SL",IF(AND(B791='Dropdown Answer Key'!$B$13,OR(F791="Lead",F791="U, May have L",F791="COM",F791="")),"Lead",IF(AND(B791='Dropdown Answer Key'!$B$13,OR(AND(F791="GALV",H791="Y"),AND(F791="GALV",H791="UN"),AND(F791="GALV",H791=""))),"GRR",IF(AND(B791='Dropdown Answer Key'!$B$13,F791="Unknown"),"Unknown SL",IF(AND(B791='Dropdown Answer Key'!$B$14,OR(E791="Lead",E791="U, May have L",E791="COM",E791="")),"Lead",IF(AND(B791='Dropdown Answer Key'!$B$14,OR(F791="Lead",F791="U, May have L",F791="COM",F791="")),"Lead",IF(AND(B791='Dropdown Answer Key'!$B$14,OR(AND(E791="GALV",H791="Y"),AND(E791="GALV",H791="UN"),AND(E791="GALV",H791=""),AND(F791="GALV",H791="Y"),AND(F791="GALV",H791="UN"),AND(F791="GALV",H791=""),AND(F791="GALV",I791="Y"),AND(F791="GALV",I791="UN"),AND(F791="GALV",I791=""))),"GRR",IF(AND(B791='Dropdown Answer Key'!$B$14,OR(E791="Unknown",F791="Unknown")),"Unknown SL","Non Lead")))))))))))</f>
        <v>Non Lead</v>
      </c>
      <c r="T791" s="76" t="str">
        <f>IF(OR(M791="",Q791="",S791="ERROR"),"BLANK",IF((AND(M791='Dropdown Answer Key'!$B$25,OR('Service Line Inventory'!S791="Lead",S791="Unknown SL"))),"Tier 1",IF(AND('Service Line Inventory'!M791='Dropdown Answer Key'!$B$26,OR('Service Line Inventory'!S791="Lead",S791="Unknown SL")),"Tier 2",IF(AND('Service Line Inventory'!M791='Dropdown Answer Key'!$B$27,OR('Service Line Inventory'!S791="Lead",S791="Unknown SL")),"Tier 2",IF('Service Line Inventory'!S791="GRR","Tier 3",IF((AND('Service Line Inventory'!M791='Dropdown Answer Key'!$B$25,'Service Line Inventory'!Q791='Dropdown Answer Key'!$M$25,O791='Dropdown Answer Key'!$G$27,'Service Line Inventory'!P791='Dropdown Answer Key'!$J$27,S791="Non Lead")),"Tier 4",IF((AND('Service Line Inventory'!M791='Dropdown Answer Key'!$B$25,'Service Line Inventory'!Q791='Dropdown Answer Key'!$M$25,O791='Dropdown Answer Key'!$G$27,S791="Non Lead")),"Tier 4",IF((AND('Service Line Inventory'!M791='Dropdown Answer Key'!$B$25,'Service Line Inventory'!Q791='Dropdown Answer Key'!$M$25,'Service Line Inventory'!P791='Dropdown Answer Key'!$J$27,S791="Non Lead")),"Tier 4","Tier 5"))))))))</f>
        <v>BLANK</v>
      </c>
      <c r="U791" s="101" t="str">
        <f t="shared" si="53"/>
        <v>NO</v>
      </c>
      <c r="V791" s="76" t="str">
        <f t="shared" si="54"/>
        <v>NO</v>
      </c>
      <c r="W791" s="76" t="str">
        <f t="shared" si="55"/>
        <v>NO</v>
      </c>
      <c r="X791" s="107"/>
      <c r="Y791" s="77"/>
      <c r="Z791" s="78"/>
    </row>
    <row r="792" spans="1:26" x14ac:dyDescent="0.3">
      <c r="A792" s="47">
        <v>1294</v>
      </c>
      <c r="B792" s="73" t="s">
        <v>76</v>
      </c>
      <c r="C792" s="126" t="s">
        <v>890</v>
      </c>
      <c r="D792" s="74" t="s">
        <v>72</v>
      </c>
      <c r="E792" s="74" t="s">
        <v>81</v>
      </c>
      <c r="F792" s="74" t="s">
        <v>81</v>
      </c>
      <c r="G792" s="90" t="s">
        <v>1910</v>
      </c>
      <c r="H792" s="74" t="s">
        <v>72</v>
      </c>
      <c r="I792" s="74" t="s">
        <v>72</v>
      </c>
      <c r="J792" s="75" t="s">
        <v>1913</v>
      </c>
      <c r="K792" s="75" t="s">
        <v>1913</v>
      </c>
      <c r="L792" s="94" t="str">
        <f t="shared" si="52"/>
        <v>Non Lead</v>
      </c>
      <c r="M792" s="110"/>
      <c r="N792" s="74"/>
      <c r="O792" s="74"/>
      <c r="P792" s="74"/>
      <c r="Q792" s="82"/>
      <c r="R792" s="83"/>
      <c r="S792" s="113" t="str">
        <f>IF(OR(B792="",$C$3="",$G$3=""),"ERROR",IF(AND(B792='Dropdown Answer Key'!$B$12,OR(E792="Lead",E792="U, May have L",E792="COM",E792="")),"Lead",IF(AND(B792='Dropdown Answer Key'!$B$12,OR(AND(E792="GALV",H792="Y"),AND(E792="GALV",H792="UN"),AND(E792="GALV",H792=""))),"GRR",IF(AND(B792='Dropdown Answer Key'!$B$12,E792="Unknown"),"Unknown SL",IF(AND(B792='Dropdown Answer Key'!$B$13,OR(F792="Lead",F792="U, May have L",F792="COM",F792="")),"Lead",IF(AND(B792='Dropdown Answer Key'!$B$13,OR(AND(F792="GALV",H792="Y"),AND(F792="GALV",H792="UN"),AND(F792="GALV",H792=""))),"GRR",IF(AND(B792='Dropdown Answer Key'!$B$13,F792="Unknown"),"Unknown SL",IF(AND(B792='Dropdown Answer Key'!$B$14,OR(E792="Lead",E792="U, May have L",E792="COM",E792="")),"Lead",IF(AND(B792='Dropdown Answer Key'!$B$14,OR(F792="Lead",F792="U, May have L",F792="COM",F792="")),"Lead",IF(AND(B792='Dropdown Answer Key'!$B$14,OR(AND(E792="GALV",H792="Y"),AND(E792="GALV",H792="UN"),AND(E792="GALV",H792=""),AND(F792="GALV",H792="Y"),AND(F792="GALV",H792="UN"),AND(F792="GALV",H792=""),AND(F792="GALV",I792="Y"),AND(F792="GALV",I792="UN"),AND(F792="GALV",I792=""))),"GRR",IF(AND(B792='Dropdown Answer Key'!$B$14,OR(E792="Unknown",F792="Unknown")),"Unknown SL","Non Lead")))))))))))</f>
        <v>Non Lead</v>
      </c>
      <c r="T792" s="114" t="str">
        <f>IF(OR(M792="",Q792="",S792="ERROR"),"BLANK",IF((AND(M792='Dropdown Answer Key'!$B$25,OR('Service Line Inventory'!S792="Lead",S792="Unknown SL"))),"Tier 1",IF(AND('Service Line Inventory'!M792='Dropdown Answer Key'!$B$26,OR('Service Line Inventory'!S792="Lead",S792="Unknown SL")),"Tier 2",IF(AND('Service Line Inventory'!M792='Dropdown Answer Key'!$B$27,OR('Service Line Inventory'!S792="Lead",S792="Unknown SL")),"Tier 2",IF('Service Line Inventory'!S792="GRR","Tier 3",IF((AND('Service Line Inventory'!M792='Dropdown Answer Key'!$B$25,'Service Line Inventory'!Q792='Dropdown Answer Key'!$M$25,O792='Dropdown Answer Key'!$G$27,'Service Line Inventory'!P792='Dropdown Answer Key'!$J$27,S792="Non Lead")),"Tier 4",IF((AND('Service Line Inventory'!M792='Dropdown Answer Key'!$B$25,'Service Line Inventory'!Q792='Dropdown Answer Key'!$M$25,O792='Dropdown Answer Key'!$G$27,S792="Non Lead")),"Tier 4",IF((AND('Service Line Inventory'!M792='Dropdown Answer Key'!$B$25,'Service Line Inventory'!Q792='Dropdown Answer Key'!$M$25,'Service Line Inventory'!P792='Dropdown Answer Key'!$J$27,S792="Non Lead")),"Tier 4","Tier 5"))))))))</f>
        <v>BLANK</v>
      </c>
      <c r="U792" s="115" t="str">
        <f t="shared" si="53"/>
        <v>NO</v>
      </c>
      <c r="V792" s="114" t="str">
        <f t="shared" si="54"/>
        <v>NO</v>
      </c>
      <c r="W792" s="114" t="str">
        <f t="shared" si="55"/>
        <v>NO</v>
      </c>
      <c r="X792" s="108"/>
      <c r="Y792" s="97"/>
      <c r="Z792" s="78"/>
    </row>
    <row r="793" spans="1:26" x14ac:dyDescent="0.3">
      <c r="A793" s="47">
        <v>1295</v>
      </c>
      <c r="B793" s="73" t="s">
        <v>76</v>
      </c>
      <c r="C793" s="126" t="s">
        <v>891</v>
      </c>
      <c r="D793" s="74" t="s">
        <v>72</v>
      </c>
      <c r="E793" s="74" t="s">
        <v>81</v>
      </c>
      <c r="F793" s="74" t="s">
        <v>81</v>
      </c>
      <c r="G793" s="90" t="s">
        <v>1910</v>
      </c>
      <c r="H793" s="74" t="s">
        <v>72</v>
      </c>
      <c r="I793" s="74" t="s">
        <v>72</v>
      </c>
      <c r="J793" s="75" t="s">
        <v>1913</v>
      </c>
      <c r="K793" s="75" t="s">
        <v>1913</v>
      </c>
      <c r="L793" s="93" t="str">
        <f t="shared" si="52"/>
        <v>Non Lead</v>
      </c>
      <c r="M793" s="109"/>
      <c r="N793" s="74"/>
      <c r="O793" s="74"/>
      <c r="P793" s="74"/>
      <c r="Q793" s="73"/>
      <c r="R793" s="74"/>
      <c r="S793" s="98" t="str">
        <f>IF(OR(B793="",$C$3="",$G$3=""),"ERROR",IF(AND(B793='Dropdown Answer Key'!$B$12,OR(E793="Lead",E793="U, May have L",E793="COM",E793="")),"Lead",IF(AND(B793='Dropdown Answer Key'!$B$12,OR(AND(E793="GALV",H793="Y"),AND(E793="GALV",H793="UN"),AND(E793="GALV",H793=""))),"GRR",IF(AND(B793='Dropdown Answer Key'!$B$12,E793="Unknown"),"Unknown SL",IF(AND(B793='Dropdown Answer Key'!$B$13,OR(F793="Lead",F793="U, May have L",F793="COM",F793="")),"Lead",IF(AND(B793='Dropdown Answer Key'!$B$13,OR(AND(F793="GALV",H793="Y"),AND(F793="GALV",H793="UN"),AND(F793="GALV",H793=""))),"GRR",IF(AND(B793='Dropdown Answer Key'!$B$13,F793="Unknown"),"Unknown SL",IF(AND(B793='Dropdown Answer Key'!$B$14,OR(E793="Lead",E793="U, May have L",E793="COM",E793="")),"Lead",IF(AND(B793='Dropdown Answer Key'!$B$14,OR(F793="Lead",F793="U, May have L",F793="COM",F793="")),"Lead",IF(AND(B793='Dropdown Answer Key'!$B$14,OR(AND(E793="GALV",H793="Y"),AND(E793="GALV",H793="UN"),AND(E793="GALV",H793=""),AND(F793="GALV",H793="Y"),AND(F793="GALV",H793="UN"),AND(F793="GALV",H793=""),AND(F793="GALV",I793="Y"),AND(F793="GALV",I793="UN"),AND(F793="GALV",I793=""))),"GRR",IF(AND(B793='Dropdown Answer Key'!$B$14,OR(E793="Unknown",F793="Unknown")),"Unknown SL","Non Lead")))))))))))</f>
        <v>Non Lead</v>
      </c>
      <c r="T793" s="76" t="str">
        <f>IF(OR(M793="",Q793="",S793="ERROR"),"BLANK",IF((AND(M793='Dropdown Answer Key'!$B$25,OR('Service Line Inventory'!S793="Lead",S793="Unknown SL"))),"Tier 1",IF(AND('Service Line Inventory'!M793='Dropdown Answer Key'!$B$26,OR('Service Line Inventory'!S793="Lead",S793="Unknown SL")),"Tier 2",IF(AND('Service Line Inventory'!M793='Dropdown Answer Key'!$B$27,OR('Service Line Inventory'!S793="Lead",S793="Unknown SL")),"Tier 2",IF('Service Line Inventory'!S793="GRR","Tier 3",IF((AND('Service Line Inventory'!M793='Dropdown Answer Key'!$B$25,'Service Line Inventory'!Q793='Dropdown Answer Key'!$M$25,O793='Dropdown Answer Key'!$G$27,'Service Line Inventory'!P793='Dropdown Answer Key'!$J$27,S793="Non Lead")),"Tier 4",IF((AND('Service Line Inventory'!M793='Dropdown Answer Key'!$B$25,'Service Line Inventory'!Q793='Dropdown Answer Key'!$M$25,O793='Dropdown Answer Key'!$G$27,S793="Non Lead")),"Tier 4",IF((AND('Service Line Inventory'!M793='Dropdown Answer Key'!$B$25,'Service Line Inventory'!Q793='Dropdown Answer Key'!$M$25,'Service Line Inventory'!P793='Dropdown Answer Key'!$J$27,S793="Non Lead")),"Tier 4","Tier 5"))))))))</f>
        <v>BLANK</v>
      </c>
      <c r="U793" s="101" t="str">
        <f t="shared" si="53"/>
        <v>NO</v>
      </c>
      <c r="V793" s="76" t="str">
        <f t="shared" si="54"/>
        <v>NO</v>
      </c>
      <c r="W793" s="76" t="str">
        <f t="shared" si="55"/>
        <v>NO</v>
      </c>
      <c r="X793" s="107"/>
      <c r="Y793" s="77"/>
      <c r="Z793" s="78"/>
    </row>
    <row r="794" spans="1:26" x14ac:dyDescent="0.3">
      <c r="A794" s="47">
        <v>1296</v>
      </c>
      <c r="B794" s="73" t="s">
        <v>76</v>
      </c>
      <c r="C794" s="126" t="s">
        <v>892</v>
      </c>
      <c r="D794" s="74" t="s">
        <v>72</v>
      </c>
      <c r="E794" s="74" t="s">
        <v>81</v>
      </c>
      <c r="F794" s="74" t="s">
        <v>81</v>
      </c>
      <c r="G794" s="90" t="s">
        <v>1910</v>
      </c>
      <c r="H794" s="74" t="s">
        <v>72</v>
      </c>
      <c r="I794" s="74" t="s">
        <v>72</v>
      </c>
      <c r="J794" s="75" t="s">
        <v>1913</v>
      </c>
      <c r="K794" s="75" t="s">
        <v>1913</v>
      </c>
      <c r="L794" s="94" t="str">
        <f t="shared" si="52"/>
        <v>Non Lead</v>
      </c>
      <c r="M794" s="110"/>
      <c r="N794" s="74"/>
      <c r="O794" s="74"/>
      <c r="P794" s="74"/>
      <c r="Q794" s="82"/>
      <c r="R794" s="83"/>
      <c r="S794" s="113" t="str">
        <f>IF(OR(B794="",$C$3="",$G$3=""),"ERROR",IF(AND(B794='Dropdown Answer Key'!$B$12,OR(E794="Lead",E794="U, May have L",E794="COM",E794="")),"Lead",IF(AND(B794='Dropdown Answer Key'!$B$12,OR(AND(E794="GALV",H794="Y"),AND(E794="GALV",H794="UN"),AND(E794="GALV",H794=""))),"GRR",IF(AND(B794='Dropdown Answer Key'!$B$12,E794="Unknown"),"Unknown SL",IF(AND(B794='Dropdown Answer Key'!$B$13,OR(F794="Lead",F794="U, May have L",F794="COM",F794="")),"Lead",IF(AND(B794='Dropdown Answer Key'!$B$13,OR(AND(F794="GALV",H794="Y"),AND(F794="GALV",H794="UN"),AND(F794="GALV",H794=""))),"GRR",IF(AND(B794='Dropdown Answer Key'!$B$13,F794="Unknown"),"Unknown SL",IF(AND(B794='Dropdown Answer Key'!$B$14,OR(E794="Lead",E794="U, May have L",E794="COM",E794="")),"Lead",IF(AND(B794='Dropdown Answer Key'!$B$14,OR(F794="Lead",F794="U, May have L",F794="COM",F794="")),"Lead",IF(AND(B794='Dropdown Answer Key'!$B$14,OR(AND(E794="GALV",H794="Y"),AND(E794="GALV",H794="UN"),AND(E794="GALV",H794=""),AND(F794="GALV",H794="Y"),AND(F794="GALV",H794="UN"),AND(F794="GALV",H794=""),AND(F794="GALV",I794="Y"),AND(F794="GALV",I794="UN"),AND(F794="GALV",I794=""))),"GRR",IF(AND(B794='Dropdown Answer Key'!$B$14,OR(E794="Unknown",F794="Unknown")),"Unknown SL","Non Lead")))))))))))</f>
        <v>Non Lead</v>
      </c>
      <c r="T794" s="114" t="str">
        <f>IF(OR(M794="",Q794="",S794="ERROR"),"BLANK",IF((AND(M794='Dropdown Answer Key'!$B$25,OR('Service Line Inventory'!S794="Lead",S794="Unknown SL"))),"Tier 1",IF(AND('Service Line Inventory'!M794='Dropdown Answer Key'!$B$26,OR('Service Line Inventory'!S794="Lead",S794="Unknown SL")),"Tier 2",IF(AND('Service Line Inventory'!M794='Dropdown Answer Key'!$B$27,OR('Service Line Inventory'!S794="Lead",S794="Unknown SL")),"Tier 2",IF('Service Line Inventory'!S794="GRR","Tier 3",IF((AND('Service Line Inventory'!M794='Dropdown Answer Key'!$B$25,'Service Line Inventory'!Q794='Dropdown Answer Key'!$M$25,O794='Dropdown Answer Key'!$G$27,'Service Line Inventory'!P794='Dropdown Answer Key'!$J$27,S794="Non Lead")),"Tier 4",IF((AND('Service Line Inventory'!M794='Dropdown Answer Key'!$B$25,'Service Line Inventory'!Q794='Dropdown Answer Key'!$M$25,O794='Dropdown Answer Key'!$G$27,S794="Non Lead")),"Tier 4",IF((AND('Service Line Inventory'!M794='Dropdown Answer Key'!$B$25,'Service Line Inventory'!Q794='Dropdown Answer Key'!$M$25,'Service Line Inventory'!P794='Dropdown Answer Key'!$J$27,S794="Non Lead")),"Tier 4","Tier 5"))))))))</f>
        <v>BLANK</v>
      </c>
      <c r="U794" s="115" t="str">
        <f t="shared" si="53"/>
        <v>NO</v>
      </c>
      <c r="V794" s="114" t="str">
        <f t="shared" si="54"/>
        <v>NO</v>
      </c>
      <c r="W794" s="114" t="str">
        <f t="shared" si="55"/>
        <v>NO</v>
      </c>
      <c r="X794" s="108"/>
      <c r="Y794" s="97"/>
      <c r="Z794" s="78"/>
    </row>
    <row r="795" spans="1:26" x14ac:dyDescent="0.3">
      <c r="A795" s="47">
        <v>1298</v>
      </c>
      <c r="B795" s="73" t="s">
        <v>76</v>
      </c>
      <c r="C795" s="126" t="s">
        <v>893</v>
      </c>
      <c r="D795" s="74" t="s">
        <v>72</v>
      </c>
      <c r="E795" s="74" t="s">
        <v>81</v>
      </c>
      <c r="F795" s="74" t="s">
        <v>81</v>
      </c>
      <c r="G795" s="90" t="s">
        <v>1910</v>
      </c>
      <c r="H795" s="74" t="s">
        <v>72</v>
      </c>
      <c r="I795" s="74" t="s">
        <v>72</v>
      </c>
      <c r="J795" s="75" t="s">
        <v>1913</v>
      </c>
      <c r="K795" s="75" t="s">
        <v>1913</v>
      </c>
      <c r="L795" s="93" t="str">
        <f t="shared" si="52"/>
        <v>Non Lead</v>
      </c>
      <c r="M795" s="109"/>
      <c r="N795" s="74"/>
      <c r="O795" s="74"/>
      <c r="P795" s="74"/>
      <c r="Q795" s="73"/>
      <c r="R795" s="74"/>
      <c r="S795" s="98" t="str">
        <f>IF(OR(B795="",$C$3="",$G$3=""),"ERROR",IF(AND(B795='Dropdown Answer Key'!$B$12,OR(E795="Lead",E795="U, May have L",E795="COM",E795="")),"Lead",IF(AND(B795='Dropdown Answer Key'!$B$12,OR(AND(E795="GALV",H795="Y"),AND(E795="GALV",H795="UN"),AND(E795="GALV",H795=""))),"GRR",IF(AND(B795='Dropdown Answer Key'!$B$12,E795="Unknown"),"Unknown SL",IF(AND(B795='Dropdown Answer Key'!$B$13,OR(F795="Lead",F795="U, May have L",F795="COM",F795="")),"Lead",IF(AND(B795='Dropdown Answer Key'!$B$13,OR(AND(F795="GALV",H795="Y"),AND(F795="GALV",H795="UN"),AND(F795="GALV",H795=""))),"GRR",IF(AND(B795='Dropdown Answer Key'!$B$13,F795="Unknown"),"Unknown SL",IF(AND(B795='Dropdown Answer Key'!$B$14,OR(E795="Lead",E795="U, May have L",E795="COM",E795="")),"Lead",IF(AND(B795='Dropdown Answer Key'!$B$14,OR(F795="Lead",F795="U, May have L",F795="COM",F795="")),"Lead",IF(AND(B795='Dropdown Answer Key'!$B$14,OR(AND(E795="GALV",H795="Y"),AND(E795="GALV",H795="UN"),AND(E795="GALV",H795=""),AND(F795="GALV",H795="Y"),AND(F795="GALV",H795="UN"),AND(F795="GALV",H795=""),AND(F795="GALV",I795="Y"),AND(F795="GALV",I795="UN"),AND(F795="GALV",I795=""))),"GRR",IF(AND(B795='Dropdown Answer Key'!$B$14,OR(E795="Unknown",F795="Unknown")),"Unknown SL","Non Lead")))))))))))</f>
        <v>Non Lead</v>
      </c>
      <c r="T795" s="76" t="str">
        <f>IF(OR(M795="",Q795="",S795="ERROR"),"BLANK",IF((AND(M795='Dropdown Answer Key'!$B$25,OR('Service Line Inventory'!S795="Lead",S795="Unknown SL"))),"Tier 1",IF(AND('Service Line Inventory'!M795='Dropdown Answer Key'!$B$26,OR('Service Line Inventory'!S795="Lead",S795="Unknown SL")),"Tier 2",IF(AND('Service Line Inventory'!M795='Dropdown Answer Key'!$B$27,OR('Service Line Inventory'!S795="Lead",S795="Unknown SL")),"Tier 2",IF('Service Line Inventory'!S795="GRR","Tier 3",IF((AND('Service Line Inventory'!M795='Dropdown Answer Key'!$B$25,'Service Line Inventory'!Q795='Dropdown Answer Key'!$M$25,O795='Dropdown Answer Key'!$G$27,'Service Line Inventory'!P795='Dropdown Answer Key'!$J$27,S795="Non Lead")),"Tier 4",IF((AND('Service Line Inventory'!M795='Dropdown Answer Key'!$B$25,'Service Line Inventory'!Q795='Dropdown Answer Key'!$M$25,O795='Dropdown Answer Key'!$G$27,S795="Non Lead")),"Tier 4",IF((AND('Service Line Inventory'!M795='Dropdown Answer Key'!$B$25,'Service Line Inventory'!Q795='Dropdown Answer Key'!$M$25,'Service Line Inventory'!P795='Dropdown Answer Key'!$J$27,S795="Non Lead")),"Tier 4","Tier 5"))))))))</f>
        <v>BLANK</v>
      </c>
      <c r="U795" s="101" t="str">
        <f t="shared" si="53"/>
        <v>NO</v>
      </c>
      <c r="V795" s="76" t="str">
        <f t="shared" si="54"/>
        <v>NO</v>
      </c>
      <c r="W795" s="76" t="str">
        <f t="shared" si="55"/>
        <v>NO</v>
      </c>
      <c r="X795" s="107"/>
      <c r="Y795" s="77"/>
      <c r="Z795" s="78"/>
    </row>
    <row r="796" spans="1:26" x14ac:dyDescent="0.3">
      <c r="A796" s="47">
        <v>1300</v>
      </c>
      <c r="B796" s="73" t="s">
        <v>76</v>
      </c>
      <c r="C796" s="126" t="s">
        <v>894</v>
      </c>
      <c r="D796" s="74" t="s">
        <v>72</v>
      </c>
      <c r="E796" s="74" t="s">
        <v>81</v>
      </c>
      <c r="F796" s="74" t="s">
        <v>81</v>
      </c>
      <c r="G796" s="90" t="s">
        <v>1910</v>
      </c>
      <c r="H796" s="74" t="s">
        <v>72</v>
      </c>
      <c r="I796" s="74" t="s">
        <v>72</v>
      </c>
      <c r="J796" s="75" t="s">
        <v>1913</v>
      </c>
      <c r="K796" s="75" t="s">
        <v>1913</v>
      </c>
      <c r="L796" s="94" t="str">
        <f t="shared" si="52"/>
        <v>Non Lead</v>
      </c>
      <c r="M796" s="110"/>
      <c r="N796" s="74"/>
      <c r="O796" s="74"/>
      <c r="P796" s="74"/>
      <c r="Q796" s="82"/>
      <c r="R796" s="83"/>
      <c r="S796" s="113" t="str">
        <f>IF(OR(B796="",$C$3="",$G$3=""),"ERROR",IF(AND(B796='Dropdown Answer Key'!$B$12,OR(E796="Lead",E796="U, May have L",E796="COM",E796="")),"Lead",IF(AND(B796='Dropdown Answer Key'!$B$12,OR(AND(E796="GALV",H796="Y"),AND(E796="GALV",H796="UN"),AND(E796="GALV",H796=""))),"GRR",IF(AND(B796='Dropdown Answer Key'!$B$12,E796="Unknown"),"Unknown SL",IF(AND(B796='Dropdown Answer Key'!$B$13,OR(F796="Lead",F796="U, May have L",F796="COM",F796="")),"Lead",IF(AND(B796='Dropdown Answer Key'!$B$13,OR(AND(F796="GALV",H796="Y"),AND(F796="GALV",H796="UN"),AND(F796="GALV",H796=""))),"GRR",IF(AND(B796='Dropdown Answer Key'!$B$13,F796="Unknown"),"Unknown SL",IF(AND(B796='Dropdown Answer Key'!$B$14,OR(E796="Lead",E796="U, May have L",E796="COM",E796="")),"Lead",IF(AND(B796='Dropdown Answer Key'!$B$14,OR(F796="Lead",F796="U, May have L",F796="COM",F796="")),"Lead",IF(AND(B796='Dropdown Answer Key'!$B$14,OR(AND(E796="GALV",H796="Y"),AND(E796="GALV",H796="UN"),AND(E796="GALV",H796=""),AND(F796="GALV",H796="Y"),AND(F796="GALV",H796="UN"),AND(F796="GALV",H796=""),AND(F796="GALV",I796="Y"),AND(F796="GALV",I796="UN"),AND(F796="GALV",I796=""))),"GRR",IF(AND(B796='Dropdown Answer Key'!$B$14,OR(E796="Unknown",F796="Unknown")),"Unknown SL","Non Lead")))))))))))</f>
        <v>Non Lead</v>
      </c>
      <c r="T796" s="114" t="str">
        <f>IF(OR(M796="",Q796="",S796="ERROR"),"BLANK",IF((AND(M796='Dropdown Answer Key'!$B$25,OR('Service Line Inventory'!S796="Lead",S796="Unknown SL"))),"Tier 1",IF(AND('Service Line Inventory'!M796='Dropdown Answer Key'!$B$26,OR('Service Line Inventory'!S796="Lead",S796="Unknown SL")),"Tier 2",IF(AND('Service Line Inventory'!M796='Dropdown Answer Key'!$B$27,OR('Service Line Inventory'!S796="Lead",S796="Unknown SL")),"Tier 2",IF('Service Line Inventory'!S796="GRR","Tier 3",IF((AND('Service Line Inventory'!M796='Dropdown Answer Key'!$B$25,'Service Line Inventory'!Q796='Dropdown Answer Key'!$M$25,O796='Dropdown Answer Key'!$G$27,'Service Line Inventory'!P796='Dropdown Answer Key'!$J$27,S796="Non Lead")),"Tier 4",IF((AND('Service Line Inventory'!M796='Dropdown Answer Key'!$B$25,'Service Line Inventory'!Q796='Dropdown Answer Key'!$M$25,O796='Dropdown Answer Key'!$G$27,S796="Non Lead")),"Tier 4",IF((AND('Service Line Inventory'!M796='Dropdown Answer Key'!$B$25,'Service Line Inventory'!Q796='Dropdown Answer Key'!$M$25,'Service Line Inventory'!P796='Dropdown Answer Key'!$J$27,S796="Non Lead")),"Tier 4","Tier 5"))))))))</f>
        <v>BLANK</v>
      </c>
      <c r="U796" s="115" t="str">
        <f t="shared" si="53"/>
        <v>NO</v>
      </c>
      <c r="V796" s="114" t="str">
        <f t="shared" si="54"/>
        <v>NO</v>
      </c>
      <c r="W796" s="114" t="str">
        <f t="shared" si="55"/>
        <v>NO</v>
      </c>
      <c r="X796" s="108"/>
      <c r="Y796" s="97"/>
      <c r="Z796" s="78"/>
    </row>
    <row r="797" spans="1:26" x14ac:dyDescent="0.3">
      <c r="A797" s="47">
        <v>1310</v>
      </c>
      <c r="B797" s="73" t="s">
        <v>76</v>
      </c>
      <c r="C797" s="126" t="s">
        <v>895</v>
      </c>
      <c r="D797" s="74" t="s">
        <v>72</v>
      </c>
      <c r="E797" s="74" t="s">
        <v>81</v>
      </c>
      <c r="F797" s="74" t="s">
        <v>81</v>
      </c>
      <c r="G797" s="90" t="s">
        <v>1910</v>
      </c>
      <c r="H797" s="74" t="s">
        <v>72</v>
      </c>
      <c r="I797" s="74" t="s">
        <v>72</v>
      </c>
      <c r="J797" s="75" t="s">
        <v>1913</v>
      </c>
      <c r="K797" s="75" t="s">
        <v>1913</v>
      </c>
      <c r="L797" s="93" t="str">
        <f t="shared" si="52"/>
        <v>Non Lead</v>
      </c>
      <c r="M797" s="109"/>
      <c r="N797" s="74"/>
      <c r="O797" s="74"/>
      <c r="P797" s="74"/>
      <c r="Q797" s="73"/>
      <c r="R797" s="74"/>
      <c r="S797" s="98" t="str">
        <f>IF(OR(B797="",$C$3="",$G$3=""),"ERROR",IF(AND(B797='Dropdown Answer Key'!$B$12,OR(E797="Lead",E797="U, May have L",E797="COM",E797="")),"Lead",IF(AND(B797='Dropdown Answer Key'!$B$12,OR(AND(E797="GALV",H797="Y"),AND(E797="GALV",H797="UN"),AND(E797="GALV",H797=""))),"GRR",IF(AND(B797='Dropdown Answer Key'!$B$12,E797="Unknown"),"Unknown SL",IF(AND(B797='Dropdown Answer Key'!$B$13,OR(F797="Lead",F797="U, May have L",F797="COM",F797="")),"Lead",IF(AND(B797='Dropdown Answer Key'!$B$13,OR(AND(F797="GALV",H797="Y"),AND(F797="GALV",H797="UN"),AND(F797="GALV",H797=""))),"GRR",IF(AND(B797='Dropdown Answer Key'!$B$13,F797="Unknown"),"Unknown SL",IF(AND(B797='Dropdown Answer Key'!$B$14,OR(E797="Lead",E797="U, May have L",E797="COM",E797="")),"Lead",IF(AND(B797='Dropdown Answer Key'!$B$14,OR(F797="Lead",F797="U, May have L",F797="COM",F797="")),"Lead",IF(AND(B797='Dropdown Answer Key'!$B$14,OR(AND(E797="GALV",H797="Y"),AND(E797="GALV",H797="UN"),AND(E797="GALV",H797=""),AND(F797="GALV",H797="Y"),AND(F797="GALV",H797="UN"),AND(F797="GALV",H797=""),AND(F797="GALV",I797="Y"),AND(F797="GALV",I797="UN"),AND(F797="GALV",I797=""))),"GRR",IF(AND(B797='Dropdown Answer Key'!$B$14,OR(E797="Unknown",F797="Unknown")),"Unknown SL","Non Lead")))))))))))</f>
        <v>Non Lead</v>
      </c>
      <c r="T797" s="76" t="str">
        <f>IF(OR(M797="",Q797="",S797="ERROR"),"BLANK",IF((AND(M797='Dropdown Answer Key'!$B$25,OR('Service Line Inventory'!S797="Lead",S797="Unknown SL"))),"Tier 1",IF(AND('Service Line Inventory'!M797='Dropdown Answer Key'!$B$26,OR('Service Line Inventory'!S797="Lead",S797="Unknown SL")),"Tier 2",IF(AND('Service Line Inventory'!M797='Dropdown Answer Key'!$B$27,OR('Service Line Inventory'!S797="Lead",S797="Unknown SL")),"Tier 2",IF('Service Line Inventory'!S797="GRR","Tier 3",IF((AND('Service Line Inventory'!M797='Dropdown Answer Key'!$B$25,'Service Line Inventory'!Q797='Dropdown Answer Key'!$M$25,O797='Dropdown Answer Key'!$G$27,'Service Line Inventory'!P797='Dropdown Answer Key'!$J$27,S797="Non Lead")),"Tier 4",IF((AND('Service Line Inventory'!M797='Dropdown Answer Key'!$B$25,'Service Line Inventory'!Q797='Dropdown Answer Key'!$M$25,O797='Dropdown Answer Key'!$G$27,S797="Non Lead")),"Tier 4",IF((AND('Service Line Inventory'!M797='Dropdown Answer Key'!$B$25,'Service Line Inventory'!Q797='Dropdown Answer Key'!$M$25,'Service Line Inventory'!P797='Dropdown Answer Key'!$J$27,S797="Non Lead")),"Tier 4","Tier 5"))))))))</f>
        <v>BLANK</v>
      </c>
      <c r="U797" s="101" t="str">
        <f t="shared" si="53"/>
        <v>NO</v>
      </c>
      <c r="V797" s="76" t="str">
        <f t="shared" si="54"/>
        <v>NO</v>
      </c>
      <c r="W797" s="76" t="str">
        <f t="shared" si="55"/>
        <v>NO</v>
      </c>
      <c r="X797" s="107"/>
      <c r="Y797" s="77"/>
      <c r="Z797" s="78"/>
    </row>
    <row r="798" spans="1:26" x14ac:dyDescent="0.3">
      <c r="A798" s="47">
        <v>1315</v>
      </c>
      <c r="B798" s="73" t="s">
        <v>76</v>
      </c>
      <c r="C798" s="126" t="s">
        <v>896</v>
      </c>
      <c r="D798" s="74" t="s">
        <v>72</v>
      </c>
      <c r="E798" s="74" t="s">
        <v>81</v>
      </c>
      <c r="F798" s="74" t="s">
        <v>81</v>
      </c>
      <c r="G798" s="90" t="s">
        <v>1910</v>
      </c>
      <c r="H798" s="74" t="s">
        <v>72</v>
      </c>
      <c r="I798" s="74" t="s">
        <v>72</v>
      </c>
      <c r="J798" s="75" t="s">
        <v>1913</v>
      </c>
      <c r="K798" s="75" t="s">
        <v>1913</v>
      </c>
      <c r="L798" s="94" t="str">
        <f t="shared" si="52"/>
        <v>Non Lead</v>
      </c>
      <c r="M798" s="110"/>
      <c r="N798" s="74"/>
      <c r="O798" s="74"/>
      <c r="P798" s="74"/>
      <c r="Q798" s="82"/>
      <c r="R798" s="83"/>
      <c r="S798" s="113" t="str">
        <f>IF(OR(B798="",$C$3="",$G$3=""),"ERROR",IF(AND(B798='Dropdown Answer Key'!$B$12,OR(E798="Lead",E798="U, May have L",E798="COM",E798="")),"Lead",IF(AND(B798='Dropdown Answer Key'!$B$12,OR(AND(E798="GALV",H798="Y"),AND(E798="GALV",H798="UN"),AND(E798="GALV",H798=""))),"GRR",IF(AND(B798='Dropdown Answer Key'!$B$12,E798="Unknown"),"Unknown SL",IF(AND(B798='Dropdown Answer Key'!$B$13,OR(F798="Lead",F798="U, May have L",F798="COM",F798="")),"Lead",IF(AND(B798='Dropdown Answer Key'!$B$13,OR(AND(F798="GALV",H798="Y"),AND(F798="GALV",H798="UN"),AND(F798="GALV",H798=""))),"GRR",IF(AND(B798='Dropdown Answer Key'!$B$13,F798="Unknown"),"Unknown SL",IF(AND(B798='Dropdown Answer Key'!$B$14,OR(E798="Lead",E798="U, May have L",E798="COM",E798="")),"Lead",IF(AND(B798='Dropdown Answer Key'!$B$14,OR(F798="Lead",F798="U, May have L",F798="COM",F798="")),"Lead",IF(AND(B798='Dropdown Answer Key'!$B$14,OR(AND(E798="GALV",H798="Y"),AND(E798="GALV",H798="UN"),AND(E798="GALV",H798=""),AND(F798="GALV",H798="Y"),AND(F798="GALV",H798="UN"),AND(F798="GALV",H798=""),AND(F798="GALV",I798="Y"),AND(F798="GALV",I798="UN"),AND(F798="GALV",I798=""))),"GRR",IF(AND(B798='Dropdown Answer Key'!$B$14,OR(E798="Unknown",F798="Unknown")),"Unknown SL","Non Lead")))))))))))</f>
        <v>Non Lead</v>
      </c>
      <c r="T798" s="114" t="str">
        <f>IF(OR(M798="",Q798="",S798="ERROR"),"BLANK",IF((AND(M798='Dropdown Answer Key'!$B$25,OR('Service Line Inventory'!S798="Lead",S798="Unknown SL"))),"Tier 1",IF(AND('Service Line Inventory'!M798='Dropdown Answer Key'!$B$26,OR('Service Line Inventory'!S798="Lead",S798="Unknown SL")),"Tier 2",IF(AND('Service Line Inventory'!M798='Dropdown Answer Key'!$B$27,OR('Service Line Inventory'!S798="Lead",S798="Unknown SL")),"Tier 2",IF('Service Line Inventory'!S798="GRR","Tier 3",IF((AND('Service Line Inventory'!M798='Dropdown Answer Key'!$B$25,'Service Line Inventory'!Q798='Dropdown Answer Key'!$M$25,O798='Dropdown Answer Key'!$G$27,'Service Line Inventory'!P798='Dropdown Answer Key'!$J$27,S798="Non Lead")),"Tier 4",IF((AND('Service Line Inventory'!M798='Dropdown Answer Key'!$B$25,'Service Line Inventory'!Q798='Dropdown Answer Key'!$M$25,O798='Dropdown Answer Key'!$G$27,S798="Non Lead")),"Tier 4",IF((AND('Service Line Inventory'!M798='Dropdown Answer Key'!$B$25,'Service Line Inventory'!Q798='Dropdown Answer Key'!$M$25,'Service Line Inventory'!P798='Dropdown Answer Key'!$J$27,S798="Non Lead")),"Tier 4","Tier 5"))))))))</f>
        <v>BLANK</v>
      </c>
      <c r="U798" s="115" t="str">
        <f t="shared" si="53"/>
        <v>NO</v>
      </c>
      <c r="V798" s="114" t="str">
        <f t="shared" si="54"/>
        <v>NO</v>
      </c>
      <c r="W798" s="114" t="str">
        <f t="shared" si="55"/>
        <v>NO</v>
      </c>
      <c r="X798" s="108"/>
      <c r="Y798" s="97"/>
      <c r="Z798" s="78"/>
    </row>
    <row r="799" spans="1:26" x14ac:dyDescent="0.3">
      <c r="A799" s="47">
        <v>1318</v>
      </c>
      <c r="B799" s="73" t="s">
        <v>76</v>
      </c>
      <c r="C799" s="126" t="s">
        <v>897</v>
      </c>
      <c r="D799" s="74" t="s">
        <v>72</v>
      </c>
      <c r="E799" s="74" t="s">
        <v>81</v>
      </c>
      <c r="F799" s="74" t="s">
        <v>81</v>
      </c>
      <c r="G799" s="90" t="s">
        <v>1910</v>
      </c>
      <c r="H799" s="74" t="s">
        <v>72</v>
      </c>
      <c r="I799" s="74" t="s">
        <v>72</v>
      </c>
      <c r="J799" s="75" t="s">
        <v>1913</v>
      </c>
      <c r="K799" s="75" t="s">
        <v>1913</v>
      </c>
      <c r="L799" s="93" t="str">
        <f t="shared" si="52"/>
        <v>Non Lead</v>
      </c>
      <c r="M799" s="109"/>
      <c r="N799" s="74"/>
      <c r="O799" s="74"/>
      <c r="P799" s="74"/>
      <c r="Q799" s="73"/>
      <c r="R799" s="74"/>
      <c r="S799" s="98" t="str">
        <f>IF(OR(B799="",$C$3="",$G$3=""),"ERROR",IF(AND(B799='Dropdown Answer Key'!$B$12,OR(E799="Lead",E799="U, May have L",E799="COM",E799="")),"Lead",IF(AND(B799='Dropdown Answer Key'!$B$12,OR(AND(E799="GALV",H799="Y"),AND(E799="GALV",H799="UN"),AND(E799="GALV",H799=""))),"GRR",IF(AND(B799='Dropdown Answer Key'!$B$12,E799="Unknown"),"Unknown SL",IF(AND(B799='Dropdown Answer Key'!$B$13,OR(F799="Lead",F799="U, May have L",F799="COM",F799="")),"Lead",IF(AND(B799='Dropdown Answer Key'!$B$13,OR(AND(F799="GALV",H799="Y"),AND(F799="GALV",H799="UN"),AND(F799="GALV",H799=""))),"GRR",IF(AND(B799='Dropdown Answer Key'!$B$13,F799="Unknown"),"Unknown SL",IF(AND(B799='Dropdown Answer Key'!$B$14,OR(E799="Lead",E799="U, May have L",E799="COM",E799="")),"Lead",IF(AND(B799='Dropdown Answer Key'!$B$14,OR(F799="Lead",F799="U, May have L",F799="COM",F799="")),"Lead",IF(AND(B799='Dropdown Answer Key'!$B$14,OR(AND(E799="GALV",H799="Y"),AND(E799="GALV",H799="UN"),AND(E799="GALV",H799=""),AND(F799="GALV",H799="Y"),AND(F799="GALV",H799="UN"),AND(F799="GALV",H799=""),AND(F799="GALV",I799="Y"),AND(F799="GALV",I799="UN"),AND(F799="GALV",I799=""))),"GRR",IF(AND(B799='Dropdown Answer Key'!$B$14,OR(E799="Unknown",F799="Unknown")),"Unknown SL","Non Lead")))))))))))</f>
        <v>Non Lead</v>
      </c>
      <c r="T799" s="76" t="str">
        <f>IF(OR(M799="",Q799="",S799="ERROR"),"BLANK",IF((AND(M799='Dropdown Answer Key'!$B$25,OR('Service Line Inventory'!S799="Lead",S799="Unknown SL"))),"Tier 1",IF(AND('Service Line Inventory'!M799='Dropdown Answer Key'!$B$26,OR('Service Line Inventory'!S799="Lead",S799="Unknown SL")),"Tier 2",IF(AND('Service Line Inventory'!M799='Dropdown Answer Key'!$B$27,OR('Service Line Inventory'!S799="Lead",S799="Unknown SL")),"Tier 2",IF('Service Line Inventory'!S799="GRR","Tier 3",IF((AND('Service Line Inventory'!M799='Dropdown Answer Key'!$B$25,'Service Line Inventory'!Q799='Dropdown Answer Key'!$M$25,O799='Dropdown Answer Key'!$G$27,'Service Line Inventory'!P799='Dropdown Answer Key'!$J$27,S799="Non Lead")),"Tier 4",IF((AND('Service Line Inventory'!M799='Dropdown Answer Key'!$B$25,'Service Line Inventory'!Q799='Dropdown Answer Key'!$M$25,O799='Dropdown Answer Key'!$G$27,S799="Non Lead")),"Tier 4",IF((AND('Service Line Inventory'!M799='Dropdown Answer Key'!$B$25,'Service Line Inventory'!Q799='Dropdown Answer Key'!$M$25,'Service Line Inventory'!P799='Dropdown Answer Key'!$J$27,S799="Non Lead")),"Tier 4","Tier 5"))))))))</f>
        <v>BLANK</v>
      </c>
      <c r="U799" s="101" t="str">
        <f t="shared" si="53"/>
        <v>NO</v>
      </c>
      <c r="V799" s="76" t="str">
        <f t="shared" si="54"/>
        <v>NO</v>
      </c>
      <c r="W799" s="76" t="str">
        <f t="shared" si="55"/>
        <v>NO</v>
      </c>
      <c r="X799" s="107"/>
      <c r="Y799" s="77"/>
      <c r="Z799" s="78"/>
    </row>
    <row r="800" spans="1:26" x14ac:dyDescent="0.3">
      <c r="A800" s="47">
        <v>1330</v>
      </c>
      <c r="B800" s="73" t="s">
        <v>76</v>
      </c>
      <c r="C800" s="126" t="s">
        <v>898</v>
      </c>
      <c r="D800" s="74" t="s">
        <v>72</v>
      </c>
      <c r="E800" s="74" t="s">
        <v>81</v>
      </c>
      <c r="F800" s="74" t="s">
        <v>81</v>
      </c>
      <c r="G800" s="90" t="s">
        <v>1910</v>
      </c>
      <c r="H800" s="74" t="s">
        <v>72</v>
      </c>
      <c r="I800" s="74" t="s">
        <v>72</v>
      </c>
      <c r="J800" s="75" t="s">
        <v>1913</v>
      </c>
      <c r="K800" s="75" t="s">
        <v>1913</v>
      </c>
      <c r="L800" s="94" t="str">
        <f t="shared" si="52"/>
        <v>Non Lead</v>
      </c>
      <c r="M800" s="110"/>
      <c r="N800" s="74"/>
      <c r="O800" s="74"/>
      <c r="P800" s="74"/>
      <c r="Q800" s="82"/>
      <c r="R800" s="83"/>
      <c r="S800" s="113" t="str">
        <f>IF(OR(B800="",$C$3="",$G$3=""),"ERROR",IF(AND(B800='Dropdown Answer Key'!$B$12,OR(E800="Lead",E800="U, May have L",E800="COM",E800="")),"Lead",IF(AND(B800='Dropdown Answer Key'!$B$12,OR(AND(E800="GALV",H800="Y"),AND(E800="GALV",H800="UN"),AND(E800="GALV",H800=""))),"GRR",IF(AND(B800='Dropdown Answer Key'!$B$12,E800="Unknown"),"Unknown SL",IF(AND(B800='Dropdown Answer Key'!$B$13,OR(F800="Lead",F800="U, May have L",F800="COM",F800="")),"Lead",IF(AND(B800='Dropdown Answer Key'!$B$13,OR(AND(F800="GALV",H800="Y"),AND(F800="GALV",H800="UN"),AND(F800="GALV",H800=""))),"GRR",IF(AND(B800='Dropdown Answer Key'!$B$13,F800="Unknown"),"Unknown SL",IF(AND(B800='Dropdown Answer Key'!$B$14,OR(E800="Lead",E800="U, May have L",E800="COM",E800="")),"Lead",IF(AND(B800='Dropdown Answer Key'!$B$14,OR(F800="Lead",F800="U, May have L",F800="COM",F800="")),"Lead",IF(AND(B800='Dropdown Answer Key'!$B$14,OR(AND(E800="GALV",H800="Y"),AND(E800="GALV",H800="UN"),AND(E800="GALV",H800=""),AND(F800="GALV",H800="Y"),AND(F800="GALV",H800="UN"),AND(F800="GALV",H800=""),AND(F800="GALV",I800="Y"),AND(F800="GALV",I800="UN"),AND(F800="GALV",I800=""))),"GRR",IF(AND(B800='Dropdown Answer Key'!$B$14,OR(E800="Unknown",F800="Unknown")),"Unknown SL","Non Lead")))))))))))</f>
        <v>Non Lead</v>
      </c>
      <c r="T800" s="114" t="str">
        <f>IF(OR(M800="",Q800="",S800="ERROR"),"BLANK",IF((AND(M800='Dropdown Answer Key'!$B$25,OR('Service Line Inventory'!S800="Lead",S800="Unknown SL"))),"Tier 1",IF(AND('Service Line Inventory'!M800='Dropdown Answer Key'!$B$26,OR('Service Line Inventory'!S800="Lead",S800="Unknown SL")),"Tier 2",IF(AND('Service Line Inventory'!M800='Dropdown Answer Key'!$B$27,OR('Service Line Inventory'!S800="Lead",S800="Unknown SL")),"Tier 2",IF('Service Line Inventory'!S800="GRR","Tier 3",IF((AND('Service Line Inventory'!M800='Dropdown Answer Key'!$B$25,'Service Line Inventory'!Q800='Dropdown Answer Key'!$M$25,O800='Dropdown Answer Key'!$G$27,'Service Line Inventory'!P800='Dropdown Answer Key'!$J$27,S800="Non Lead")),"Tier 4",IF((AND('Service Line Inventory'!M800='Dropdown Answer Key'!$B$25,'Service Line Inventory'!Q800='Dropdown Answer Key'!$M$25,O800='Dropdown Answer Key'!$G$27,S800="Non Lead")),"Tier 4",IF((AND('Service Line Inventory'!M800='Dropdown Answer Key'!$B$25,'Service Line Inventory'!Q800='Dropdown Answer Key'!$M$25,'Service Line Inventory'!P800='Dropdown Answer Key'!$J$27,S800="Non Lead")),"Tier 4","Tier 5"))))))))</f>
        <v>BLANK</v>
      </c>
      <c r="U800" s="115" t="str">
        <f t="shared" si="53"/>
        <v>NO</v>
      </c>
      <c r="V800" s="114" t="str">
        <f t="shared" si="54"/>
        <v>NO</v>
      </c>
      <c r="W800" s="114" t="str">
        <f t="shared" si="55"/>
        <v>NO</v>
      </c>
      <c r="X800" s="108"/>
      <c r="Y800" s="97"/>
      <c r="Z800" s="78"/>
    </row>
    <row r="801" spans="1:26" x14ac:dyDescent="0.3">
      <c r="A801" s="47">
        <v>1350</v>
      </c>
      <c r="B801" s="73" t="s">
        <v>76</v>
      </c>
      <c r="C801" s="126" t="s">
        <v>899</v>
      </c>
      <c r="D801" s="74" t="s">
        <v>72</v>
      </c>
      <c r="E801" s="74" t="s">
        <v>81</v>
      </c>
      <c r="F801" s="74" t="s">
        <v>81</v>
      </c>
      <c r="G801" s="90" t="s">
        <v>1910</v>
      </c>
      <c r="H801" s="74" t="s">
        <v>72</v>
      </c>
      <c r="I801" s="74" t="s">
        <v>72</v>
      </c>
      <c r="J801" s="75" t="s">
        <v>1913</v>
      </c>
      <c r="K801" s="75" t="s">
        <v>1913</v>
      </c>
      <c r="L801" s="93" t="str">
        <f t="shared" si="52"/>
        <v>Non Lead</v>
      </c>
      <c r="M801" s="109"/>
      <c r="N801" s="74"/>
      <c r="O801" s="74"/>
      <c r="P801" s="74"/>
      <c r="Q801" s="73"/>
      <c r="R801" s="74"/>
      <c r="S801" s="98" t="str">
        <f>IF(OR(B801="",$C$3="",$G$3=""),"ERROR",IF(AND(B801='Dropdown Answer Key'!$B$12,OR(E801="Lead",E801="U, May have L",E801="COM",E801="")),"Lead",IF(AND(B801='Dropdown Answer Key'!$B$12,OR(AND(E801="GALV",H801="Y"),AND(E801="GALV",H801="UN"),AND(E801="GALV",H801=""))),"GRR",IF(AND(B801='Dropdown Answer Key'!$B$12,E801="Unknown"),"Unknown SL",IF(AND(B801='Dropdown Answer Key'!$B$13,OR(F801="Lead",F801="U, May have L",F801="COM",F801="")),"Lead",IF(AND(B801='Dropdown Answer Key'!$B$13,OR(AND(F801="GALV",H801="Y"),AND(F801="GALV",H801="UN"),AND(F801="GALV",H801=""))),"GRR",IF(AND(B801='Dropdown Answer Key'!$B$13,F801="Unknown"),"Unknown SL",IF(AND(B801='Dropdown Answer Key'!$B$14,OR(E801="Lead",E801="U, May have L",E801="COM",E801="")),"Lead",IF(AND(B801='Dropdown Answer Key'!$B$14,OR(F801="Lead",F801="U, May have L",F801="COM",F801="")),"Lead",IF(AND(B801='Dropdown Answer Key'!$B$14,OR(AND(E801="GALV",H801="Y"),AND(E801="GALV",H801="UN"),AND(E801="GALV",H801=""),AND(F801="GALV",H801="Y"),AND(F801="GALV",H801="UN"),AND(F801="GALV",H801=""),AND(F801="GALV",I801="Y"),AND(F801="GALV",I801="UN"),AND(F801="GALV",I801=""))),"GRR",IF(AND(B801='Dropdown Answer Key'!$B$14,OR(E801="Unknown",F801="Unknown")),"Unknown SL","Non Lead")))))))))))</f>
        <v>Non Lead</v>
      </c>
      <c r="T801" s="76" t="str">
        <f>IF(OR(M801="",Q801="",S801="ERROR"),"BLANK",IF((AND(M801='Dropdown Answer Key'!$B$25,OR('Service Line Inventory'!S801="Lead",S801="Unknown SL"))),"Tier 1",IF(AND('Service Line Inventory'!M801='Dropdown Answer Key'!$B$26,OR('Service Line Inventory'!S801="Lead",S801="Unknown SL")),"Tier 2",IF(AND('Service Line Inventory'!M801='Dropdown Answer Key'!$B$27,OR('Service Line Inventory'!S801="Lead",S801="Unknown SL")),"Tier 2",IF('Service Line Inventory'!S801="GRR","Tier 3",IF((AND('Service Line Inventory'!M801='Dropdown Answer Key'!$B$25,'Service Line Inventory'!Q801='Dropdown Answer Key'!$M$25,O801='Dropdown Answer Key'!$G$27,'Service Line Inventory'!P801='Dropdown Answer Key'!$J$27,S801="Non Lead")),"Tier 4",IF((AND('Service Line Inventory'!M801='Dropdown Answer Key'!$B$25,'Service Line Inventory'!Q801='Dropdown Answer Key'!$M$25,O801='Dropdown Answer Key'!$G$27,S801="Non Lead")),"Tier 4",IF((AND('Service Line Inventory'!M801='Dropdown Answer Key'!$B$25,'Service Line Inventory'!Q801='Dropdown Answer Key'!$M$25,'Service Line Inventory'!P801='Dropdown Answer Key'!$J$27,S801="Non Lead")),"Tier 4","Tier 5"))))))))</f>
        <v>BLANK</v>
      </c>
      <c r="U801" s="101" t="str">
        <f t="shared" si="53"/>
        <v>NO</v>
      </c>
      <c r="V801" s="76" t="str">
        <f t="shared" si="54"/>
        <v>NO</v>
      </c>
      <c r="W801" s="76" t="str">
        <f t="shared" si="55"/>
        <v>NO</v>
      </c>
      <c r="X801" s="107"/>
      <c r="Y801" s="77"/>
      <c r="Z801" s="78"/>
    </row>
    <row r="802" spans="1:26" x14ac:dyDescent="0.3">
      <c r="A802" s="47">
        <v>1352</v>
      </c>
      <c r="B802" s="73" t="s">
        <v>76</v>
      </c>
      <c r="C802" s="126" t="s">
        <v>900</v>
      </c>
      <c r="D802" s="74" t="s">
        <v>72</v>
      </c>
      <c r="E802" s="74" t="s">
        <v>81</v>
      </c>
      <c r="F802" s="74" t="s">
        <v>81</v>
      </c>
      <c r="G802" s="90" t="s">
        <v>1910</v>
      </c>
      <c r="H802" s="74" t="s">
        <v>72</v>
      </c>
      <c r="I802" s="74" t="s">
        <v>72</v>
      </c>
      <c r="J802" s="75" t="s">
        <v>1913</v>
      </c>
      <c r="K802" s="75" t="s">
        <v>1913</v>
      </c>
      <c r="L802" s="94" t="str">
        <f t="shared" si="52"/>
        <v>Non Lead</v>
      </c>
      <c r="M802" s="110"/>
      <c r="N802" s="74"/>
      <c r="O802" s="74"/>
      <c r="P802" s="74"/>
      <c r="Q802" s="82"/>
      <c r="R802" s="83"/>
      <c r="S802" s="113" t="str">
        <f>IF(OR(B802="",$C$3="",$G$3=""),"ERROR",IF(AND(B802='Dropdown Answer Key'!$B$12,OR(E802="Lead",E802="U, May have L",E802="COM",E802="")),"Lead",IF(AND(B802='Dropdown Answer Key'!$B$12,OR(AND(E802="GALV",H802="Y"),AND(E802="GALV",H802="UN"),AND(E802="GALV",H802=""))),"GRR",IF(AND(B802='Dropdown Answer Key'!$B$12,E802="Unknown"),"Unknown SL",IF(AND(B802='Dropdown Answer Key'!$B$13,OR(F802="Lead",F802="U, May have L",F802="COM",F802="")),"Lead",IF(AND(B802='Dropdown Answer Key'!$B$13,OR(AND(F802="GALV",H802="Y"),AND(F802="GALV",H802="UN"),AND(F802="GALV",H802=""))),"GRR",IF(AND(B802='Dropdown Answer Key'!$B$13,F802="Unknown"),"Unknown SL",IF(AND(B802='Dropdown Answer Key'!$B$14,OR(E802="Lead",E802="U, May have L",E802="COM",E802="")),"Lead",IF(AND(B802='Dropdown Answer Key'!$B$14,OR(F802="Lead",F802="U, May have L",F802="COM",F802="")),"Lead",IF(AND(B802='Dropdown Answer Key'!$B$14,OR(AND(E802="GALV",H802="Y"),AND(E802="GALV",H802="UN"),AND(E802="GALV",H802=""),AND(F802="GALV",H802="Y"),AND(F802="GALV",H802="UN"),AND(F802="GALV",H802=""),AND(F802="GALV",I802="Y"),AND(F802="GALV",I802="UN"),AND(F802="GALV",I802=""))),"GRR",IF(AND(B802='Dropdown Answer Key'!$B$14,OR(E802="Unknown",F802="Unknown")),"Unknown SL","Non Lead")))))))))))</f>
        <v>Non Lead</v>
      </c>
      <c r="T802" s="114" t="str">
        <f>IF(OR(M802="",Q802="",S802="ERROR"),"BLANK",IF((AND(M802='Dropdown Answer Key'!$B$25,OR('Service Line Inventory'!S802="Lead",S802="Unknown SL"))),"Tier 1",IF(AND('Service Line Inventory'!M802='Dropdown Answer Key'!$B$26,OR('Service Line Inventory'!S802="Lead",S802="Unknown SL")),"Tier 2",IF(AND('Service Line Inventory'!M802='Dropdown Answer Key'!$B$27,OR('Service Line Inventory'!S802="Lead",S802="Unknown SL")),"Tier 2",IF('Service Line Inventory'!S802="GRR","Tier 3",IF((AND('Service Line Inventory'!M802='Dropdown Answer Key'!$B$25,'Service Line Inventory'!Q802='Dropdown Answer Key'!$M$25,O802='Dropdown Answer Key'!$G$27,'Service Line Inventory'!P802='Dropdown Answer Key'!$J$27,S802="Non Lead")),"Tier 4",IF((AND('Service Line Inventory'!M802='Dropdown Answer Key'!$B$25,'Service Line Inventory'!Q802='Dropdown Answer Key'!$M$25,O802='Dropdown Answer Key'!$G$27,S802="Non Lead")),"Tier 4",IF((AND('Service Line Inventory'!M802='Dropdown Answer Key'!$B$25,'Service Line Inventory'!Q802='Dropdown Answer Key'!$M$25,'Service Line Inventory'!P802='Dropdown Answer Key'!$J$27,S802="Non Lead")),"Tier 4","Tier 5"))))))))</f>
        <v>BLANK</v>
      </c>
      <c r="U802" s="115" t="str">
        <f t="shared" si="53"/>
        <v>NO</v>
      </c>
      <c r="V802" s="114" t="str">
        <f t="shared" si="54"/>
        <v>NO</v>
      </c>
      <c r="W802" s="114" t="str">
        <f t="shared" si="55"/>
        <v>NO</v>
      </c>
      <c r="X802" s="108"/>
      <c r="Y802" s="97"/>
      <c r="Z802" s="78"/>
    </row>
    <row r="803" spans="1:26" x14ac:dyDescent="0.3">
      <c r="A803" s="47">
        <v>1355</v>
      </c>
      <c r="B803" s="73" t="s">
        <v>76</v>
      </c>
      <c r="C803" s="126" t="s">
        <v>901</v>
      </c>
      <c r="D803" s="74" t="s">
        <v>72</v>
      </c>
      <c r="E803" s="74" t="s">
        <v>81</v>
      </c>
      <c r="F803" s="74" t="s">
        <v>81</v>
      </c>
      <c r="G803" s="90" t="s">
        <v>1910</v>
      </c>
      <c r="H803" s="74" t="s">
        <v>72</v>
      </c>
      <c r="I803" s="74" t="s">
        <v>72</v>
      </c>
      <c r="J803" s="75" t="s">
        <v>1913</v>
      </c>
      <c r="K803" s="75" t="s">
        <v>1913</v>
      </c>
      <c r="L803" s="93" t="str">
        <f t="shared" si="52"/>
        <v>Non Lead</v>
      </c>
      <c r="M803" s="109"/>
      <c r="N803" s="74"/>
      <c r="O803" s="74"/>
      <c r="P803" s="74"/>
      <c r="Q803" s="73"/>
      <c r="R803" s="74"/>
      <c r="S803" s="98" t="str">
        <f>IF(OR(B803="",$C$3="",$G$3=""),"ERROR",IF(AND(B803='Dropdown Answer Key'!$B$12,OR(E803="Lead",E803="U, May have L",E803="COM",E803="")),"Lead",IF(AND(B803='Dropdown Answer Key'!$B$12,OR(AND(E803="GALV",H803="Y"),AND(E803="GALV",H803="UN"),AND(E803="GALV",H803=""))),"GRR",IF(AND(B803='Dropdown Answer Key'!$B$12,E803="Unknown"),"Unknown SL",IF(AND(B803='Dropdown Answer Key'!$B$13,OR(F803="Lead",F803="U, May have L",F803="COM",F803="")),"Lead",IF(AND(B803='Dropdown Answer Key'!$B$13,OR(AND(F803="GALV",H803="Y"),AND(F803="GALV",H803="UN"),AND(F803="GALV",H803=""))),"GRR",IF(AND(B803='Dropdown Answer Key'!$B$13,F803="Unknown"),"Unknown SL",IF(AND(B803='Dropdown Answer Key'!$B$14,OR(E803="Lead",E803="U, May have L",E803="COM",E803="")),"Lead",IF(AND(B803='Dropdown Answer Key'!$B$14,OR(F803="Lead",F803="U, May have L",F803="COM",F803="")),"Lead",IF(AND(B803='Dropdown Answer Key'!$B$14,OR(AND(E803="GALV",H803="Y"),AND(E803="GALV",H803="UN"),AND(E803="GALV",H803=""),AND(F803="GALV",H803="Y"),AND(F803="GALV",H803="UN"),AND(F803="GALV",H803=""),AND(F803="GALV",I803="Y"),AND(F803="GALV",I803="UN"),AND(F803="GALV",I803=""))),"GRR",IF(AND(B803='Dropdown Answer Key'!$B$14,OR(E803="Unknown",F803="Unknown")),"Unknown SL","Non Lead")))))))))))</f>
        <v>Non Lead</v>
      </c>
      <c r="T803" s="76" t="str">
        <f>IF(OR(M803="",Q803="",S803="ERROR"),"BLANK",IF((AND(M803='Dropdown Answer Key'!$B$25,OR('Service Line Inventory'!S803="Lead",S803="Unknown SL"))),"Tier 1",IF(AND('Service Line Inventory'!M803='Dropdown Answer Key'!$B$26,OR('Service Line Inventory'!S803="Lead",S803="Unknown SL")),"Tier 2",IF(AND('Service Line Inventory'!M803='Dropdown Answer Key'!$B$27,OR('Service Line Inventory'!S803="Lead",S803="Unknown SL")),"Tier 2",IF('Service Line Inventory'!S803="GRR","Tier 3",IF((AND('Service Line Inventory'!M803='Dropdown Answer Key'!$B$25,'Service Line Inventory'!Q803='Dropdown Answer Key'!$M$25,O803='Dropdown Answer Key'!$G$27,'Service Line Inventory'!P803='Dropdown Answer Key'!$J$27,S803="Non Lead")),"Tier 4",IF((AND('Service Line Inventory'!M803='Dropdown Answer Key'!$B$25,'Service Line Inventory'!Q803='Dropdown Answer Key'!$M$25,O803='Dropdown Answer Key'!$G$27,S803="Non Lead")),"Tier 4",IF((AND('Service Line Inventory'!M803='Dropdown Answer Key'!$B$25,'Service Line Inventory'!Q803='Dropdown Answer Key'!$M$25,'Service Line Inventory'!P803='Dropdown Answer Key'!$J$27,S803="Non Lead")),"Tier 4","Tier 5"))))))))</f>
        <v>BLANK</v>
      </c>
      <c r="U803" s="101" t="str">
        <f t="shared" si="53"/>
        <v>NO</v>
      </c>
      <c r="V803" s="76" t="str">
        <f t="shared" si="54"/>
        <v>NO</v>
      </c>
      <c r="W803" s="76" t="str">
        <f t="shared" si="55"/>
        <v>NO</v>
      </c>
      <c r="X803" s="107"/>
      <c r="Y803" s="77"/>
      <c r="Z803" s="78"/>
    </row>
    <row r="804" spans="1:26" x14ac:dyDescent="0.3">
      <c r="A804" s="47">
        <v>1360</v>
      </c>
      <c r="B804" s="73" t="s">
        <v>76</v>
      </c>
      <c r="C804" s="126" t="s">
        <v>902</v>
      </c>
      <c r="D804" s="74" t="s">
        <v>72</v>
      </c>
      <c r="E804" s="74" t="s">
        <v>81</v>
      </c>
      <c r="F804" s="74" t="s">
        <v>81</v>
      </c>
      <c r="G804" s="90" t="s">
        <v>1910</v>
      </c>
      <c r="H804" s="74" t="s">
        <v>72</v>
      </c>
      <c r="I804" s="74" t="s">
        <v>72</v>
      </c>
      <c r="J804" s="75" t="s">
        <v>1913</v>
      </c>
      <c r="K804" s="75" t="s">
        <v>1913</v>
      </c>
      <c r="L804" s="94" t="str">
        <f t="shared" si="52"/>
        <v>Non Lead</v>
      </c>
      <c r="M804" s="110"/>
      <c r="N804" s="74"/>
      <c r="O804" s="74"/>
      <c r="P804" s="74"/>
      <c r="Q804" s="82"/>
      <c r="R804" s="83"/>
      <c r="S804" s="113" t="str">
        <f>IF(OR(B804="",$C$3="",$G$3=""),"ERROR",IF(AND(B804='Dropdown Answer Key'!$B$12,OR(E804="Lead",E804="U, May have L",E804="COM",E804="")),"Lead",IF(AND(B804='Dropdown Answer Key'!$B$12,OR(AND(E804="GALV",H804="Y"),AND(E804="GALV",H804="UN"),AND(E804="GALV",H804=""))),"GRR",IF(AND(B804='Dropdown Answer Key'!$B$12,E804="Unknown"),"Unknown SL",IF(AND(B804='Dropdown Answer Key'!$B$13,OR(F804="Lead",F804="U, May have L",F804="COM",F804="")),"Lead",IF(AND(B804='Dropdown Answer Key'!$B$13,OR(AND(F804="GALV",H804="Y"),AND(F804="GALV",H804="UN"),AND(F804="GALV",H804=""))),"GRR",IF(AND(B804='Dropdown Answer Key'!$B$13,F804="Unknown"),"Unknown SL",IF(AND(B804='Dropdown Answer Key'!$B$14,OR(E804="Lead",E804="U, May have L",E804="COM",E804="")),"Lead",IF(AND(B804='Dropdown Answer Key'!$B$14,OR(F804="Lead",F804="U, May have L",F804="COM",F804="")),"Lead",IF(AND(B804='Dropdown Answer Key'!$B$14,OR(AND(E804="GALV",H804="Y"),AND(E804="GALV",H804="UN"),AND(E804="GALV",H804=""),AND(F804="GALV",H804="Y"),AND(F804="GALV",H804="UN"),AND(F804="GALV",H804=""),AND(F804="GALV",I804="Y"),AND(F804="GALV",I804="UN"),AND(F804="GALV",I804=""))),"GRR",IF(AND(B804='Dropdown Answer Key'!$B$14,OR(E804="Unknown",F804="Unknown")),"Unknown SL","Non Lead")))))))))))</f>
        <v>Non Lead</v>
      </c>
      <c r="T804" s="114" t="str">
        <f>IF(OR(M804="",Q804="",S804="ERROR"),"BLANK",IF((AND(M804='Dropdown Answer Key'!$B$25,OR('Service Line Inventory'!S804="Lead",S804="Unknown SL"))),"Tier 1",IF(AND('Service Line Inventory'!M804='Dropdown Answer Key'!$B$26,OR('Service Line Inventory'!S804="Lead",S804="Unknown SL")),"Tier 2",IF(AND('Service Line Inventory'!M804='Dropdown Answer Key'!$B$27,OR('Service Line Inventory'!S804="Lead",S804="Unknown SL")),"Tier 2",IF('Service Line Inventory'!S804="GRR","Tier 3",IF((AND('Service Line Inventory'!M804='Dropdown Answer Key'!$B$25,'Service Line Inventory'!Q804='Dropdown Answer Key'!$M$25,O804='Dropdown Answer Key'!$G$27,'Service Line Inventory'!P804='Dropdown Answer Key'!$J$27,S804="Non Lead")),"Tier 4",IF((AND('Service Line Inventory'!M804='Dropdown Answer Key'!$B$25,'Service Line Inventory'!Q804='Dropdown Answer Key'!$M$25,O804='Dropdown Answer Key'!$G$27,S804="Non Lead")),"Tier 4",IF((AND('Service Line Inventory'!M804='Dropdown Answer Key'!$B$25,'Service Line Inventory'!Q804='Dropdown Answer Key'!$M$25,'Service Line Inventory'!P804='Dropdown Answer Key'!$J$27,S804="Non Lead")),"Tier 4","Tier 5"))))))))</f>
        <v>BLANK</v>
      </c>
      <c r="U804" s="115" t="str">
        <f t="shared" si="53"/>
        <v>NO</v>
      </c>
      <c r="V804" s="114" t="str">
        <f t="shared" si="54"/>
        <v>NO</v>
      </c>
      <c r="W804" s="114" t="str">
        <f t="shared" si="55"/>
        <v>NO</v>
      </c>
      <c r="X804" s="108"/>
      <c r="Y804" s="97"/>
      <c r="Z804" s="78"/>
    </row>
    <row r="805" spans="1:26" x14ac:dyDescent="0.3">
      <c r="A805" s="47">
        <v>1365</v>
      </c>
      <c r="B805" s="73" t="s">
        <v>76</v>
      </c>
      <c r="C805" s="126" t="s">
        <v>903</v>
      </c>
      <c r="D805" s="74" t="s">
        <v>72</v>
      </c>
      <c r="E805" s="74" t="s">
        <v>81</v>
      </c>
      <c r="F805" s="74" t="s">
        <v>81</v>
      </c>
      <c r="G805" s="90" t="s">
        <v>1910</v>
      </c>
      <c r="H805" s="74" t="s">
        <v>72</v>
      </c>
      <c r="I805" s="74" t="s">
        <v>72</v>
      </c>
      <c r="J805" s="75" t="s">
        <v>1913</v>
      </c>
      <c r="K805" s="75" t="s">
        <v>1913</v>
      </c>
      <c r="L805" s="93" t="str">
        <f t="shared" si="52"/>
        <v>Non Lead</v>
      </c>
      <c r="M805" s="109"/>
      <c r="N805" s="74"/>
      <c r="O805" s="74"/>
      <c r="P805" s="74"/>
      <c r="Q805" s="73"/>
      <c r="R805" s="74"/>
      <c r="S805" s="98" t="str">
        <f>IF(OR(B805="",$C$3="",$G$3=""),"ERROR",IF(AND(B805='Dropdown Answer Key'!$B$12,OR(E805="Lead",E805="U, May have L",E805="COM",E805="")),"Lead",IF(AND(B805='Dropdown Answer Key'!$B$12,OR(AND(E805="GALV",H805="Y"),AND(E805="GALV",H805="UN"),AND(E805="GALV",H805=""))),"GRR",IF(AND(B805='Dropdown Answer Key'!$B$12,E805="Unknown"),"Unknown SL",IF(AND(B805='Dropdown Answer Key'!$B$13,OR(F805="Lead",F805="U, May have L",F805="COM",F805="")),"Lead",IF(AND(B805='Dropdown Answer Key'!$B$13,OR(AND(F805="GALV",H805="Y"),AND(F805="GALV",H805="UN"),AND(F805="GALV",H805=""))),"GRR",IF(AND(B805='Dropdown Answer Key'!$B$13,F805="Unknown"),"Unknown SL",IF(AND(B805='Dropdown Answer Key'!$B$14,OR(E805="Lead",E805="U, May have L",E805="COM",E805="")),"Lead",IF(AND(B805='Dropdown Answer Key'!$B$14,OR(F805="Lead",F805="U, May have L",F805="COM",F805="")),"Lead",IF(AND(B805='Dropdown Answer Key'!$B$14,OR(AND(E805="GALV",H805="Y"),AND(E805="GALV",H805="UN"),AND(E805="GALV",H805=""),AND(F805="GALV",H805="Y"),AND(F805="GALV",H805="UN"),AND(F805="GALV",H805=""),AND(F805="GALV",I805="Y"),AND(F805="GALV",I805="UN"),AND(F805="GALV",I805=""))),"GRR",IF(AND(B805='Dropdown Answer Key'!$B$14,OR(E805="Unknown",F805="Unknown")),"Unknown SL","Non Lead")))))))))))</f>
        <v>Non Lead</v>
      </c>
      <c r="T805" s="76" t="str">
        <f>IF(OR(M805="",Q805="",S805="ERROR"),"BLANK",IF((AND(M805='Dropdown Answer Key'!$B$25,OR('Service Line Inventory'!S805="Lead",S805="Unknown SL"))),"Tier 1",IF(AND('Service Line Inventory'!M805='Dropdown Answer Key'!$B$26,OR('Service Line Inventory'!S805="Lead",S805="Unknown SL")),"Tier 2",IF(AND('Service Line Inventory'!M805='Dropdown Answer Key'!$B$27,OR('Service Line Inventory'!S805="Lead",S805="Unknown SL")),"Tier 2",IF('Service Line Inventory'!S805="GRR","Tier 3",IF((AND('Service Line Inventory'!M805='Dropdown Answer Key'!$B$25,'Service Line Inventory'!Q805='Dropdown Answer Key'!$M$25,O805='Dropdown Answer Key'!$G$27,'Service Line Inventory'!P805='Dropdown Answer Key'!$J$27,S805="Non Lead")),"Tier 4",IF((AND('Service Line Inventory'!M805='Dropdown Answer Key'!$B$25,'Service Line Inventory'!Q805='Dropdown Answer Key'!$M$25,O805='Dropdown Answer Key'!$G$27,S805="Non Lead")),"Tier 4",IF((AND('Service Line Inventory'!M805='Dropdown Answer Key'!$B$25,'Service Line Inventory'!Q805='Dropdown Answer Key'!$M$25,'Service Line Inventory'!P805='Dropdown Answer Key'!$J$27,S805="Non Lead")),"Tier 4","Tier 5"))))))))</f>
        <v>BLANK</v>
      </c>
      <c r="U805" s="101" t="str">
        <f t="shared" si="53"/>
        <v>NO</v>
      </c>
      <c r="V805" s="76" t="str">
        <f t="shared" si="54"/>
        <v>NO</v>
      </c>
      <c r="W805" s="76" t="str">
        <f t="shared" si="55"/>
        <v>NO</v>
      </c>
      <c r="X805" s="107"/>
      <c r="Y805" s="77"/>
      <c r="Z805" s="78"/>
    </row>
    <row r="806" spans="1:26" x14ac:dyDescent="0.3">
      <c r="A806" s="47">
        <v>1370</v>
      </c>
      <c r="B806" s="73" t="s">
        <v>76</v>
      </c>
      <c r="C806" s="126" t="s">
        <v>904</v>
      </c>
      <c r="D806" s="74" t="s">
        <v>72</v>
      </c>
      <c r="E806" s="74" t="s">
        <v>81</v>
      </c>
      <c r="F806" s="74" t="s">
        <v>81</v>
      </c>
      <c r="G806" s="90" t="s">
        <v>1910</v>
      </c>
      <c r="H806" s="74" t="s">
        <v>72</v>
      </c>
      <c r="I806" s="74" t="s">
        <v>72</v>
      </c>
      <c r="J806" s="75" t="s">
        <v>1913</v>
      </c>
      <c r="K806" s="75" t="s">
        <v>1913</v>
      </c>
      <c r="L806" s="94" t="str">
        <f t="shared" si="52"/>
        <v>Non Lead</v>
      </c>
      <c r="M806" s="110"/>
      <c r="N806" s="74"/>
      <c r="O806" s="74"/>
      <c r="P806" s="74"/>
      <c r="Q806" s="82"/>
      <c r="R806" s="83"/>
      <c r="S806" s="113" t="str">
        <f>IF(OR(B806="",$C$3="",$G$3=""),"ERROR",IF(AND(B806='Dropdown Answer Key'!$B$12,OR(E806="Lead",E806="U, May have L",E806="COM",E806="")),"Lead",IF(AND(B806='Dropdown Answer Key'!$B$12,OR(AND(E806="GALV",H806="Y"),AND(E806="GALV",H806="UN"),AND(E806="GALV",H806=""))),"GRR",IF(AND(B806='Dropdown Answer Key'!$B$12,E806="Unknown"),"Unknown SL",IF(AND(B806='Dropdown Answer Key'!$B$13,OR(F806="Lead",F806="U, May have L",F806="COM",F806="")),"Lead",IF(AND(B806='Dropdown Answer Key'!$B$13,OR(AND(F806="GALV",H806="Y"),AND(F806="GALV",H806="UN"),AND(F806="GALV",H806=""))),"GRR",IF(AND(B806='Dropdown Answer Key'!$B$13,F806="Unknown"),"Unknown SL",IF(AND(B806='Dropdown Answer Key'!$B$14,OR(E806="Lead",E806="U, May have L",E806="COM",E806="")),"Lead",IF(AND(B806='Dropdown Answer Key'!$B$14,OR(F806="Lead",F806="U, May have L",F806="COM",F806="")),"Lead",IF(AND(B806='Dropdown Answer Key'!$B$14,OR(AND(E806="GALV",H806="Y"),AND(E806="GALV",H806="UN"),AND(E806="GALV",H806=""),AND(F806="GALV",H806="Y"),AND(F806="GALV",H806="UN"),AND(F806="GALV",H806=""),AND(F806="GALV",I806="Y"),AND(F806="GALV",I806="UN"),AND(F806="GALV",I806=""))),"GRR",IF(AND(B806='Dropdown Answer Key'!$B$14,OR(E806="Unknown",F806="Unknown")),"Unknown SL","Non Lead")))))))))))</f>
        <v>Non Lead</v>
      </c>
      <c r="T806" s="114" t="str">
        <f>IF(OR(M806="",Q806="",S806="ERROR"),"BLANK",IF((AND(M806='Dropdown Answer Key'!$B$25,OR('Service Line Inventory'!S806="Lead",S806="Unknown SL"))),"Tier 1",IF(AND('Service Line Inventory'!M806='Dropdown Answer Key'!$B$26,OR('Service Line Inventory'!S806="Lead",S806="Unknown SL")),"Tier 2",IF(AND('Service Line Inventory'!M806='Dropdown Answer Key'!$B$27,OR('Service Line Inventory'!S806="Lead",S806="Unknown SL")),"Tier 2",IF('Service Line Inventory'!S806="GRR","Tier 3",IF((AND('Service Line Inventory'!M806='Dropdown Answer Key'!$B$25,'Service Line Inventory'!Q806='Dropdown Answer Key'!$M$25,O806='Dropdown Answer Key'!$G$27,'Service Line Inventory'!P806='Dropdown Answer Key'!$J$27,S806="Non Lead")),"Tier 4",IF((AND('Service Line Inventory'!M806='Dropdown Answer Key'!$B$25,'Service Line Inventory'!Q806='Dropdown Answer Key'!$M$25,O806='Dropdown Answer Key'!$G$27,S806="Non Lead")),"Tier 4",IF((AND('Service Line Inventory'!M806='Dropdown Answer Key'!$B$25,'Service Line Inventory'!Q806='Dropdown Answer Key'!$M$25,'Service Line Inventory'!P806='Dropdown Answer Key'!$J$27,S806="Non Lead")),"Tier 4","Tier 5"))))))))</f>
        <v>BLANK</v>
      </c>
      <c r="U806" s="115" t="str">
        <f t="shared" si="53"/>
        <v>NO</v>
      </c>
      <c r="V806" s="114" t="str">
        <f t="shared" si="54"/>
        <v>NO</v>
      </c>
      <c r="W806" s="114" t="str">
        <f t="shared" si="55"/>
        <v>NO</v>
      </c>
      <c r="X806" s="108"/>
      <c r="Y806" s="97"/>
      <c r="Z806" s="78"/>
    </row>
    <row r="807" spans="1:26" x14ac:dyDescent="0.3">
      <c r="A807" s="47">
        <v>1375</v>
      </c>
      <c r="B807" s="73" t="s">
        <v>76</v>
      </c>
      <c r="C807" s="126" t="s">
        <v>905</v>
      </c>
      <c r="D807" s="74" t="s">
        <v>72</v>
      </c>
      <c r="E807" s="74" t="s">
        <v>81</v>
      </c>
      <c r="F807" s="74" t="s">
        <v>81</v>
      </c>
      <c r="G807" s="90" t="s">
        <v>1910</v>
      </c>
      <c r="H807" s="74" t="s">
        <v>72</v>
      </c>
      <c r="I807" s="74" t="s">
        <v>72</v>
      </c>
      <c r="J807" s="75" t="s">
        <v>1913</v>
      </c>
      <c r="K807" s="75" t="s">
        <v>1913</v>
      </c>
      <c r="L807" s="93" t="str">
        <f t="shared" si="52"/>
        <v>Non Lead</v>
      </c>
      <c r="M807" s="109"/>
      <c r="N807" s="74"/>
      <c r="O807" s="74"/>
      <c r="P807" s="74"/>
      <c r="Q807" s="73"/>
      <c r="R807" s="74"/>
      <c r="S807" s="98" t="str">
        <f>IF(OR(B807="",$C$3="",$G$3=""),"ERROR",IF(AND(B807='Dropdown Answer Key'!$B$12,OR(E807="Lead",E807="U, May have L",E807="COM",E807="")),"Lead",IF(AND(B807='Dropdown Answer Key'!$B$12,OR(AND(E807="GALV",H807="Y"),AND(E807="GALV",H807="UN"),AND(E807="GALV",H807=""))),"GRR",IF(AND(B807='Dropdown Answer Key'!$B$12,E807="Unknown"),"Unknown SL",IF(AND(B807='Dropdown Answer Key'!$B$13,OR(F807="Lead",F807="U, May have L",F807="COM",F807="")),"Lead",IF(AND(B807='Dropdown Answer Key'!$B$13,OR(AND(F807="GALV",H807="Y"),AND(F807="GALV",H807="UN"),AND(F807="GALV",H807=""))),"GRR",IF(AND(B807='Dropdown Answer Key'!$B$13,F807="Unknown"),"Unknown SL",IF(AND(B807='Dropdown Answer Key'!$B$14,OR(E807="Lead",E807="U, May have L",E807="COM",E807="")),"Lead",IF(AND(B807='Dropdown Answer Key'!$B$14,OR(F807="Lead",F807="U, May have L",F807="COM",F807="")),"Lead",IF(AND(B807='Dropdown Answer Key'!$B$14,OR(AND(E807="GALV",H807="Y"),AND(E807="GALV",H807="UN"),AND(E807="GALV",H807=""),AND(F807="GALV",H807="Y"),AND(F807="GALV",H807="UN"),AND(F807="GALV",H807=""),AND(F807="GALV",I807="Y"),AND(F807="GALV",I807="UN"),AND(F807="GALV",I807=""))),"GRR",IF(AND(B807='Dropdown Answer Key'!$B$14,OR(E807="Unknown",F807="Unknown")),"Unknown SL","Non Lead")))))))))))</f>
        <v>Non Lead</v>
      </c>
      <c r="T807" s="76" t="str">
        <f>IF(OR(M807="",Q807="",S807="ERROR"),"BLANK",IF((AND(M807='Dropdown Answer Key'!$B$25,OR('Service Line Inventory'!S807="Lead",S807="Unknown SL"))),"Tier 1",IF(AND('Service Line Inventory'!M807='Dropdown Answer Key'!$B$26,OR('Service Line Inventory'!S807="Lead",S807="Unknown SL")),"Tier 2",IF(AND('Service Line Inventory'!M807='Dropdown Answer Key'!$B$27,OR('Service Line Inventory'!S807="Lead",S807="Unknown SL")),"Tier 2",IF('Service Line Inventory'!S807="GRR","Tier 3",IF((AND('Service Line Inventory'!M807='Dropdown Answer Key'!$B$25,'Service Line Inventory'!Q807='Dropdown Answer Key'!$M$25,O807='Dropdown Answer Key'!$G$27,'Service Line Inventory'!P807='Dropdown Answer Key'!$J$27,S807="Non Lead")),"Tier 4",IF((AND('Service Line Inventory'!M807='Dropdown Answer Key'!$B$25,'Service Line Inventory'!Q807='Dropdown Answer Key'!$M$25,O807='Dropdown Answer Key'!$G$27,S807="Non Lead")),"Tier 4",IF((AND('Service Line Inventory'!M807='Dropdown Answer Key'!$B$25,'Service Line Inventory'!Q807='Dropdown Answer Key'!$M$25,'Service Line Inventory'!P807='Dropdown Answer Key'!$J$27,S807="Non Lead")),"Tier 4","Tier 5"))))))))</f>
        <v>BLANK</v>
      </c>
      <c r="U807" s="101" t="str">
        <f t="shared" si="53"/>
        <v>NO</v>
      </c>
      <c r="V807" s="76" t="str">
        <f t="shared" si="54"/>
        <v>NO</v>
      </c>
      <c r="W807" s="76" t="str">
        <f t="shared" si="55"/>
        <v>NO</v>
      </c>
      <c r="X807" s="107"/>
      <c r="Y807" s="77"/>
      <c r="Z807" s="78"/>
    </row>
    <row r="808" spans="1:26" x14ac:dyDescent="0.3">
      <c r="A808" s="47">
        <v>1380</v>
      </c>
      <c r="B808" s="73" t="s">
        <v>76</v>
      </c>
      <c r="C808" s="126" t="s">
        <v>906</v>
      </c>
      <c r="D808" s="74" t="s">
        <v>72</v>
      </c>
      <c r="E808" s="74" t="s">
        <v>81</v>
      </c>
      <c r="F808" s="74" t="s">
        <v>81</v>
      </c>
      <c r="G808" s="90" t="s">
        <v>1910</v>
      </c>
      <c r="H808" s="74" t="s">
        <v>72</v>
      </c>
      <c r="I808" s="74" t="s">
        <v>72</v>
      </c>
      <c r="J808" s="75" t="s">
        <v>1913</v>
      </c>
      <c r="K808" s="75" t="s">
        <v>1913</v>
      </c>
      <c r="L808" s="94" t="str">
        <f t="shared" si="52"/>
        <v>Non Lead</v>
      </c>
      <c r="M808" s="110"/>
      <c r="N808" s="74"/>
      <c r="O808" s="74"/>
      <c r="P808" s="74"/>
      <c r="Q808" s="82"/>
      <c r="R808" s="83"/>
      <c r="S808" s="113" t="str">
        <f>IF(OR(B808="",$C$3="",$G$3=""),"ERROR",IF(AND(B808='Dropdown Answer Key'!$B$12,OR(E808="Lead",E808="U, May have L",E808="COM",E808="")),"Lead",IF(AND(B808='Dropdown Answer Key'!$B$12,OR(AND(E808="GALV",H808="Y"),AND(E808="GALV",H808="UN"),AND(E808="GALV",H808=""))),"GRR",IF(AND(B808='Dropdown Answer Key'!$B$12,E808="Unknown"),"Unknown SL",IF(AND(B808='Dropdown Answer Key'!$B$13,OR(F808="Lead",F808="U, May have L",F808="COM",F808="")),"Lead",IF(AND(B808='Dropdown Answer Key'!$B$13,OR(AND(F808="GALV",H808="Y"),AND(F808="GALV",H808="UN"),AND(F808="GALV",H808=""))),"GRR",IF(AND(B808='Dropdown Answer Key'!$B$13,F808="Unknown"),"Unknown SL",IF(AND(B808='Dropdown Answer Key'!$B$14,OR(E808="Lead",E808="U, May have L",E808="COM",E808="")),"Lead",IF(AND(B808='Dropdown Answer Key'!$B$14,OR(F808="Lead",F808="U, May have L",F808="COM",F808="")),"Lead",IF(AND(B808='Dropdown Answer Key'!$B$14,OR(AND(E808="GALV",H808="Y"),AND(E808="GALV",H808="UN"),AND(E808="GALV",H808=""),AND(F808="GALV",H808="Y"),AND(F808="GALV",H808="UN"),AND(F808="GALV",H808=""),AND(F808="GALV",I808="Y"),AND(F808="GALV",I808="UN"),AND(F808="GALV",I808=""))),"GRR",IF(AND(B808='Dropdown Answer Key'!$B$14,OR(E808="Unknown",F808="Unknown")),"Unknown SL","Non Lead")))))))))))</f>
        <v>Non Lead</v>
      </c>
      <c r="T808" s="114" t="str">
        <f>IF(OR(M808="",Q808="",S808="ERROR"),"BLANK",IF((AND(M808='Dropdown Answer Key'!$B$25,OR('Service Line Inventory'!S808="Lead",S808="Unknown SL"))),"Tier 1",IF(AND('Service Line Inventory'!M808='Dropdown Answer Key'!$B$26,OR('Service Line Inventory'!S808="Lead",S808="Unknown SL")),"Tier 2",IF(AND('Service Line Inventory'!M808='Dropdown Answer Key'!$B$27,OR('Service Line Inventory'!S808="Lead",S808="Unknown SL")),"Tier 2",IF('Service Line Inventory'!S808="GRR","Tier 3",IF((AND('Service Line Inventory'!M808='Dropdown Answer Key'!$B$25,'Service Line Inventory'!Q808='Dropdown Answer Key'!$M$25,O808='Dropdown Answer Key'!$G$27,'Service Line Inventory'!P808='Dropdown Answer Key'!$J$27,S808="Non Lead")),"Tier 4",IF((AND('Service Line Inventory'!M808='Dropdown Answer Key'!$B$25,'Service Line Inventory'!Q808='Dropdown Answer Key'!$M$25,O808='Dropdown Answer Key'!$G$27,S808="Non Lead")),"Tier 4",IF((AND('Service Line Inventory'!M808='Dropdown Answer Key'!$B$25,'Service Line Inventory'!Q808='Dropdown Answer Key'!$M$25,'Service Line Inventory'!P808='Dropdown Answer Key'!$J$27,S808="Non Lead")),"Tier 4","Tier 5"))))))))</f>
        <v>BLANK</v>
      </c>
      <c r="U808" s="115" t="str">
        <f t="shared" si="53"/>
        <v>NO</v>
      </c>
      <c r="V808" s="114" t="str">
        <f t="shared" si="54"/>
        <v>NO</v>
      </c>
      <c r="W808" s="114" t="str">
        <f t="shared" si="55"/>
        <v>NO</v>
      </c>
      <c r="X808" s="108"/>
      <c r="Y808" s="97"/>
      <c r="Z808" s="78"/>
    </row>
    <row r="809" spans="1:26" x14ac:dyDescent="0.3">
      <c r="A809" s="47">
        <v>1390</v>
      </c>
      <c r="B809" s="73" t="s">
        <v>76</v>
      </c>
      <c r="C809" s="126" t="s">
        <v>907</v>
      </c>
      <c r="D809" s="74" t="s">
        <v>72</v>
      </c>
      <c r="E809" s="74" t="s">
        <v>81</v>
      </c>
      <c r="F809" s="74" t="s">
        <v>81</v>
      </c>
      <c r="G809" s="90" t="s">
        <v>1910</v>
      </c>
      <c r="H809" s="74" t="s">
        <v>72</v>
      </c>
      <c r="I809" s="74" t="s">
        <v>72</v>
      </c>
      <c r="J809" s="75" t="s">
        <v>1913</v>
      </c>
      <c r="K809" s="75" t="s">
        <v>1913</v>
      </c>
      <c r="L809" s="93" t="str">
        <f t="shared" si="52"/>
        <v>Non Lead</v>
      </c>
      <c r="M809" s="109"/>
      <c r="N809" s="74"/>
      <c r="O809" s="74"/>
      <c r="P809" s="74"/>
      <c r="Q809" s="73"/>
      <c r="R809" s="74"/>
      <c r="S809" s="98" t="str">
        <f>IF(OR(B809="",$C$3="",$G$3=""),"ERROR",IF(AND(B809='Dropdown Answer Key'!$B$12,OR(E809="Lead",E809="U, May have L",E809="COM",E809="")),"Lead",IF(AND(B809='Dropdown Answer Key'!$B$12,OR(AND(E809="GALV",H809="Y"),AND(E809="GALV",H809="UN"),AND(E809="GALV",H809=""))),"GRR",IF(AND(B809='Dropdown Answer Key'!$B$12,E809="Unknown"),"Unknown SL",IF(AND(B809='Dropdown Answer Key'!$B$13,OR(F809="Lead",F809="U, May have L",F809="COM",F809="")),"Lead",IF(AND(B809='Dropdown Answer Key'!$B$13,OR(AND(F809="GALV",H809="Y"),AND(F809="GALV",H809="UN"),AND(F809="GALV",H809=""))),"GRR",IF(AND(B809='Dropdown Answer Key'!$B$13,F809="Unknown"),"Unknown SL",IF(AND(B809='Dropdown Answer Key'!$B$14,OR(E809="Lead",E809="U, May have L",E809="COM",E809="")),"Lead",IF(AND(B809='Dropdown Answer Key'!$B$14,OR(F809="Lead",F809="U, May have L",F809="COM",F809="")),"Lead",IF(AND(B809='Dropdown Answer Key'!$B$14,OR(AND(E809="GALV",H809="Y"),AND(E809="GALV",H809="UN"),AND(E809="GALV",H809=""),AND(F809="GALV",H809="Y"),AND(F809="GALV",H809="UN"),AND(F809="GALV",H809=""),AND(F809="GALV",I809="Y"),AND(F809="GALV",I809="UN"),AND(F809="GALV",I809=""))),"GRR",IF(AND(B809='Dropdown Answer Key'!$B$14,OR(E809="Unknown",F809="Unknown")),"Unknown SL","Non Lead")))))))))))</f>
        <v>Non Lead</v>
      </c>
      <c r="T809" s="76" t="str">
        <f>IF(OR(M809="",Q809="",S809="ERROR"),"BLANK",IF((AND(M809='Dropdown Answer Key'!$B$25,OR('Service Line Inventory'!S809="Lead",S809="Unknown SL"))),"Tier 1",IF(AND('Service Line Inventory'!M809='Dropdown Answer Key'!$B$26,OR('Service Line Inventory'!S809="Lead",S809="Unknown SL")),"Tier 2",IF(AND('Service Line Inventory'!M809='Dropdown Answer Key'!$B$27,OR('Service Line Inventory'!S809="Lead",S809="Unknown SL")),"Tier 2",IF('Service Line Inventory'!S809="GRR","Tier 3",IF((AND('Service Line Inventory'!M809='Dropdown Answer Key'!$B$25,'Service Line Inventory'!Q809='Dropdown Answer Key'!$M$25,O809='Dropdown Answer Key'!$G$27,'Service Line Inventory'!P809='Dropdown Answer Key'!$J$27,S809="Non Lead")),"Tier 4",IF((AND('Service Line Inventory'!M809='Dropdown Answer Key'!$B$25,'Service Line Inventory'!Q809='Dropdown Answer Key'!$M$25,O809='Dropdown Answer Key'!$G$27,S809="Non Lead")),"Tier 4",IF((AND('Service Line Inventory'!M809='Dropdown Answer Key'!$B$25,'Service Line Inventory'!Q809='Dropdown Answer Key'!$M$25,'Service Line Inventory'!P809='Dropdown Answer Key'!$J$27,S809="Non Lead")),"Tier 4","Tier 5"))))))))</f>
        <v>BLANK</v>
      </c>
      <c r="U809" s="101" t="str">
        <f t="shared" si="53"/>
        <v>NO</v>
      </c>
      <c r="V809" s="76" t="str">
        <f t="shared" si="54"/>
        <v>NO</v>
      </c>
      <c r="W809" s="76" t="str">
        <f t="shared" si="55"/>
        <v>NO</v>
      </c>
      <c r="X809" s="107"/>
      <c r="Y809" s="77"/>
      <c r="Z809" s="78"/>
    </row>
    <row r="810" spans="1:26" x14ac:dyDescent="0.3">
      <c r="A810" s="47">
        <v>1395</v>
      </c>
      <c r="B810" s="73" t="s">
        <v>76</v>
      </c>
      <c r="C810" s="126" t="s">
        <v>908</v>
      </c>
      <c r="D810" s="74" t="s">
        <v>72</v>
      </c>
      <c r="E810" s="74" t="s">
        <v>81</v>
      </c>
      <c r="F810" s="74" t="s">
        <v>81</v>
      </c>
      <c r="G810" s="90" t="s">
        <v>1910</v>
      </c>
      <c r="H810" s="74" t="s">
        <v>72</v>
      </c>
      <c r="I810" s="74" t="s">
        <v>72</v>
      </c>
      <c r="J810" s="75" t="s">
        <v>1913</v>
      </c>
      <c r="K810" s="75" t="s">
        <v>1913</v>
      </c>
      <c r="L810" s="94" t="str">
        <f t="shared" si="52"/>
        <v>Non Lead</v>
      </c>
      <c r="M810" s="110"/>
      <c r="N810" s="74"/>
      <c r="O810" s="74"/>
      <c r="P810" s="74"/>
      <c r="Q810" s="82"/>
      <c r="R810" s="83"/>
      <c r="S810" s="113" t="str">
        <f>IF(OR(B810="",$C$3="",$G$3=""),"ERROR",IF(AND(B810='Dropdown Answer Key'!$B$12,OR(E810="Lead",E810="U, May have L",E810="COM",E810="")),"Lead",IF(AND(B810='Dropdown Answer Key'!$B$12,OR(AND(E810="GALV",H810="Y"),AND(E810="GALV",H810="UN"),AND(E810="GALV",H810=""))),"GRR",IF(AND(B810='Dropdown Answer Key'!$B$12,E810="Unknown"),"Unknown SL",IF(AND(B810='Dropdown Answer Key'!$B$13,OR(F810="Lead",F810="U, May have L",F810="COM",F810="")),"Lead",IF(AND(B810='Dropdown Answer Key'!$B$13,OR(AND(F810="GALV",H810="Y"),AND(F810="GALV",H810="UN"),AND(F810="GALV",H810=""))),"GRR",IF(AND(B810='Dropdown Answer Key'!$B$13,F810="Unknown"),"Unknown SL",IF(AND(B810='Dropdown Answer Key'!$B$14,OR(E810="Lead",E810="U, May have L",E810="COM",E810="")),"Lead",IF(AND(B810='Dropdown Answer Key'!$B$14,OR(F810="Lead",F810="U, May have L",F810="COM",F810="")),"Lead",IF(AND(B810='Dropdown Answer Key'!$B$14,OR(AND(E810="GALV",H810="Y"),AND(E810="GALV",H810="UN"),AND(E810="GALV",H810=""),AND(F810="GALV",H810="Y"),AND(F810="GALV",H810="UN"),AND(F810="GALV",H810=""),AND(F810="GALV",I810="Y"),AND(F810="GALV",I810="UN"),AND(F810="GALV",I810=""))),"GRR",IF(AND(B810='Dropdown Answer Key'!$B$14,OR(E810="Unknown",F810="Unknown")),"Unknown SL","Non Lead")))))))))))</f>
        <v>Non Lead</v>
      </c>
      <c r="T810" s="114" t="str">
        <f>IF(OR(M810="",Q810="",S810="ERROR"),"BLANK",IF((AND(M810='Dropdown Answer Key'!$B$25,OR('Service Line Inventory'!S810="Lead",S810="Unknown SL"))),"Tier 1",IF(AND('Service Line Inventory'!M810='Dropdown Answer Key'!$B$26,OR('Service Line Inventory'!S810="Lead",S810="Unknown SL")),"Tier 2",IF(AND('Service Line Inventory'!M810='Dropdown Answer Key'!$B$27,OR('Service Line Inventory'!S810="Lead",S810="Unknown SL")),"Tier 2",IF('Service Line Inventory'!S810="GRR","Tier 3",IF((AND('Service Line Inventory'!M810='Dropdown Answer Key'!$B$25,'Service Line Inventory'!Q810='Dropdown Answer Key'!$M$25,O810='Dropdown Answer Key'!$G$27,'Service Line Inventory'!P810='Dropdown Answer Key'!$J$27,S810="Non Lead")),"Tier 4",IF((AND('Service Line Inventory'!M810='Dropdown Answer Key'!$B$25,'Service Line Inventory'!Q810='Dropdown Answer Key'!$M$25,O810='Dropdown Answer Key'!$G$27,S810="Non Lead")),"Tier 4",IF((AND('Service Line Inventory'!M810='Dropdown Answer Key'!$B$25,'Service Line Inventory'!Q810='Dropdown Answer Key'!$M$25,'Service Line Inventory'!P810='Dropdown Answer Key'!$J$27,S810="Non Lead")),"Tier 4","Tier 5"))))))))</f>
        <v>BLANK</v>
      </c>
      <c r="U810" s="115" t="str">
        <f t="shared" si="53"/>
        <v>NO</v>
      </c>
      <c r="V810" s="114" t="str">
        <f t="shared" si="54"/>
        <v>NO</v>
      </c>
      <c r="W810" s="114" t="str">
        <f t="shared" si="55"/>
        <v>NO</v>
      </c>
      <c r="X810" s="108"/>
      <c r="Y810" s="97"/>
      <c r="Z810" s="78"/>
    </row>
    <row r="811" spans="1:26" x14ac:dyDescent="0.3">
      <c r="A811" s="47">
        <v>1410</v>
      </c>
      <c r="B811" s="73" t="s">
        <v>76</v>
      </c>
      <c r="C811" s="126" t="s">
        <v>909</v>
      </c>
      <c r="D811" s="74" t="s">
        <v>72</v>
      </c>
      <c r="E811" s="74" t="s">
        <v>81</v>
      </c>
      <c r="F811" s="74" t="s">
        <v>81</v>
      </c>
      <c r="G811" s="90" t="s">
        <v>1910</v>
      </c>
      <c r="H811" s="74" t="s">
        <v>72</v>
      </c>
      <c r="I811" s="74" t="s">
        <v>72</v>
      </c>
      <c r="J811" s="75" t="s">
        <v>1913</v>
      </c>
      <c r="K811" s="75" t="s">
        <v>1913</v>
      </c>
      <c r="L811" s="93" t="str">
        <f t="shared" si="52"/>
        <v>Non Lead</v>
      </c>
      <c r="M811" s="109"/>
      <c r="N811" s="74"/>
      <c r="O811" s="74"/>
      <c r="P811" s="74"/>
      <c r="Q811" s="73"/>
      <c r="R811" s="74"/>
      <c r="S811" s="98" t="str">
        <f>IF(OR(B811="",$C$3="",$G$3=""),"ERROR",IF(AND(B811='Dropdown Answer Key'!$B$12,OR(E811="Lead",E811="U, May have L",E811="COM",E811="")),"Lead",IF(AND(B811='Dropdown Answer Key'!$B$12,OR(AND(E811="GALV",H811="Y"),AND(E811="GALV",H811="UN"),AND(E811="GALV",H811=""))),"GRR",IF(AND(B811='Dropdown Answer Key'!$B$12,E811="Unknown"),"Unknown SL",IF(AND(B811='Dropdown Answer Key'!$B$13,OR(F811="Lead",F811="U, May have L",F811="COM",F811="")),"Lead",IF(AND(B811='Dropdown Answer Key'!$B$13,OR(AND(F811="GALV",H811="Y"),AND(F811="GALV",H811="UN"),AND(F811="GALV",H811=""))),"GRR",IF(AND(B811='Dropdown Answer Key'!$B$13,F811="Unknown"),"Unknown SL",IF(AND(B811='Dropdown Answer Key'!$B$14,OR(E811="Lead",E811="U, May have L",E811="COM",E811="")),"Lead",IF(AND(B811='Dropdown Answer Key'!$B$14,OR(F811="Lead",F811="U, May have L",F811="COM",F811="")),"Lead",IF(AND(B811='Dropdown Answer Key'!$B$14,OR(AND(E811="GALV",H811="Y"),AND(E811="GALV",H811="UN"),AND(E811="GALV",H811=""),AND(F811="GALV",H811="Y"),AND(F811="GALV",H811="UN"),AND(F811="GALV",H811=""),AND(F811="GALV",I811="Y"),AND(F811="GALV",I811="UN"),AND(F811="GALV",I811=""))),"GRR",IF(AND(B811='Dropdown Answer Key'!$B$14,OR(E811="Unknown",F811="Unknown")),"Unknown SL","Non Lead")))))))))))</f>
        <v>Non Lead</v>
      </c>
      <c r="T811" s="76" t="str">
        <f>IF(OR(M811="",Q811="",S811="ERROR"),"BLANK",IF((AND(M811='Dropdown Answer Key'!$B$25,OR('Service Line Inventory'!S811="Lead",S811="Unknown SL"))),"Tier 1",IF(AND('Service Line Inventory'!M811='Dropdown Answer Key'!$B$26,OR('Service Line Inventory'!S811="Lead",S811="Unknown SL")),"Tier 2",IF(AND('Service Line Inventory'!M811='Dropdown Answer Key'!$B$27,OR('Service Line Inventory'!S811="Lead",S811="Unknown SL")),"Tier 2",IF('Service Line Inventory'!S811="GRR","Tier 3",IF((AND('Service Line Inventory'!M811='Dropdown Answer Key'!$B$25,'Service Line Inventory'!Q811='Dropdown Answer Key'!$M$25,O811='Dropdown Answer Key'!$G$27,'Service Line Inventory'!P811='Dropdown Answer Key'!$J$27,S811="Non Lead")),"Tier 4",IF((AND('Service Line Inventory'!M811='Dropdown Answer Key'!$B$25,'Service Line Inventory'!Q811='Dropdown Answer Key'!$M$25,O811='Dropdown Answer Key'!$G$27,S811="Non Lead")),"Tier 4",IF((AND('Service Line Inventory'!M811='Dropdown Answer Key'!$B$25,'Service Line Inventory'!Q811='Dropdown Answer Key'!$M$25,'Service Line Inventory'!P811='Dropdown Answer Key'!$J$27,S811="Non Lead")),"Tier 4","Tier 5"))))))))</f>
        <v>BLANK</v>
      </c>
      <c r="U811" s="101" t="str">
        <f t="shared" si="53"/>
        <v>NO</v>
      </c>
      <c r="V811" s="76" t="str">
        <f t="shared" si="54"/>
        <v>NO</v>
      </c>
      <c r="W811" s="76" t="str">
        <f t="shared" si="55"/>
        <v>NO</v>
      </c>
      <c r="X811" s="107"/>
      <c r="Y811" s="77"/>
      <c r="Z811" s="78"/>
    </row>
    <row r="812" spans="1:26" x14ac:dyDescent="0.3">
      <c r="A812" s="47">
        <v>1412</v>
      </c>
      <c r="B812" s="73" t="s">
        <v>76</v>
      </c>
      <c r="C812" s="126" t="s">
        <v>910</v>
      </c>
      <c r="D812" s="74" t="s">
        <v>72</v>
      </c>
      <c r="E812" s="74" t="s">
        <v>81</v>
      </c>
      <c r="F812" s="74" t="s">
        <v>81</v>
      </c>
      <c r="G812" s="90" t="s">
        <v>1910</v>
      </c>
      <c r="H812" s="74" t="s">
        <v>72</v>
      </c>
      <c r="I812" s="74" t="s">
        <v>72</v>
      </c>
      <c r="J812" s="75" t="s">
        <v>1913</v>
      </c>
      <c r="K812" s="75" t="s">
        <v>1913</v>
      </c>
      <c r="L812" s="94" t="str">
        <f t="shared" si="52"/>
        <v>Non Lead</v>
      </c>
      <c r="M812" s="110"/>
      <c r="N812" s="74"/>
      <c r="O812" s="74"/>
      <c r="P812" s="74"/>
      <c r="Q812" s="82"/>
      <c r="R812" s="83"/>
      <c r="S812" s="113" t="str">
        <f>IF(OR(B812="",$C$3="",$G$3=""),"ERROR",IF(AND(B812='Dropdown Answer Key'!$B$12,OR(E812="Lead",E812="U, May have L",E812="COM",E812="")),"Lead",IF(AND(B812='Dropdown Answer Key'!$B$12,OR(AND(E812="GALV",H812="Y"),AND(E812="GALV",H812="UN"),AND(E812="GALV",H812=""))),"GRR",IF(AND(B812='Dropdown Answer Key'!$B$12,E812="Unknown"),"Unknown SL",IF(AND(B812='Dropdown Answer Key'!$B$13,OR(F812="Lead",F812="U, May have L",F812="COM",F812="")),"Lead",IF(AND(B812='Dropdown Answer Key'!$B$13,OR(AND(F812="GALV",H812="Y"),AND(F812="GALV",H812="UN"),AND(F812="GALV",H812=""))),"GRR",IF(AND(B812='Dropdown Answer Key'!$B$13,F812="Unknown"),"Unknown SL",IF(AND(B812='Dropdown Answer Key'!$B$14,OR(E812="Lead",E812="U, May have L",E812="COM",E812="")),"Lead",IF(AND(B812='Dropdown Answer Key'!$B$14,OR(F812="Lead",F812="U, May have L",F812="COM",F812="")),"Lead",IF(AND(B812='Dropdown Answer Key'!$B$14,OR(AND(E812="GALV",H812="Y"),AND(E812="GALV",H812="UN"),AND(E812="GALV",H812=""),AND(F812="GALV",H812="Y"),AND(F812="GALV",H812="UN"),AND(F812="GALV",H812=""),AND(F812="GALV",I812="Y"),AND(F812="GALV",I812="UN"),AND(F812="GALV",I812=""))),"GRR",IF(AND(B812='Dropdown Answer Key'!$B$14,OR(E812="Unknown",F812="Unknown")),"Unknown SL","Non Lead")))))))))))</f>
        <v>Non Lead</v>
      </c>
      <c r="T812" s="114" t="str">
        <f>IF(OR(M812="",Q812="",S812="ERROR"),"BLANK",IF((AND(M812='Dropdown Answer Key'!$B$25,OR('Service Line Inventory'!S812="Lead",S812="Unknown SL"))),"Tier 1",IF(AND('Service Line Inventory'!M812='Dropdown Answer Key'!$B$26,OR('Service Line Inventory'!S812="Lead",S812="Unknown SL")),"Tier 2",IF(AND('Service Line Inventory'!M812='Dropdown Answer Key'!$B$27,OR('Service Line Inventory'!S812="Lead",S812="Unknown SL")),"Tier 2",IF('Service Line Inventory'!S812="GRR","Tier 3",IF((AND('Service Line Inventory'!M812='Dropdown Answer Key'!$B$25,'Service Line Inventory'!Q812='Dropdown Answer Key'!$M$25,O812='Dropdown Answer Key'!$G$27,'Service Line Inventory'!P812='Dropdown Answer Key'!$J$27,S812="Non Lead")),"Tier 4",IF((AND('Service Line Inventory'!M812='Dropdown Answer Key'!$B$25,'Service Line Inventory'!Q812='Dropdown Answer Key'!$M$25,O812='Dropdown Answer Key'!$G$27,S812="Non Lead")),"Tier 4",IF((AND('Service Line Inventory'!M812='Dropdown Answer Key'!$B$25,'Service Line Inventory'!Q812='Dropdown Answer Key'!$M$25,'Service Line Inventory'!P812='Dropdown Answer Key'!$J$27,S812="Non Lead")),"Tier 4","Tier 5"))))))))</f>
        <v>BLANK</v>
      </c>
      <c r="U812" s="115" t="str">
        <f t="shared" si="53"/>
        <v>NO</v>
      </c>
      <c r="V812" s="114" t="str">
        <f t="shared" si="54"/>
        <v>NO</v>
      </c>
      <c r="W812" s="114" t="str">
        <f t="shared" si="55"/>
        <v>NO</v>
      </c>
      <c r="X812" s="108"/>
      <c r="Y812" s="97"/>
      <c r="Z812" s="78"/>
    </row>
    <row r="813" spans="1:26" x14ac:dyDescent="0.3">
      <c r="A813" s="47">
        <v>1415</v>
      </c>
      <c r="B813" s="73" t="s">
        <v>76</v>
      </c>
      <c r="C813" s="126" t="s">
        <v>911</v>
      </c>
      <c r="D813" s="74" t="s">
        <v>72</v>
      </c>
      <c r="E813" s="74" t="s">
        <v>81</v>
      </c>
      <c r="F813" s="74" t="s">
        <v>81</v>
      </c>
      <c r="G813" s="90" t="s">
        <v>1910</v>
      </c>
      <c r="H813" s="74" t="s">
        <v>72</v>
      </c>
      <c r="I813" s="74" t="s">
        <v>72</v>
      </c>
      <c r="J813" s="75" t="s">
        <v>1913</v>
      </c>
      <c r="K813" s="75" t="s">
        <v>1913</v>
      </c>
      <c r="L813" s="94" t="str">
        <f t="shared" ref="L813:L872" si="56">S813</f>
        <v>Non Lead</v>
      </c>
      <c r="M813" s="110"/>
      <c r="N813" s="74"/>
      <c r="O813" s="74"/>
      <c r="P813" s="74"/>
      <c r="Q813" s="82"/>
      <c r="R813" s="83"/>
      <c r="S813" s="113" t="str">
        <f>IF(OR(B813="",$C$3="",$G$3=""),"ERROR",IF(AND(B813='Dropdown Answer Key'!$B$12,OR(E813="Lead",E813="U, May have L",E813="COM",E813="")),"Lead",IF(AND(B813='Dropdown Answer Key'!$B$12,OR(AND(E813="GALV",H813="Y"),AND(E813="GALV",H813="UN"),AND(E813="GALV",H813=""))),"GRR",IF(AND(B813='Dropdown Answer Key'!$B$12,E813="Unknown"),"Unknown SL",IF(AND(B813='Dropdown Answer Key'!$B$13,OR(F813="Lead",F813="U, May have L",F813="COM",F813="")),"Lead",IF(AND(B813='Dropdown Answer Key'!$B$13,OR(AND(F813="GALV",H813="Y"),AND(F813="GALV",H813="UN"),AND(F813="GALV",H813=""))),"GRR",IF(AND(B813='Dropdown Answer Key'!$B$13,F813="Unknown"),"Unknown SL",IF(AND(B813='Dropdown Answer Key'!$B$14,OR(E813="Lead",E813="U, May have L",E813="COM",E813="")),"Lead",IF(AND(B813='Dropdown Answer Key'!$B$14,OR(F813="Lead",F813="U, May have L",F813="COM",F813="")),"Lead",IF(AND(B813='Dropdown Answer Key'!$B$14,OR(AND(E813="GALV",H813="Y"),AND(E813="GALV",H813="UN"),AND(E813="GALV",H813=""),AND(F813="GALV",H813="Y"),AND(F813="GALV",H813="UN"),AND(F813="GALV",H813=""),AND(F813="GALV",I813="Y"),AND(F813="GALV",I813="UN"),AND(F813="GALV",I813=""))),"GRR",IF(AND(B813='Dropdown Answer Key'!$B$14,OR(E813="Unknown",F813="Unknown")),"Unknown SL","Non Lead")))))))))))</f>
        <v>Non Lead</v>
      </c>
      <c r="T813" s="114" t="str">
        <f>IF(OR(M813="",Q813="",S813="ERROR"),"BLANK",IF((AND(M813='Dropdown Answer Key'!$B$25,OR('Service Line Inventory'!S813="Lead",S813="Unknown SL"))),"Tier 1",IF(AND('Service Line Inventory'!M813='Dropdown Answer Key'!$B$26,OR('Service Line Inventory'!S813="Lead",S813="Unknown SL")),"Tier 2",IF(AND('Service Line Inventory'!M813='Dropdown Answer Key'!$B$27,OR('Service Line Inventory'!S813="Lead",S813="Unknown SL")),"Tier 2",IF('Service Line Inventory'!S813="GRR","Tier 3",IF((AND('Service Line Inventory'!M813='Dropdown Answer Key'!$B$25,'Service Line Inventory'!Q813='Dropdown Answer Key'!$M$25,O813='Dropdown Answer Key'!$G$27,'Service Line Inventory'!P813='Dropdown Answer Key'!$J$27,S813="Non Lead")),"Tier 4",IF((AND('Service Line Inventory'!M813='Dropdown Answer Key'!$B$25,'Service Line Inventory'!Q813='Dropdown Answer Key'!$M$25,O813='Dropdown Answer Key'!$G$27,S813="Non Lead")),"Tier 4",IF((AND('Service Line Inventory'!M813='Dropdown Answer Key'!$B$25,'Service Line Inventory'!Q813='Dropdown Answer Key'!$M$25,'Service Line Inventory'!P813='Dropdown Answer Key'!$J$27,S813="Non Lead")),"Tier 4","Tier 5"))))))))</f>
        <v>BLANK</v>
      </c>
      <c r="U813" s="115" t="str">
        <f t="shared" ref="U813:U873" si="57">IF(OR(S813="LEAD",S813="GRR",S813="Unknown SL"),"YES",IF(S813="ERROR","ERROR","NO"))</f>
        <v>NO</v>
      </c>
      <c r="V813" s="114" t="str">
        <f t="shared" ref="V813:V873" si="58">IF((OR(S813="LEAD",S813="GRR",S813="Unknown SL")),"YES",IF(S813="ERROR","ERROR","NO"))</f>
        <v>NO</v>
      </c>
      <c r="W813" s="114" t="str">
        <f t="shared" ref="W813:W873" si="59">IF(V813="YES","YES","NO")</f>
        <v>NO</v>
      </c>
      <c r="X813" s="108"/>
      <c r="Y813" s="97"/>
      <c r="Z813" s="78"/>
    </row>
    <row r="814" spans="1:26" x14ac:dyDescent="0.3">
      <c r="A814" s="47">
        <v>1420</v>
      </c>
      <c r="B814" s="73" t="s">
        <v>76</v>
      </c>
      <c r="C814" s="126" t="s">
        <v>912</v>
      </c>
      <c r="D814" s="74" t="s">
        <v>72</v>
      </c>
      <c r="E814" s="74" t="s">
        <v>81</v>
      </c>
      <c r="F814" s="74" t="s">
        <v>81</v>
      </c>
      <c r="G814" s="90" t="s">
        <v>1910</v>
      </c>
      <c r="H814" s="74" t="s">
        <v>72</v>
      </c>
      <c r="I814" s="74" t="s">
        <v>72</v>
      </c>
      <c r="J814" s="75" t="s">
        <v>1913</v>
      </c>
      <c r="K814" s="75" t="s">
        <v>1913</v>
      </c>
      <c r="L814" s="93" t="str">
        <f t="shared" si="56"/>
        <v>Non Lead</v>
      </c>
      <c r="M814" s="109"/>
      <c r="N814" s="74"/>
      <c r="O814" s="74"/>
      <c r="P814" s="74"/>
      <c r="Q814" s="73"/>
      <c r="R814" s="74"/>
      <c r="S814" s="98" t="str">
        <f>IF(OR(B814="",$C$3="",$G$3=""),"ERROR",IF(AND(B814='Dropdown Answer Key'!$B$12,OR(E814="Lead",E814="U, May have L",E814="COM",E814="")),"Lead",IF(AND(B814='Dropdown Answer Key'!$B$12,OR(AND(E814="GALV",H814="Y"),AND(E814="GALV",H814="UN"),AND(E814="GALV",H814=""))),"GRR",IF(AND(B814='Dropdown Answer Key'!$B$12,E814="Unknown"),"Unknown SL",IF(AND(B814='Dropdown Answer Key'!$B$13,OR(F814="Lead",F814="U, May have L",F814="COM",F814="")),"Lead",IF(AND(B814='Dropdown Answer Key'!$B$13,OR(AND(F814="GALV",H814="Y"),AND(F814="GALV",H814="UN"),AND(F814="GALV",H814=""))),"GRR",IF(AND(B814='Dropdown Answer Key'!$B$13,F814="Unknown"),"Unknown SL",IF(AND(B814='Dropdown Answer Key'!$B$14,OR(E814="Lead",E814="U, May have L",E814="COM",E814="")),"Lead",IF(AND(B814='Dropdown Answer Key'!$B$14,OR(F814="Lead",F814="U, May have L",F814="COM",F814="")),"Lead",IF(AND(B814='Dropdown Answer Key'!$B$14,OR(AND(E814="GALV",H814="Y"),AND(E814="GALV",H814="UN"),AND(E814="GALV",H814=""),AND(F814="GALV",H814="Y"),AND(F814="GALV",H814="UN"),AND(F814="GALV",H814=""),AND(F814="GALV",I814="Y"),AND(F814="GALV",I814="UN"),AND(F814="GALV",I814=""))),"GRR",IF(AND(B814='Dropdown Answer Key'!$B$14,OR(E814="Unknown",F814="Unknown")),"Unknown SL","Non Lead")))))))))))</f>
        <v>Non Lead</v>
      </c>
      <c r="T814" s="76" t="str">
        <f>IF(OR(M814="",Q814="",S814="ERROR"),"BLANK",IF((AND(M814='Dropdown Answer Key'!$B$25,OR('Service Line Inventory'!S814="Lead",S814="Unknown SL"))),"Tier 1",IF(AND('Service Line Inventory'!M814='Dropdown Answer Key'!$B$26,OR('Service Line Inventory'!S814="Lead",S814="Unknown SL")),"Tier 2",IF(AND('Service Line Inventory'!M814='Dropdown Answer Key'!$B$27,OR('Service Line Inventory'!S814="Lead",S814="Unknown SL")),"Tier 2",IF('Service Line Inventory'!S814="GRR","Tier 3",IF((AND('Service Line Inventory'!M814='Dropdown Answer Key'!$B$25,'Service Line Inventory'!Q814='Dropdown Answer Key'!$M$25,O814='Dropdown Answer Key'!$G$27,'Service Line Inventory'!P814='Dropdown Answer Key'!$J$27,S814="Non Lead")),"Tier 4",IF((AND('Service Line Inventory'!M814='Dropdown Answer Key'!$B$25,'Service Line Inventory'!Q814='Dropdown Answer Key'!$M$25,O814='Dropdown Answer Key'!$G$27,S814="Non Lead")),"Tier 4",IF((AND('Service Line Inventory'!M814='Dropdown Answer Key'!$B$25,'Service Line Inventory'!Q814='Dropdown Answer Key'!$M$25,'Service Line Inventory'!P814='Dropdown Answer Key'!$J$27,S814="Non Lead")),"Tier 4","Tier 5"))))))))</f>
        <v>BLANK</v>
      </c>
      <c r="U814" s="101" t="str">
        <f t="shared" si="57"/>
        <v>NO</v>
      </c>
      <c r="V814" s="76" t="str">
        <f t="shared" si="58"/>
        <v>NO</v>
      </c>
      <c r="W814" s="76" t="str">
        <f t="shared" si="59"/>
        <v>NO</v>
      </c>
      <c r="X814" s="107"/>
      <c r="Y814" s="77"/>
      <c r="Z814" s="78"/>
    </row>
    <row r="815" spans="1:26" x14ac:dyDescent="0.3">
      <c r="A815" s="47">
        <v>1425</v>
      </c>
      <c r="B815" s="73" t="s">
        <v>76</v>
      </c>
      <c r="C815" s="126" t="s">
        <v>913</v>
      </c>
      <c r="D815" s="74" t="s">
        <v>72</v>
      </c>
      <c r="E815" s="74" t="s">
        <v>81</v>
      </c>
      <c r="F815" s="74" t="s">
        <v>81</v>
      </c>
      <c r="G815" s="90" t="s">
        <v>1910</v>
      </c>
      <c r="H815" s="74" t="s">
        <v>72</v>
      </c>
      <c r="I815" s="74" t="s">
        <v>72</v>
      </c>
      <c r="J815" s="75" t="s">
        <v>1913</v>
      </c>
      <c r="K815" s="75" t="s">
        <v>1913</v>
      </c>
      <c r="L815" s="94" t="str">
        <f t="shared" si="56"/>
        <v>Non Lead</v>
      </c>
      <c r="M815" s="110"/>
      <c r="N815" s="74"/>
      <c r="O815" s="74"/>
      <c r="P815" s="74"/>
      <c r="Q815" s="82"/>
      <c r="R815" s="83"/>
      <c r="S815" s="113" t="str">
        <f>IF(OR(B815="",$C$3="",$G$3=""),"ERROR",IF(AND(B815='Dropdown Answer Key'!$B$12,OR(E815="Lead",E815="U, May have L",E815="COM",E815="")),"Lead",IF(AND(B815='Dropdown Answer Key'!$B$12,OR(AND(E815="GALV",H815="Y"),AND(E815="GALV",H815="UN"),AND(E815="GALV",H815=""))),"GRR",IF(AND(B815='Dropdown Answer Key'!$B$12,E815="Unknown"),"Unknown SL",IF(AND(B815='Dropdown Answer Key'!$B$13,OR(F815="Lead",F815="U, May have L",F815="COM",F815="")),"Lead",IF(AND(B815='Dropdown Answer Key'!$B$13,OR(AND(F815="GALV",H815="Y"),AND(F815="GALV",H815="UN"),AND(F815="GALV",H815=""))),"GRR",IF(AND(B815='Dropdown Answer Key'!$B$13,F815="Unknown"),"Unknown SL",IF(AND(B815='Dropdown Answer Key'!$B$14,OR(E815="Lead",E815="U, May have L",E815="COM",E815="")),"Lead",IF(AND(B815='Dropdown Answer Key'!$B$14,OR(F815="Lead",F815="U, May have L",F815="COM",F815="")),"Lead",IF(AND(B815='Dropdown Answer Key'!$B$14,OR(AND(E815="GALV",H815="Y"),AND(E815="GALV",H815="UN"),AND(E815="GALV",H815=""),AND(F815="GALV",H815="Y"),AND(F815="GALV",H815="UN"),AND(F815="GALV",H815=""),AND(F815="GALV",I815="Y"),AND(F815="GALV",I815="UN"),AND(F815="GALV",I815=""))),"GRR",IF(AND(B815='Dropdown Answer Key'!$B$14,OR(E815="Unknown",F815="Unknown")),"Unknown SL","Non Lead")))))))))))</f>
        <v>Non Lead</v>
      </c>
      <c r="T815" s="114" t="str">
        <f>IF(OR(M815="",Q815="",S815="ERROR"),"BLANK",IF((AND(M815='Dropdown Answer Key'!$B$25,OR('Service Line Inventory'!S815="Lead",S815="Unknown SL"))),"Tier 1",IF(AND('Service Line Inventory'!M815='Dropdown Answer Key'!$B$26,OR('Service Line Inventory'!S815="Lead",S815="Unknown SL")),"Tier 2",IF(AND('Service Line Inventory'!M815='Dropdown Answer Key'!$B$27,OR('Service Line Inventory'!S815="Lead",S815="Unknown SL")),"Tier 2",IF('Service Line Inventory'!S815="GRR","Tier 3",IF((AND('Service Line Inventory'!M815='Dropdown Answer Key'!$B$25,'Service Line Inventory'!Q815='Dropdown Answer Key'!$M$25,O815='Dropdown Answer Key'!$G$27,'Service Line Inventory'!P815='Dropdown Answer Key'!$J$27,S815="Non Lead")),"Tier 4",IF((AND('Service Line Inventory'!M815='Dropdown Answer Key'!$B$25,'Service Line Inventory'!Q815='Dropdown Answer Key'!$M$25,O815='Dropdown Answer Key'!$G$27,S815="Non Lead")),"Tier 4",IF((AND('Service Line Inventory'!M815='Dropdown Answer Key'!$B$25,'Service Line Inventory'!Q815='Dropdown Answer Key'!$M$25,'Service Line Inventory'!P815='Dropdown Answer Key'!$J$27,S815="Non Lead")),"Tier 4","Tier 5"))))))))</f>
        <v>BLANK</v>
      </c>
      <c r="U815" s="115" t="str">
        <f t="shared" si="57"/>
        <v>NO</v>
      </c>
      <c r="V815" s="114" t="str">
        <f t="shared" si="58"/>
        <v>NO</v>
      </c>
      <c r="W815" s="114" t="str">
        <f t="shared" si="59"/>
        <v>NO</v>
      </c>
      <c r="X815" s="108"/>
      <c r="Y815" s="97"/>
      <c r="Z815" s="78"/>
    </row>
    <row r="816" spans="1:26" x14ac:dyDescent="0.3">
      <c r="A816" s="47">
        <v>1430</v>
      </c>
      <c r="B816" s="73" t="s">
        <v>76</v>
      </c>
      <c r="C816" s="126" t="s">
        <v>914</v>
      </c>
      <c r="D816" s="74" t="s">
        <v>72</v>
      </c>
      <c r="E816" s="74" t="s">
        <v>81</v>
      </c>
      <c r="F816" s="74" t="s">
        <v>81</v>
      </c>
      <c r="G816" s="90" t="s">
        <v>1910</v>
      </c>
      <c r="H816" s="74" t="s">
        <v>72</v>
      </c>
      <c r="I816" s="74" t="s">
        <v>72</v>
      </c>
      <c r="J816" s="75" t="s">
        <v>1913</v>
      </c>
      <c r="K816" s="75" t="s">
        <v>1913</v>
      </c>
      <c r="L816" s="93" t="str">
        <f t="shared" si="56"/>
        <v>Non Lead</v>
      </c>
      <c r="M816" s="109"/>
      <c r="N816" s="74"/>
      <c r="O816" s="74"/>
      <c r="P816" s="74"/>
      <c r="Q816" s="73"/>
      <c r="R816" s="74"/>
      <c r="S816" s="98" t="str">
        <f>IF(OR(B816="",$C$3="",$G$3=""),"ERROR",IF(AND(B816='Dropdown Answer Key'!$B$12,OR(E816="Lead",E816="U, May have L",E816="COM",E816="")),"Lead",IF(AND(B816='Dropdown Answer Key'!$B$12,OR(AND(E816="GALV",H816="Y"),AND(E816="GALV",H816="UN"),AND(E816="GALV",H816=""))),"GRR",IF(AND(B816='Dropdown Answer Key'!$B$12,E816="Unknown"),"Unknown SL",IF(AND(B816='Dropdown Answer Key'!$B$13,OR(F816="Lead",F816="U, May have L",F816="COM",F816="")),"Lead",IF(AND(B816='Dropdown Answer Key'!$B$13,OR(AND(F816="GALV",H816="Y"),AND(F816="GALV",H816="UN"),AND(F816="GALV",H816=""))),"GRR",IF(AND(B816='Dropdown Answer Key'!$B$13,F816="Unknown"),"Unknown SL",IF(AND(B816='Dropdown Answer Key'!$B$14,OR(E816="Lead",E816="U, May have L",E816="COM",E816="")),"Lead",IF(AND(B816='Dropdown Answer Key'!$B$14,OR(F816="Lead",F816="U, May have L",F816="COM",F816="")),"Lead",IF(AND(B816='Dropdown Answer Key'!$B$14,OR(AND(E816="GALV",H816="Y"),AND(E816="GALV",H816="UN"),AND(E816="GALV",H816=""),AND(F816="GALV",H816="Y"),AND(F816="GALV",H816="UN"),AND(F816="GALV",H816=""),AND(F816="GALV",I816="Y"),AND(F816="GALV",I816="UN"),AND(F816="GALV",I816=""))),"GRR",IF(AND(B816='Dropdown Answer Key'!$B$14,OR(E816="Unknown",F816="Unknown")),"Unknown SL","Non Lead")))))))))))</f>
        <v>Non Lead</v>
      </c>
      <c r="T816" s="76" t="str">
        <f>IF(OR(M816="",Q816="",S816="ERROR"),"BLANK",IF((AND(M816='Dropdown Answer Key'!$B$25,OR('Service Line Inventory'!S816="Lead",S816="Unknown SL"))),"Tier 1",IF(AND('Service Line Inventory'!M816='Dropdown Answer Key'!$B$26,OR('Service Line Inventory'!S816="Lead",S816="Unknown SL")),"Tier 2",IF(AND('Service Line Inventory'!M816='Dropdown Answer Key'!$B$27,OR('Service Line Inventory'!S816="Lead",S816="Unknown SL")),"Tier 2",IF('Service Line Inventory'!S816="GRR","Tier 3",IF((AND('Service Line Inventory'!M816='Dropdown Answer Key'!$B$25,'Service Line Inventory'!Q816='Dropdown Answer Key'!$M$25,O816='Dropdown Answer Key'!$G$27,'Service Line Inventory'!P816='Dropdown Answer Key'!$J$27,S816="Non Lead")),"Tier 4",IF((AND('Service Line Inventory'!M816='Dropdown Answer Key'!$B$25,'Service Line Inventory'!Q816='Dropdown Answer Key'!$M$25,O816='Dropdown Answer Key'!$G$27,S816="Non Lead")),"Tier 4",IF((AND('Service Line Inventory'!M816='Dropdown Answer Key'!$B$25,'Service Line Inventory'!Q816='Dropdown Answer Key'!$M$25,'Service Line Inventory'!P816='Dropdown Answer Key'!$J$27,S816="Non Lead")),"Tier 4","Tier 5"))))))))</f>
        <v>BLANK</v>
      </c>
      <c r="U816" s="101" t="str">
        <f t="shared" si="57"/>
        <v>NO</v>
      </c>
      <c r="V816" s="76" t="str">
        <f t="shared" si="58"/>
        <v>NO</v>
      </c>
      <c r="W816" s="76" t="str">
        <f t="shared" si="59"/>
        <v>NO</v>
      </c>
      <c r="X816" s="107"/>
      <c r="Y816" s="77"/>
      <c r="Z816" s="78"/>
    </row>
    <row r="817" spans="1:26" x14ac:dyDescent="0.3">
      <c r="A817" s="47">
        <v>1435</v>
      </c>
      <c r="B817" s="73" t="s">
        <v>76</v>
      </c>
      <c r="C817" s="126" t="s">
        <v>915</v>
      </c>
      <c r="D817" s="74" t="s">
        <v>72</v>
      </c>
      <c r="E817" s="74" t="s">
        <v>81</v>
      </c>
      <c r="F817" s="74" t="s">
        <v>81</v>
      </c>
      <c r="G817" s="90" t="s">
        <v>1910</v>
      </c>
      <c r="H817" s="74" t="s">
        <v>72</v>
      </c>
      <c r="I817" s="74" t="s">
        <v>72</v>
      </c>
      <c r="J817" s="75" t="s">
        <v>1913</v>
      </c>
      <c r="K817" s="75" t="s">
        <v>1913</v>
      </c>
      <c r="L817" s="94" t="str">
        <f t="shared" si="56"/>
        <v>Non Lead</v>
      </c>
      <c r="M817" s="110"/>
      <c r="N817" s="74"/>
      <c r="O817" s="74"/>
      <c r="P817" s="74"/>
      <c r="Q817" s="82"/>
      <c r="R817" s="83"/>
      <c r="S817" s="113" t="str">
        <f>IF(OR(B817="",$C$3="",$G$3=""),"ERROR",IF(AND(B817='Dropdown Answer Key'!$B$12,OR(E817="Lead",E817="U, May have L",E817="COM",E817="")),"Lead",IF(AND(B817='Dropdown Answer Key'!$B$12,OR(AND(E817="GALV",H817="Y"),AND(E817="GALV",H817="UN"),AND(E817="GALV",H817=""))),"GRR",IF(AND(B817='Dropdown Answer Key'!$B$12,E817="Unknown"),"Unknown SL",IF(AND(B817='Dropdown Answer Key'!$B$13,OR(F817="Lead",F817="U, May have L",F817="COM",F817="")),"Lead",IF(AND(B817='Dropdown Answer Key'!$B$13,OR(AND(F817="GALV",H817="Y"),AND(F817="GALV",H817="UN"),AND(F817="GALV",H817=""))),"GRR",IF(AND(B817='Dropdown Answer Key'!$B$13,F817="Unknown"),"Unknown SL",IF(AND(B817='Dropdown Answer Key'!$B$14,OR(E817="Lead",E817="U, May have L",E817="COM",E817="")),"Lead",IF(AND(B817='Dropdown Answer Key'!$B$14,OR(F817="Lead",F817="U, May have L",F817="COM",F817="")),"Lead",IF(AND(B817='Dropdown Answer Key'!$B$14,OR(AND(E817="GALV",H817="Y"),AND(E817="GALV",H817="UN"),AND(E817="GALV",H817=""),AND(F817="GALV",H817="Y"),AND(F817="GALV",H817="UN"),AND(F817="GALV",H817=""),AND(F817="GALV",I817="Y"),AND(F817="GALV",I817="UN"),AND(F817="GALV",I817=""))),"GRR",IF(AND(B817='Dropdown Answer Key'!$B$14,OR(E817="Unknown",F817="Unknown")),"Unknown SL","Non Lead")))))))))))</f>
        <v>Non Lead</v>
      </c>
      <c r="T817" s="114" t="str">
        <f>IF(OR(M817="",Q817="",S817="ERROR"),"BLANK",IF((AND(M817='Dropdown Answer Key'!$B$25,OR('Service Line Inventory'!S817="Lead",S817="Unknown SL"))),"Tier 1",IF(AND('Service Line Inventory'!M817='Dropdown Answer Key'!$B$26,OR('Service Line Inventory'!S817="Lead",S817="Unknown SL")),"Tier 2",IF(AND('Service Line Inventory'!M817='Dropdown Answer Key'!$B$27,OR('Service Line Inventory'!S817="Lead",S817="Unknown SL")),"Tier 2",IF('Service Line Inventory'!S817="GRR","Tier 3",IF((AND('Service Line Inventory'!M817='Dropdown Answer Key'!$B$25,'Service Line Inventory'!Q817='Dropdown Answer Key'!$M$25,O817='Dropdown Answer Key'!$G$27,'Service Line Inventory'!P817='Dropdown Answer Key'!$J$27,S817="Non Lead")),"Tier 4",IF((AND('Service Line Inventory'!M817='Dropdown Answer Key'!$B$25,'Service Line Inventory'!Q817='Dropdown Answer Key'!$M$25,O817='Dropdown Answer Key'!$G$27,S817="Non Lead")),"Tier 4",IF((AND('Service Line Inventory'!M817='Dropdown Answer Key'!$B$25,'Service Line Inventory'!Q817='Dropdown Answer Key'!$M$25,'Service Line Inventory'!P817='Dropdown Answer Key'!$J$27,S817="Non Lead")),"Tier 4","Tier 5"))))))))</f>
        <v>BLANK</v>
      </c>
      <c r="U817" s="115" t="str">
        <f t="shared" si="57"/>
        <v>NO</v>
      </c>
      <c r="V817" s="114" t="str">
        <f t="shared" si="58"/>
        <v>NO</v>
      </c>
      <c r="W817" s="114" t="str">
        <f t="shared" si="59"/>
        <v>NO</v>
      </c>
      <c r="X817" s="108"/>
      <c r="Y817" s="97"/>
      <c r="Z817" s="78"/>
    </row>
    <row r="818" spans="1:26" x14ac:dyDescent="0.3">
      <c r="A818" s="47">
        <v>1436</v>
      </c>
      <c r="B818" s="73" t="s">
        <v>76</v>
      </c>
      <c r="C818" s="126" t="s">
        <v>916</v>
      </c>
      <c r="D818" s="74" t="s">
        <v>72</v>
      </c>
      <c r="E818" s="74" t="s">
        <v>81</v>
      </c>
      <c r="F818" s="74" t="s">
        <v>81</v>
      </c>
      <c r="G818" s="90" t="s">
        <v>1910</v>
      </c>
      <c r="H818" s="74" t="s">
        <v>72</v>
      </c>
      <c r="I818" s="74" t="s">
        <v>72</v>
      </c>
      <c r="J818" s="75" t="s">
        <v>1913</v>
      </c>
      <c r="K818" s="75" t="s">
        <v>1913</v>
      </c>
      <c r="L818" s="93" t="str">
        <f t="shared" si="56"/>
        <v>Non Lead</v>
      </c>
      <c r="M818" s="109"/>
      <c r="N818" s="74"/>
      <c r="O818" s="74"/>
      <c r="P818" s="74"/>
      <c r="Q818" s="73"/>
      <c r="R818" s="74"/>
      <c r="S818" s="98" t="str">
        <f>IF(OR(B818="",$C$3="",$G$3=""),"ERROR",IF(AND(B818='Dropdown Answer Key'!$B$12,OR(E818="Lead",E818="U, May have L",E818="COM",E818="")),"Lead",IF(AND(B818='Dropdown Answer Key'!$B$12,OR(AND(E818="GALV",H818="Y"),AND(E818="GALV",H818="UN"),AND(E818="GALV",H818=""))),"GRR",IF(AND(B818='Dropdown Answer Key'!$B$12,E818="Unknown"),"Unknown SL",IF(AND(B818='Dropdown Answer Key'!$B$13,OR(F818="Lead",F818="U, May have L",F818="COM",F818="")),"Lead",IF(AND(B818='Dropdown Answer Key'!$B$13,OR(AND(F818="GALV",H818="Y"),AND(F818="GALV",H818="UN"),AND(F818="GALV",H818=""))),"GRR",IF(AND(B818='Dropdown Answer Key'!$B$13,F818="Unknown"),"Unknown SL",IF(AND(B818='Dropdown Answer Key'!$B$14,OR(E818="Lead",E818="U, May have L",E818="COM",E818="")),"Lead",IF(AND(B818='Dropdown Answer Key'!$B$14,OR(F818="Lead",F818="U, May have L",F818="COM",F818="")),"Lead",IF(AND(B818='Dropdown Answer Key'!$B$14,OR(AND(E818="GALV",H818="Y"),AND(E818="GALV",H818="UN"),AND(E818="GALV",H818=""),AND(F818="GALV",H818="Y"),AND(F818="GALV",H818="UN"),AND(F818="GALV",H818=""),AND(F818="GALV",I818="Y"),AND(F818="GALV",I818="UN"),AND(F818="GALV",I818=""))),"GRR",IF(AND(B818='Dropdown Answer Key'!$B$14,OR(E818="Unknown",F818="Unknown")),"Unknown SL","Non Lead")))))))))))</f>
        <v>Non Lead</v>
      </c>
      <c r="T818" s="76" t="str">
        <f>IF(OR(M818="",Q818="",S818="ERROR"),"BLANK",IF((AND(M818='Dropdown Answer Key'!$B$25,OR('Service Line Inventory'!S818="Lead",S818="Unknown SL"))),"Tier 1",IF(AND('Service Line Inventory'!M818='Dropdown Answer Key'!$B$26,OR('Service Line Inventory'!S818="Lead",S818="Unknown SL")),"Tier 2",IF(AND('Service Line Inventory'!M818='Dropdown Answer Key'!$B$27,OR('Service Line Inventory'!S818="Lead",S818="Unknown SL")),"Tier 2",IF('Service Line Inventory'!S818="GRR","Tier 3",IF((AND('Service Line Inventory'!M818='Dropdown Answer Key'!$B$25,'Service Line Inventory'!Q818='Dropdown Answer Key'!$M$25,O818='Dropdown Answer Key'!$G$27,'Service Line Inventory'!P818='Dropdown Answer Key'!$J$27,S818="Non Lead")),"Tier 4",IF((AND('Service Line Inventory'!M818='Dropdown Answer Key'!$B$25,'Service Line Inventory'!Q818='Dropdown Answer Key'!$M$25,O818='Dropdown Answer Key'!$G$27,S818="Non Lead")),"Tier 4",IF((AND('Service Line Inventory'!M818='Dropdown Answer Key'!$B$25,'Service Line Inventory'!Q818='Dropdown Answer Key'!$M$25,'Service Line Inventory'!P818='Dropdown Answer Key'!$J$27,S818="Non Lead")),"Tier 4","Tier 5"))))))))</f>
        <v>BLANK</v>
      </c>
      <c r="U818" s="101" t="str">
        <f t="shared" si="57"/>
        <v>NO</v>
      </c>
      <c r="V818" s="76" t="str">
        <f t="shared" si="58"/>
        <v>NO</v>
      </c>
      <c r="W818" s="76" t="str">
        <f t="shared" si="59"/>
        <v>NO</v>
      </c>
      <c r="X818" s="107"/>
      <c r="Y818" s="77"/>
      <c r="Z818" s="78"/>
    </row>
    <row r="819" spans="1:26" x14ac:dyDescent="0.3">
      <c r="A819" s="47">
        <v>1440</v>
      </c>
      <c r="B819" s="73" t="s">
        <v>76</v>
      </c>
      <c r="C819" s="126" t="s">
        <v>917</v>
      </c>
      <c r="D819" s="74" t="s">
        <v>72</v>
      </c>
      <c r="E819" s="74" t="s">
        <v>81</v>
      </c>
      <c r="F819" s="74" t="s">
        <v>81</v>
      </c>
      <c r="G819" s="90" t="s">
        <v>1910</v>
      </c>
      <c r="H819" s="74" t="s">
        <v>72</v>
      </c>
      <c r="I819" s="74" t="s">
        <v>72</v>
      </c>
      <c r="J819" s="75" t="s">
        <v>1913</v>
      </c>
      <c r="K819" s="75" t="s">
        <v>1913</v>
      </c>
      <c r="L819" s="94" t="str">
        <f t="shared" si="56"/>
        <v>Non Lead</v>
      </c>
      <c r="M819" s="110"/>
      <c r="N819" s="74"/>
      <c r="O819" s="74"/>
      <c r="P819" s="74"/>
      <c r="Q819" s="82"/>
      <c r="R819" s="83"/>
      <c r="S819" s="113" t="str">
        <f>IF(OR(B819="",$C$3="",$G$3=""),"ERROR",IF(AND(B819='Dropdown Answer Key'!$B$12,OR(E819="Lead",E819="U, May have L",E819="COM",E819="")),"Lead",IF(AND(B819='Dropdown Answer Key'!$B$12,OR(AND(E819="GALV",H819="Y"),AND(E819="GALV",H819="UN"),AND(E819="GALV",H819=""))),"GRR",IF(AND(B819='Dropdown Answer Key'!$B$12,E819="Unknown"),"Unknown SL",IF(AND(B819='Dropdown Answer Key'!$B$13,OR(F819="Lead",F819="U, May have L",F819="COM",F819="")),"Lead",IF(AND(B819='Dropdown Answer Key'!$B$13,OR(AND(F819="GALV",H819="Y"),AND(F819="GALV",H819="UN"),AND(F819="GALV",H819=""))),"GRR",IF(AND(B819='Dropdown Answer Key'!$B$13,F819="Unknown"),"Unknown SL",IF(AND(B819='Dropdown Answer Key'!$B$14,OR(E819="Lead",E819="U, May have L",E819="COM",E819="")),"Lead",IF(AND(B819='Dropdown Answer Key'!$B$14,OR(F819="Lead",F819="U, May have L",F819="COM",F819="")),"Lead",IF(AND(B819='Dropdown Answer Key'!$B$14,OR(AND(E819="GALV",H819="Y"),AND(E819="GALV",H819="UN"),AND(E819="GALV",H819=""),AND(F819="GALV",H819="Y"),AND(F819="GALV",H819="UN"),AND(F819="GALV",H819=""),AND(F819="GALV",I819="Y"),AND(F819="GALV",I819="UN"),AND(F819="GALV",I819=""))),"GRR",IF(AND(B819='Dropdown Answer Key'!$B$14,OR(E819="Unknown",F819="Unknown")),"Unknown SL","Non Lead")))))))))))</f>
        <v>Non Lead</v>
      </c>
      <c r="T819" s="114" t="str">
        <f>IF(OR(M819="",Q819="",S819="ERROR"),"BLANK",IF((AND(M819='Dropdown Answer Key'!$B$25,OR('Service Line Inventory'!S819="Lead",S819="Unknown SL"))),"Tier 1",IF(AND('Service Line Inventory'!M819='Dropdown Answer Key'!$B$26,OR('Service Line Inventory'!S819="Lead",S819="Unknown SL")),"Tier 2",IF(AND('Service Line Inventory'!M819='Dropdown Answer Key'!$B$27,OR('Service Line Inventory'!S819="Lead",S819="Unknown SL")),"Tier 2",IF('Service Line Inventory'!S819="GRR","Tier 3",IF((AND('Service Line Inventory'!M819='Dropdown Answer Key'!$B$25,'Service Line Inventory'!Q819='Dropdown Answer Key'!$M$25,O819='Dropdown Answer Key'!$G$27,'Service Line Inventory'!P819='Dropdown Answer Key'!$J$27,S819="Non Lead")),"Tier 4",IF((AND('Service Line Inventory'!M819='Dropdown Answer Key'!$B$25,'Service Line Inventory'!Q819='Dropdown Answer Key'!$M$25,O819='Dropdown Answer Key'!$G$27,S819="Non Lead")),"Tier 4",IF((AND('Service Line Inventory'!M819='Dropdown Answer Key'!$B$25,'Service Line Inventory'!Q819='Dropdown Answer Key'!$M$25,'Service Line Inventory'!P819='Dropdown Answer Key'!$J$27,S819="Non Lead")),"Tier 4","Tier 5"))))))))</f>
        <v>BLANK</v>
      </c>
      <c r="U819" s="115" t="str">
        <f t="shared" si="57"/>
        <v>NO</v>
      </c>
      <c r="V819" s="114" t="str">
        <f t="shared" si="58"/>
        <v>NO</v>
      </c>
      <c r="W819" s="114" t="str">
        <f t="shared" si="59"/>
        <v>NO</v>
      </c>
      <c r="X819" s="108"/>
      <c r="Y819" s="97"/>
      <c r="Z819" s="78"/>
    </row>
    <row r="820" spans="1:26" x14ac:dyDescent="0.3">
      <c r="A820" s="47">
        <v>1450</v>
      </c>
      <c r="B820" s="73" t="s">
        <v>76</v>
      </c>
      <c r="C820" s="126" t="s">
        <v>918</v>
      </c>
      <c r="D820" s="74" t="s">
        <v>72</v>
      </c>
      <c r="E820" s="74" t="s">
        <v>81</v>
      </c>
      <c r="F820" s="74" t="s">
        <v>81</v>
      </c>
      <c r="G820" s="90" t="s">
        <v>1910</v>
      </c>
      <c r="H820" s="74" t="s">
        <v>72</v>
      </c>
      <c r="I820" s="74" t="s">
        <v>72</v>
      </c>
      <c r="J820" s="75" t="s">
        <v>1913</v>
      </c>
      <c r="K820" s="75" t="s">
        <v>1913</v>
      </c>
      <c r="L820" s="93" t="str">
        <f t="shared" si="56"/>
        <v>Non Lead</v>
      </c>
      <c r="M820" s="109"/>
      <c r="N820" s="74"/>
      <c r="O820" s="74"/>
      <c r="P820" s="74"/>
      <c r="Q820" s="73"/>
      <c r="R820" s="74"/>
      <c r="S820" s="98" t="str">
        <f>IF(OR(B820="",$C$3="",$G$3=""),"ERROR",IF(AND(B820='Dropdown Answer Key'!$B$12,OR(E820="Lead",E820="U, May have L",E820="COM",E820="")),"Lead",IF(AND(B820='Dropdown Answer Key'!$B$12,OR(AND(E820="GALV",H820="Y"),AND(E820="GALV",H820="UN"),AND(E820="GALV",H820=""))),"GRR",IF(AND(B820='Dropdown Answer Key'!$B$12,E820="Unknown"),"Unknown SL",IF(AND(B820='Dropdown Answer Key'!$B$13,OR(F820="Lead",F820="U, May have L",F820="COM",F820="")),"Lead",IF(AND(B820='Dropdown Answer Key'!$B$13,OR(AND(F820="GALV",H820="Y"),AND(F820="GALV",H820="UN"),AND(F820="GALV",H820=""))),"GRR",IF(AND(B820='Dropdown Answer Key'!$B$13,F820="Unknown"),"Unknown SL",IF(AND(B820='Dropdown Answer Key'!$B$14,OR(E820="Lead",E820="U, May have L",E820="COM",E820="")),"Lead",IF(AND(B820='Dropdown Answer Key'!$B$14,OR(F820="Lead",F820="U, May have L",F820="COM",F820="")),"Lead",IF(AND(B820='Dropdown Answer Key'!$B$14,OR(AND(E820="GALV",H820="Y"),AND(E820="GALV",H820="UN"),AND(E820="GALV",H820=""),AND(F820="GALV",H820="Y"),AND(F820="GALV",H820="UN"),AND(F820="GALV",H820=""),AND(F820="GALV",I820="Y"),AND(F820="GALV",I820="UN"),AND(F820="GALV",I820=""))),"GRR",IF(AND(B820='Dropdown Answer Key'!$B$14,OR(E820="Unknown",F820="Unknown")),"Unknown SL","Non Lead")))))))))))</f>
        <v>Non Lead</v>
      </c>
      <c r="T820" s="76" t="str">
        <f>IF(OR(M820="",Q820="",S820="ERROR"),"BLANK",IF((AND(M820='Dropdown Answer Key'!$B$25,OR('Service Line Inventory'!S820="Lead",S820="Unknown SL"))),"Tier 1",IF(AND('Service Line Inventory'!M820='Dropdown Answer Key'!$B$26,OR('Service Line Inventory'!S820="Lead",S820="Unknown SL")),"Tier 2",IF(AND('Service Line Inventory'!M820='Dropdown Answer Key'!$B$27,OR('Service Line Inventory'!S820="Lead",S820="Unknown SL")),"Tier 2",IF('Service Line Inventory'!S820="GRR","Tier 3",IF((AND('Service Line Inventory'!M820='Dropdown Answer Key'!$B$25,'Service Line Inventory'!Q820='Dropdown Answer Key'!$M$25,O820='Dropdown Answer Key'!$G$27,'Service Line Inventory'!P820='Dropdown Answer Key'!$J$27,S820="Non Lead")),"Tier 4",IF((AND('Service Line Inventory'!M820='Dropdown Answer Key'!$B$25,'Service Line Inventory'!Q820='Dropdown Answer Key'!$M$25,O820='Dropdown Answer Key'!$G$27,S820="Non Lead")),"Tier 4",IF((AND('Service Line Inventory'!M820='Dropdown Answer Key'!$B$25,'Service Line Inventory'!Q820='Dropdown Answer Key'!$M$25,'Service Line Inventory'!P820='Dropdown Answer Key'!$J$27,S820="Non Lead")),"Tier 4","Tier 5"))))))))</f>
        <v>BLANK</v>
      </c>
      <c r="U820" s="101" t="str">
        <f t="shared" si="57"/>
        <v>NO</v>
      </c>
      <c r="V820" s="76" t="str">
        <f t="shared" si="58"/>
        <v>NO</v>
      </c>
      <c r="W820" s="76" t="str">
        <f t="shared" si="59"/>
        <v>NO</v>
      </c>
      <c r="X820" s="107"/>
      <c r="Y820" s="77"/>
      <c r="Z820" s="78"/>
    </row>
    <row r="821" spans="1:26" x14ac:dyDescent="0.3">
      <c r="A821" s="47">
        <v>1460</v>
      </c>
      <c r="B821" s="73" t="s">
        <v>76</v>
      </c>
      <c r="C821" s="126" t="s">
        <v>919</v>
      </c>
      <c r="D821" s="74" t="s">
        <v>72</v>
      </c>
      <c r="E821" s="74" t="s">
        <v>81</v>
      </c>
      <c r="F821" s="74" t="s">
        <v>81</v>
      </c>
      <c r="G821" s="90" t="s">
        <v>1910</v>
      </c>
      <c r="H821" s="74" t="s">
        <v>72</v>
      </c>
      <c r="I821" s="74" t="s">
        <v>72</v>
      </c>
      <c r="J821" s="75" t="s">
        <v>1913</v>
      </c>
      <c r="K821" s="75" t="s">
        <v>1913</v>
      </c>
      <c r="L821" s="94" t="str">
        <f t="shared" si="56"/>
        <v>Non Lead</v>
      </c>
      <c r="M821" s="110"/>
      <c r="N821" s="74"/>
      <c r="O821" s="74"/>
      <c r="P821" s="74"/>
      <c r="Q821" s="82"/>
      <c r="R821" s="83"/>
      <c r="S821" s="113" t="str">
        <f>IF(OR(B821="",$C$3="",$G$3=""),"ERROR",IF(AND(B821='Dropdown Answer Key'!$B$12,OR(E821="Lead",E821="U, May have L",E821="COM",E821="")),"Lead",IF(AND(B821='Dropdown Answer Key'!$B$12,OR(AND(E821="GALV",H821="Y"),AND(E821="GALV",H821="UN"),AND(E821="GALV",H821=""))),"GRR",IF(AND(B821='Dropdown Answer Key'!$B$12,E821="Unknown"),"Unknown SL",IF(AND(B821='Dropdown Answer Key'!$B$13,OR(F821="Lead",F821="U, May have L",F821="COM",F821="")),"Lead",IF(AND(B821='Dropdown Answer Key'!$B$13,OR(AND(F821="GALV",H821="Y"),AND(F821="GALV",H821="UN"),AND(F821="GALV",H821=""))),"GRR",IF(AND(B821='Dropdown Answer Key'!$B$13,F821="Unknown"),"Unknown SL",IF(AND(B821='Dropdown Answer Key'!$B$14,OR(E821="Lead",E821="U, May have L",E821="COM",E821="")),"Lead",IF(AND(B821='Dropdown Answer Key'!$B$14,OR(F821="Lead",F821="U, May have L",F821="COM",F821="")),"Lead",IF(AND(B821='Dropdown Answer Key'!$B$14,OR(AND(E821="GALV",H821="Y"),AND(E821="GALV",H821="UN"),AND(E821="GALV",H821=""),AND(F821="GALV",H821="Y"),AND(F821="GALV",H821="UN"),AND(F821="GALV",H821=""),AND(F821="GALV",I821="Y"),AND(F821="GALV",I821="UN"),AND(F821="GALV",I821=""))),"GRR",IF(AND(B821='Dropdown Answer Key'!$B$14,OR(E821="Unknown",F821="Unknown")),"Unknown SL","Non Lead")))))))))))</f>
        <v>Non Lead</v>
      </c>
      <c r="T821" s="114" t="str">
        <f>IF(OR(M821="",Q821="",S821="ERROR"),"BLANK",IF((AND(M821='Dropdown Answer Key'!$B$25,OR('Service Line Inventory'!S821="Lead",S821="Unknown SL"))),"Tier 1",IF(AND('Service Line Inventory'!M821='Dropdown Answer Key'!$B$26,OR('Service Line Inventory'!S821="Lead",S821="Unknown SL")),"Tier 2",IF(AND('Service Line Inventory'!M821='Dropdown Answer Key'!$B$27,OR('Service Line Inventory'!S821="Lead",S821="Unknown SL")),"Tier 2",IF('Service Line Inventory'!S821="GRR","Tier 3",IF((AND('Service Line Inventory'!M821='Dropdown Answer Key'!$B$25,'Service Line Inventory'!Q821='Dropdown Answer Key'!$M$25,O821='Dropdown Answer Key'!$G$27,'Service Line Inventory'!P821='Dropdown Answer Key'!$J$27,S821="Non Lead")),"Tier 4",IF((AND('Service Line Inventory'!M821='Dropdown Answer Key'!$B$25,'Service Line Inventory'!Q821='Dropdown Answer Key'!$M$25,O821='Dropdown Answer Key'!$G$27,S821="Non Lead")),"Tier 4",IF((AND('Service Line Inventory'!M821='Dropdown Answer Key'!$B$25,'Service Line Inventory'!Q821='Dropdown Answer Key'!$M$25,'Service Line Inventory'!P821='Dropdown Answer Key'!$J$27,S821="Non Lead")),"Tier 4","Tier 5"))))))))</f>
        <v>BLANK</v>
      </c>
      <c r="U821" s="115" t="str">
        <f t="shared" si="57"/>
        <v>NO</v>
      </c>
      <c r="V821" s="114" t="str">
        <f t="shared" si="58"/>
        <v>NO</v>
      </c>
      <c r="W821" s="114" t="str">
        <f t="shared" si="59"/>
        <v>NO</v>
      </c>
      <c r="X821" s="108"/>
      <c r="Y821" s="97"/>
      <c r="Z821" s="78"/>
    </row>
    <row r="822" spans="1:26" x14ac:dyDescent="0.3">
      <c r="A822" s="47">
        <v>1470</v>
      </c>
      <c r="B822" s="73" t="s">
        <v>76</v>
      </c>
      <c r="C822" s="126" t="s">
        <v>920</v>
      </c>
      <c r="D822" s="74" t="s">
        <v>72</v>
      </c>
      <c r="E822" s="74" t="s">
        <v>81</v>
      </c>
      <c r="F822" s="74" t="s">
        <v>81</v>
      </c>
      <c r="G822" s="90" t="s">
        <v>1910</v>
      </c>
      <c r="H822" s="74" t="s">
        <v>72</v>
      </c>
      <c r="I822" s="74" t="s">
        <v>72</v>
      </c>
      <c r="J822" s="75" t="s">
        <v>1913</v>
      </c>
      <c r="K822" s="75" t="s">
        <v>1913</v>
      </c>
      <c r="L822" s="93" t="str">
        <f t="shared" si="56"/>
        <v>Non Lead</v>
      </c>
      <c r="M822" s="109"/>
      <c r="N822" s="74"/>
      <c r="O822" s="74"/>
      <c r="P822" s="74"/>
      <c r="Q822" s="73"/>
      <c r="R822" s="74"/>
      <c r="S822" s="98" t="str">
        <f>IF(OR(B822="",$C$3="",$G$3=""),"ERROR",IF(AND(B822='Dropdown Answer Key'!$B$12,OR(E822="Lead",E822="U, May have L",E822="COM",E822="")),"Lead",IF(AND(B822='Dropdown Answer Key'!$B$12,OR(AND(E822="GALV",H822="Y"),AND(E822="GALV",H822="UN"),AND(E822="GALV",H822=""))),"GRR",IF(AND(B822='Dropdown Answer Key'!$B$12,E822="Unknown"),"Unknown SL",IF(AND(B822='Dropdown Answer Key'!$B$13,OR(F822="Lead",F822="U, May have L",F822="COM",F822="")),"Lead",IF(AND(B822='Dropdown Answer Key'!$B$13,OR(AND(F822="GALV",H822="Y"),AND(F822="GALV",H822="UN"),AND(F822="GALV",H822=""))),"GRR",IF(AND(B822='Dropdown Answer Key'!$B$13,F822="Unknown"),"Unknown SL",IF(AND(B822='Dropdown Answer Key'!$B$14,OR(E822="Lead",E822="U, May have L",E822="COM",E822="")),"Lead",IF(AND(B822='Dropdown Answer Key'!$B$14,OR(F822="Lead",F822="U, May have L",F822="COM",F822="")),"Lead",IF(AND(B822='Dropdown Answer Key'!$B$14,OR(AND(E822="GALV",H822="Y"),AND(E822="GALV",H822="UN"),AND(E822="GALV",H822=""),AND(F822="GALV",H822="Y"),AND(F822="GALV",H822="UN"),AND(F822="GALV",H822=""),AND(F822="GALV",I822="Y"),AND(F822="GALV",I822="UN"),AND(F822="GALV",I822=""))),"GRR",IF(AND(B822='Dropdown Answer Key'!$B$14,OR(E822="Unknown",F822="Unknown")),"Unknown SL","Non Lead")))))))))))</f>
        <v>Non Lead</v>
      </c>
      <c r="T822" s="76" t="str">
        <f>IF(OR(M822="",Q822="",S822="ERROR"),"BLANK",IF((AND(M822='Dropdown Answer Key'!$B$25,OR('Service Line Inventory'!S822="Lead",S822="Unknown SL"))),"Tier 1",IF(AND('Service Line Inventory'!M822='Dropdown Answer Key'!$B$26,OR('Service Line Inventory'!S822="Lead",S822="Unknown SL")),"Tier 2",IF(AND('Service Line Inventory'!M822='Dropdown Answer Key'!$B$27,OR('Service Line Inventory'!S822="Lead",S822="Unknown SL")),"Tier 2",IF('Service Line Inventory'!S822="GRR","Tier 3",IF((AND('Service Line Inventory'!M822='Dropdown Answer Key'!$B$25,'Service Line Inventory'!Q822='Dropdown Answer Key'!$M$25,O822='Dropdown Answer Key'!$G$27,'Service Line Inventory'!P822='Dropdown Answer Key'!$J$27,S822="Non Lead")),"Tier 4",IF((AND('Service Line Inventory'!M822='Dropdown Answer Key'!$B$25,'Service Line Inventory'!Q822='Dropdown Answer Key'!$M$25,O822='Dropdown Answer Key'!$G$27,S822="Non Lead")),"Tier 4",IF((AND('Service Line Inventory'!M822='Dropdown Answer Key'!$B$25,'Service Line Inventory'!Q822='Dropdown Answer Key'!$M$25,'Service Line Inventory'!P822='Dropdown Answer Key'!$J$27,S822="Non Lead")),"Tier 4","Tier 5"))))))))</f>
        <v>BLANK</v>
      </c>
      <c r="U822" s="101" t="str">
        <f t="shared" si="57"/>
        <v>NO</v>
      </c>
      <c r="V822" s="76" t="str">
        <f t="shared" si="58"/>
        <v>NO</v>
      </c>
      <c r="W822" s="76" t="str">
        <f t="shared" si="59"/>
        <v>NO</v>
      </c>
      <c r="X822" s="107"/>
      <c r="Y822" s="77"/>
      <c r="Z822" s="78"/>
    </row>
    <row r="823" spans="1:26" x14ac:dyDescent="0.3">
      <c r="A823" s="47">
        <v>1480</v>
      </c>
      <c r="B823" s="73" t="s">
        <v>76</v>
      </c>
      <c r="C823" s="126" t="s">
        <v>921</v>
      </c>
      <c r="D823" s="74" t="s">
        <v>72</v>
      </c>
      <c r="E823" s="74" t="s">
        <v>81</v>
      </c>
      <c r="F823" s="74" t="s">
        <v>81</v>
      </c>
      <c r="G823" s="90" t="s">
        <v>1910</v>
      </c>
      <c r="H823" s="74" t="s">
        <v>72</v>
      </c>
      <c r="I823" s="74" t="s">
        <v>72</v>
      </c>
      <c r="J823" s="75" t="s">
        <v>1913</v>
      </c>
      <c r="K823" s="75" t="s">
        <v>1913</v>
      </c>
      <c r="L823" s="94" t="str">
        <f t="shared" si="56"/>
        <v>Non Lead</v>
      </c>
      <c r="M823" s="110"/>
      <c r="N823" s="74"/>
      <c r="O823" s="74"/>
      <c r="P823" s="74"/>
      <c r="Q823" s="82"/>
      <c r="R823" s="83"/>
      <c r="S823" s="113" t="str">
        <f>IF(OR(B823="",$C$3="",$G$3=""),"ERROR",IF(AND(B823='Dropdown Answer Key'!$B$12,OR(E823="Lead",E823="U, May have L",E823="COM",E823="")),"Lead",IF(AND(B823='Dropdown Answer Key'!$B$12,OR(AND(E823="GALV",H823="Y"),AND(E823="GALV",H823="UN"),AND(E823="GALV",H823=""))),"GRR",IF(AND(B823='Dropdown Answer Key'!$B$12,E823="Unknown"),"Unknown SL",IF(AND(B823='Dropdown Answer Key'!$B$13,OR(F823="Lead",F823="U, May have L",F823="COM",F823="")),"Lead",IF(AND(B823='Dropdown Answer Key'!$B$13,OR(AND(F823="GALV",H823="Y"),AND(F823="GALV",H823="UN"),AND(F823="GALV",H823=""))),"GRR",IF(AND(B823='Dropdown Answer Key'!$B$13,F823="Unknown"),"Unknown SL",IF(AND(B823='Dropdown Answer Key'!$B$14,OR(E823="Lead",E823="U, May have L",E823="COM",E823="")),"Lead",IF(AND(B823='Dropdown Answer Key'!$B$14,OR(F823="Lead",F823="U, May have L",F823="COM",F823="")),"Lead",IF(AND(B823='Dropdown Answer Key'!$B$14,OR(AND(E823="GALV",H823="Y"),AND(E823="GALV",H823="UN"),AND(E823="GALV",H823=""),AND(F823="GALV",H823="Y"),AND(F823="GALV",H823="UN"),AND(F823="GALV",H823=""),AND(F823="GALV",I823="Y"),AND(F823="GALV",I823="UN"),AND(F823="GALV",I823=""))),"GRR",IF(AND(B823='Dropdown Answer Key'!$B$14,OR(E823="Unknown",F823="Unknown")),"Unknown SL","Non Lead")))))))))))</f>
        <v>Non Lead</v>
      </c>
      <c r="T823" s="114" t="str">
        <f>IF(OR(M823="",Q823="",S823="ERROR"),"BLANK",IF((AND(M823='Dropdown Answer Key'!$B$25,OR('Service Line Inventory'!S823="Lead",S823="Unknown SL"))),"Tier 1",IF(AND('Service Line Inventory'!M823='Dropdown Answer Key'!$B$26,OR('Service Line Inventory'!S823="Lead",S823="Unknown SL")),"Tier 2",IF(AND('Service Line Inventory'!M823='Dropdown Answer Key'!$B$27,OR('Service Line Inventory'!S823="Lead",S823="Unknown SL")),"Tier 2",IF('Service Line Inventory'!S823="GRR","Tier 3",IF((AND('Service Line Inventory'!M823='Dropdown Answer Key'!$B$25,'Service Line Inventory'!Q823='Dropdown Answer Key'!$M$25,O823='Dropdown Answer Key'!$G$27,'Service Line Inventory'!P823='Dropdown Answer Key'!$J$27,S823="Non Lead")),"Tier 4",IF((AND('Service Line Inventory'!M823='Dropdown Answer Key'!$B$25,'Service Line Inventory'!Q823='Dropdown Answer Key'!$M$25,O823='Dropdown Answer Key'!$G$27,S823="Non Lead")),"Tier 4",IF((AND('Service Line Inventory'!M823='Dropdown Answer Key'!$B$25,'Service Line Inventory'!Q823='Dropdown Answer Key'!$M$25,'Service Line Inventory'!P823='Dropdown Answer Key'!$J$27,S823="Non Lead")),"Tier 4","Tier 5"))))))))</f>
        <v>BLANK</v>
      </c>
      <c r="U823" s="115" t="str">
        <f t="shared" si="57"/>
        <v>NO</v>
      </c>
      <c r="V823" s="114" t="str">
        <f t="shared" si="58"/>
        <v>NO</v>
      </c>
      <c r="W823" s="114" t="str">
        <f t="shared" si="59"/>
        <v>NO</v>
      </c>
      <c r="X823" s="108"/>
      <c r="Y823" s="97"/>
      <c r="Z823" s="78"/>
    </row>
    <row r="824" spans="1:26" x14ac:dyDescent="0.3">
      <c r="A824" s="47">
        <v>1490</v>
      </c>
      <c r="B824" s="73" t="s">
        <v>76</v>
      </c>
      <c r="C824" s="126" t="s">
        <v>922</v>
      </c>
      <c r="D824" s="74" t="s">
        <v>72</v>
      </c>
      <c r="E824" s="74" t="s">
        <v>81</v>
      </c>
      <c r="F824" s="74" t="s">
        <v>81</v>
      </c>
      <c r="G824" s="90" t="s">
        <v>1910</v>
      </c>
      <c r="H824" s="74" t="s">
        <v>72</v>
      </c>
      <c r="I824" s="74" t="s">
        <v>72</v>
      </c>
      <c r="J824" s="75" t="s">
        <v>1913</v>
      </c>
      <c r="K824" s="75" t="s">
        <v>1913</v>
      </c>
      <c r="L824" s="93" t="str">
        <f t="shared" si="56"/>
        <v>Non Lead</v>
      </c>
      <c r="M824" s="109"/>
      <c r="N824" s="74"/>
      <c r="O824" s="74"/>
      <c r="P824" s="74"/>
      <c r="Q824" s="73"/>
      <c r="R824" s="74"/>
      <c r="S824" s="98" t="str">
        <f>IF(OR(B824="",$C$3="",$G$3=""),"ERROR",IF(AND(B824='Dropdown Answer Key'!$B$12,OR(E824="Lead",E824="U, May have L",E824="COM",E824="")),"Lead",IF(AND(B824='Dropdown Answer Key'!$B$12,OR(AND(E824="GALV",H824="Y"),AND(E824="GALV",H824="UN"),AND(E824="GALV",H824=""))),"GRR",IF(AND(B824='Dropdown Answer Key'!$B$12,E824="Unknown"),"Unknown SL",IF(AND(B824='Dropdown Answer Key'!$B$13,OR(F824="Lead",F824="U, May have L",F824="COM",F824="")),"Lead",IF(AND(B824='Dropdown Answer Key'!$B$13,OR(AND(F824="GALV",H824="Y"),AND(F824="GALV",H824="UN"),AND(F824="GALV",H824=""))),"GRR",IF(AND(B824='Dropdown Answer Key'!$B$13,F824="Unknown"),"Unknown SL",IF(AND(B824='Dropdown Answer Key'!$B$14,OR(E824="Lead",E824="U, May have L",E824="COM",E824="")),"Lead",IF(AND(B824='Dropdown Answer Key'!$B$14,OR(F824="Lead",F824="U, May have L",F824="COM",F824="")),"Lead",IF(AND(B824='Dropdown Answer Key'!$B$14,OR(AND(E824="GALV",H824="Y"),AND(E824="GALV",H824="UN"),AND(E824="GALV",H824=""),AND(F824="GALV",H824="Y"),AND(F824="GALV",H824="UN"),AND(F824="GALV",H824=""),AND(F824="GALV",I824="Y"),AND(F824="GALV",I824="UN"),AND(F824="GALV",I824=""))),"GRR",IF(AND(B824='Dropdown Answer Key'!$B$14,OR(E824="Unknown",F824="Unknown")),"Unknown SL","Non Lead")))))))))))</f>
        <v>Non Lead</v>
      </c>
      <c r="T824" s="76" t="str">
        <f>IF(OR(M824="",Q824="",S824="ERROR"),"BLANK",IF((AND(M824='Dropdown Answer Key'!$B$25,OR('Service Line Inventory'!S824="Lead",S824="Unknown SL"))),"Tier 1",IF(AND('Service Line Inventory'!M824='Dropdown Answer Key'!$B$26,OR('Service Line Inventory'!S824="Lead",S824="Unknown SL")),"Tier 2",IF(AND('Service Line Inventory'!M824='Dropdown Answer Key'!$B$27,OR('Service Line Inventory'!S824="Lead",S824="Unknown SL")),"Tier 2",IF('Service Line Inventory'!S824="GRR","Tier 3",IF((AND('Service Line Inventory'!M824='Dropdown Answer Key'!$B$25,'Service Line Inventory'!Q824='Dropdown Answer Key'!$M$25,O824='Dropdown Answer Key'!$G$27,'Service Line Inventory'!P824='Dropdown Answer Key'!$J$27,S824="Non Lead")),"Tier 4",IF((AND('Service Line Inventory'!M824='Dropdown Answer Key'!$B$25,'Service Line Inventory'!Q824='Dropdown Answer Key'!$M$25,O824='Dropdown Answer Key'!$G$27,S824="Non Lead")),"Tier 4",IF((AND('Service Line Inventory'!M824='Dropdown Answer Key'!$B$25,'Service Line Inventory'!Q824='Dropdown Answer Key'!$M$25,'Service Line Inventory'!P824='Dropdown Answer Key'!$J$27,S824="Non Lead")),"Tier 4","Tier 5"))))))))</f>
        <v>BLANK</v>
      </c>
      <c r="U824" s="101" t="str">
        <f t="shared" si="57"/>
        <v>NO</v>
      </c>
      <c r="V824" s="76" t="str">
        <f t="shared" si="58"/>
        <v>NO</v>
      </c>
      <c r="W824" s="76" t="str">
        <f t="shared" si="59"/>
        <v>NO</v>
      </c>
      <c r="X824" s="107"/>
      <c r="Y824" s="77"/>
      <c r="Z824" s="78"/>
    </row>
    <row r="825" spans="1:26" x14ac:dyDescent="0.3">
      <c r="A825" s="47">
        <v>1500</v>
      </c>
      <c r="B825" s="73" t="s">
        <v>76</v>
      </c>
      <c r="C825" s="126" t="s">
        <v>923</v>
      </c>
      <c r="D825" s="74" t="s">
        <v>72</v>
      </c>
      <c r="E825" s="74" t="s">
        <v>81</v>
      </c>
      <c r="F825" s="74" t="s">
        <v>81</v>
      </c>
      <c r="G825" s="90" t="s">
        <v>1910</v>
      </c>
      <c r="H825" s="74" t="s">
        <v>72</v>
      </c>
      <c r="I825" s="74" t="s">
        <v>72</v>
      </c>
      <c r="J825" s="75" t="s">
        <v>1913</v>
      </c>
      <c r="K825" s="75" t="s">
        <v>1913</v>
      </c>
      <c r="L825" s="94" t="str">
        <f t="shared" si="56"/>
        <v>Non Lead</v>
      </c>
      <c r="M825" s="110"/>
      <c r="N825" s="74"/>
      <c r="O825" s="74"/>
      <c r="P825" s="74"/>
      <c r="Q825" s="82"/>
      <c r="R825" s="83"/>
      <c r="S825" s="113" t="str">
        <f>IF(OR(B825="",$C$3="",$G$3=""),"ERROR",IF(AND(B825='Dropdown Answer Key'!$B$12,OR(E825="Lead",E825="U, May have L",E825="COM",E825="")),"Lead",IF(AND(B825='Dropdown Answer Key'!$B$12,OR(AND(E825="GALV",H825="Y"),AND(E825="GALV",H825="UN"),AND(E825="GALV",H825=""))),"GRR",IF(AND(B825='Dropdown Answer Key'!$B$12,E825="Unknown"),"Unknown SL",IF(AND(B825='Dropdown Answer Key'!$B$13,OR(F825="Lead",F825="U, May have L",F825="COM",F825="")),"Lead",IF(AND(B825='Dropdown Answer Key'!$B$13,OR(AND(F825="GALV",H825="Y"),AND(F825="GALV",H825="UN"),AND(F825="GALV",H825=""))),"GRR",IF(AND(B825='Dropdown Answer Key'!$B$13,F825="Unknown"),"Unknown SL",IF(AND(B825='Dropdown Answer Key'!$B$14,OR(E825="Lead",E825="U, May have L",E825="COM",E825="")),"Lead",IF(AND(B825='Dropdown Answer Key'!$B$14,OR(F825="Lead",F825="U, May have L",F825="COM",F825="")),"Lead",IF(AND(B825='Dropdown Answer Key'!$B$14,OR(AND(E825="GALV",H825="Y"),AND(E825="GALV",H825="UN"),AND(E825="GALV",H825=""),AND(F825="GALV",H825="Y"),AND(F825="GALV",H825="UN"),AND(F825="GALV",H825=""),AND(F825="GALV",I825="Y"),AND(F825="GALV",I825="UN"),AND(F825="GALV",I825=""))),"GRR",IF(AND(B825='Dropdown Answer Key'!$B$14,OR(E825="Unknown",F825="Unknown")),"Unknown SL","Non Lead")))))))))))</f>
        <v>Non Lead</v>
      </c>
      <c r="T825" s="114" t="str">
        <f>IF(OR(M825="",Q825="",S825="ERROR"),"BLANK",IF((AND(M825='Dropdown Answer Key'!$B$25,OR('Service Line Inventory'!S825="Lead",S825="Unknown SL"))),"Tier 1",IF(AND('Service Line Inventory'!M825='Dropdown Answer Key'!$B$26,OR('Service Line Inventory'!S825="Lead",S825="Unknown SL")),"Tier 2",IF(AND('Service Line Inventory'!M825='Dropdown Answer Key'!$B$27,OR('Service Line Inventory'!S825="Lead",S825="Unknown SL")),"Tier 2",IF('Service Line Inventory'!S825="GRR","Tier 3",IF((AND('Service Line Inventory'!M825='Dropdown Answer Key'!$B$25,'Service Line Inventory'!Q825='Dropdown Answer Key'!$M$25,O825='Dropdown Answer Key'!$G$27,'Service Line Inventory'!P825='Dropdown Answer Key'!$J$27,S825="Non Lead")),"Tier 4",IF((AND('Service Line Inventory'!M825='Dropdown Answer Key'!$B$25,'Service Line Inventory'!Q825='Dropdown Answer Key'!$M$25,O825='Dropdown Answer Key'!$G$27,S825="Non Lead")),"Tier 4",IF((AND('Service Line Inventory'!M825='Dropdown Answer Key'!$B$25,'Service Line Inventory'!Q825='Dropdown Answer Key'!$M$25,'Service Line Inventory'!P825='Dropdown Answer Key'!$J$27,S825="Non Lead")),"Tier 4","Tier 5"))))))))</f>
        <v>BLANK</v>
      </c>
      <c r="U825" s="115" t="str">
        <f t="shared" si="57"/>
        <v>NO</v>
      </c>
      <c r="V825" s="114" t="str">
        <f t="shared" si="58"/>
        <v>NO</v>
      </c>
      <c r="W825" s="114" t="str">
        <f t="shared" si="59"/>
        <v>NO</v>
      </c>
      <c r="X825" s="108"/>
      <c r="Y825" s="97"/>
      <c r="Z825" s="78"/>
    </row>
    <row r="826" spans="1:26" x14ac:dyDescent="0.3">
      <c r="A826" s="47">
        <v>1505</v>
      </c>
      <c r="B826" s="73" t="s">
        <v>76</v>
      </c>
      <c r="C826" s="126" t="s">
        <v>924</v>
      </c>
      <c r="D826" s="74" t="s">
        <v>72</v>
      </c>
      <c r="E826" s="74" t="s">
        <v>81</v>
      </c>
      <c r="F826" s="74" t="s">
        <v>81</v>
      </c>
      <c r="G826" s="90" t="s">
        <v>1910</v>
      </c>
      <c r="H826" s="74" t="s">
        <v>72</v>
      </c>
      <c r="I826" s="74" t="s">
        <v>72</v>
      </c>
      <c r="J826" s="75" t="s">
        <v>1913</v>
      </c>
      <c r="K826" s="75" t="s">
        <v>1913</v>
      </c>
      <c r="L826" s="93" t="str">
        <f t="shared" si="56"/>
        <v>Non Lead</v>
      </c>
      <c r="M826" s="109"/>
      <c r="N826" s="74"/>
      <c r="O826" s="74"/>
      <c r="P826" s="74"/>
      <c r="Q826" s="73"/>
      <c r="R826" s="74"/>
      <c r="S826" s="98" t="str">
        <f>IF(OR(B826="",$C$3="",$G$3=""),"ERROR",IF(AND(B826='Dropdown Answer Key'!$B$12,OR(E826="Lead",E826="U, May have L",E826="COM",E826="")),"Lead",IF(AND(B826='Dropdown Answer Key'!$B$12,OR(AND(E826="GALV",H826="Y"),AND(E826="GALV",H826="UN"),AND(E826="GALV",H826=""))),"GRR",IF(AND(B826='Dropdown Answer Key'!$B$12,E826="Unknown"),"Unknown SL",IF(AND(B826='Dropdown Answer Key'!$B$13,OR(F826="Lead",F826="U, May have L",F826="COM",F826="")),"Lead",IF(AND(B826='Dropdown Answer Key'!$B$13,OR(AND(F826="GALV",H826="Y"),AND(F826="GALV",H826="UN"),AND(F826="GALV",H826=""))),"GRR",IF(AND(B826='Dropdown Answer Key'!$B$13,F826="Unknown"),"Unknown SL",IF(AND(B826='Dropdown Answer Key'!$B$14,OR(E826="Lead",E826="U, May have L",E826="COM",E826="")),"Lead",IF(AND(B826='Dropdown Answer Key'!$B$14,OR(F826="Lead",F826="U, May have L",F826="COM",F826="")),"Lead",IF(AND(B826='Dropdown Answer Key'!$B$14,OR(AND(E826="GALV",H826="Y"),AND(E826="GALV",H826="UN"),AND(E826="GALV",H826=""),AND(F826="GALV",H826="Y"),AND(F826="GALV",H826="UN"),AND(F826="GALV",H826=""),AND(F826="GALV",I826="Y"),AND(F826="GALV",I826="UN"),AND(F826="GALV",I826=""))),"GRR",IF(AND(B826='Dropdown Answer Key'!$B$14,OR(E826="Unknown",F826="Unknown")),"Unknown SL","Non Lead")))))))))))</f>
        <v>Non Lead</v>
      </c>
      <c r="T826" s="76" t="str">
        <f>IF(OR(M826="",Q826="",S826="ERROR"),"BLANK",IF((AND(M826='Dropdown Answer Key'!$B$25,OR('Service Line Inventory'!S826="Lead",S826="Unknown SL"))),"Tier 1",IF(AND('Service Line Inventory'!M826='Dropdown Answer Key'!$B$26,OR('Service Line Inventory'!S826="Lead",S826="Unknown SL")),"Tier 2",IF(AND('Service Line Inventory'!M826='Dropdown Answer Key'!$B$27,OR('Service Line Inventory'!S826="Lead",S826="Unknown SL")),"Tier 2",IF('Service Line Inventory'!S826="GRR","Tier 3",IF((AND('Service Line Inventory'!M826='Dropdown Answer Key'!$B$25,'Service Line Inventory'!Q826='Dropdown Answer Key'!$M$25,O826='Dropdown Answer Key'!$G$27,'Service Line Inventory'!P826='Dropdown Answer Key'!$J$27,S826="Non Lead")),"Tier 4",IF((AND('Service Line Inventory'!M826='Dropdown Answer Key'!$B$25,'Service Line Inventory'!Q826='Dropdown Answer Key'!$M$25,O826='Dropdown Answer Key'!$G$27,S826="Non Lead")),"Tier 4",IF((AND('Service Line Inventory'!M826='Dropdown Answer Key'!$B$25,'Service Line Inventory'!Q826='Dropdown Answer Key'!$M$25,'Service Line Inventory'!P826='Dropdown Answer Key'!$J$27,S826="Non Lead")),"Tier 4","Tier 5"))))))))</f>
        <v>BLANK</v>
      </c>
      <c r="U826" s="101" t="str">
        <f t="shared" si="57"/>
        <v>NO</v>
      </c>
      <c r="V826" s="76" t="str">
        <f t="shared" si="58"/>
        <v>NO</v>
      </c>
      <c r="W826" s="76" t="str">
        <f t="shared" si="59"/>
        <v>NO</v>
      </c>
      <c r="X826" s="107"/>
      <c r="Y826" s="77"/>
      <c r="Z826" s="78"/>
    </row>
    <row r="827" spans="1:26" x14ac:dyDescent="0.3">
      <c r="A827" s="47">
        <v>1510</v>
      </c>
      <c r="B827" s="73" t="s">
        <v>76</v>
      </c>
      <c r="C827" s="126" t="s">
        <v>925</v>
      </c>
      <c r="D827" s="74" t="s">
        <v>72</v>
      </c>
      <c r="E827" s="74" t="s">
        <v>81</v>
      </c>
      <c r="F827" s="74" t="s">
        <v>81</v>
      </c>
      <c r="G827" s="90" t="s">
        <v>1910</v>
      </c>
      <c r="H827" s="74" t="s">
        <v>72</v>
      </c>
      <c r="I827" s="74" t="s">
        <v>72</v>
      </c>
      <c r="J827" s="75" t="s">
        <v>1913</v>
      </c>
      <c r="K827" s="75" t="s">
        <v>1913</v>
      </c>
      <c r="L827" s="94" t="str">
        <f t="shared" si="56"/>
        <v>Non Lead</v>
      </c>
      <c r="M827" s="110"/>
      <c r="N827" s="74"/>
      <c r="O827" s="74"/>
      <c r="P827" s="74"/>
      <c r="Q827" s="82"/>
      <c r="R827" s="83"/>
      <c r="S827" s="113" t="str">
        <f>IF(OR(B827="",$C$3="",$G$3=""),"ERROR",IF(AND(B827='Dropdown Answer Key'!$B$12,OR(E827="Lead",E827="U, May have L",E827="COM",E827="")),"Lead",IF(AND(B827='Dropdown Answer Key'!$B$12,OR(AND(E827="GALV",H827="Y"),AND(E827="GALV",H827="UN"),AND(E827="GALV",H827=""))),"GRR",IF(AND(B827='Dropdown Answer Key'!$B$12,E827="Unknown"),"Unknown SL",IF(AND(B827='Dropdown Answer Key'!$B$13,OR(F827="Lead",F827="U, May have L",F827="COM",F827="")),"Lead",IF(AND(B827='Dropdown Answer Key'!$B$13,OR(AND(F827="GALV",H827="Y"),AND(F827="GALV",H827="UN"),AND(F827="GALV",H827=""))),"GRR",IF(AND(B827='Dropdown Answer Key'!$B$13,F827="Unknown"),"Unknown SL",IF(AND(B827='Dropdown Answer Key'!$B$14,OR(E827="Lead",E827="U, May have L",E827="COM",E827="")),"Lead",IF(AND(B827='Dropdown Answer Key'!$B$14,OR(F827="Lead",F827="U, May have L",F827="COM",F827="")),"Lead",IF(AND(B827='Dropdown Answer Key'!$B$14,OR(AND(E827="GALV",H827="Y"),AND(E827="GALV",H827="UN"),AND(E827="GALV",H827=""),AND(F827="GALV",H827="Y"),AND(F827="GALV",H827="UN"),AND(F827="GALV",H827=""),AND(F827="GALV",I827="Y"),AND(F827="GALV",I827="UN"),AND(F827="GALV",I827=""))),"GRR",IF(AND(B827='Dropdown Answer Key'!$B$14,OR(E827="Unknown",F827="Unknown")),"Unknown SL","Non Lead")))))))))))</f>
        <v>Non Lead</v>
      </c>
      <c r="T827" s="114" t="str">
        <f>IF(OR(M827="",Q827="",S827="ERROR"),"BLANK",IF((AND(M827='Dropdown Answer Key'!$B$25,OR('Service Line Inventory'!S827="Lead",S827="Unknown SL"))),"Tier 1",IF(AND('Service Line Inventory'!M827='Dropdown Answer Key'!$B$26,OR('Service Line Inventory'!S827="Lead",S827="Unknown SL")),"Tier 2",IF(AND('Service Line Inventory'!M827='Dropdown Answer Key'!$B$27,OR('Service Line Inventory'!S827="Lead",S827="Unknown SL")),"Tier 2",IF('Service Line Inventory'!S827="GRR","Tier 3",IF((AND('Service Line Inventory'!M827='Dropdown Answer Key'!$B$25,'Service Line Inventory'!Q827='Dropdown Answer Key'!$M$25,O827='Dropdown Answer Key'!$G$27,'Service Line Inventory'!P827='Dropdown Answer Key'!$J$27,S827="Non Lead")),"Tier 4",IF((AND('Service Line Inventory'!M827='Dropdown Answer Key'!$B$25,'Service Line Inventory'!Q827='Dropdown Answer Key'!$M$25,O827='Dropdown Answer Key'!$G$27,S827="Non Lead")),"Tier 4",IF((AND('Service Line Inventory'!M827='Dropdown Answer Key'!$B$25,'Service Line Inventory'!Q827='Dropdown Answer Key'!$M$25,'Service Line Inventory'!P827='Dropdown Answer Key'!$J$27,S827="Non Lead")),"Tier 4","Tier 5"))))))))</f>
        <v>BLANK</v>
      </c>
      <c r="U827" s="115" t="str">
        <f t="shared" si="57"/>
        <v>NO</v>
      </c>
      <c r="V827" s="114" t="str">
        <f t="shared" si="58"/>
        <v>NO</v>
      </c>
      <c r="W827" s="114" t="str">
        <f t="shared" si="59"/>
        <v>NO</v>
      </c>
      <c r="X827" s="108"/>
      <c r="Y827" s="97"/>
      <c r="Z827" s="78"/>
    </row>
    <row r="828" spans="1:26" x14ac:dyDescent="0.3">
      <c r="A828" s="47">
        <v>1520</v>
      </c>
      <c r="B828" s="73" t="s">
        <v>76</v>
      </c>
      <c r="C828" s="126" t="s">
        <v>926</v>
      </c>
      <c r="D828" s="74" t="s">
        <v>72</v>
      </c>
      <c r="E828" s="74" t="s">
        <v>81</v>
      </c>
      <c r="F828" s="74" t="s">
        <v>81</v>
      </c>
      <c r="G828" s="90" t="s">
        <v>1910</v>
      </c>
      <c r="H828" s="74" t="s">
        <v>72</v>
      </c>
      <c r="I828" s="74" t="s">
        <v>72</v>
      </c>
      <c r="J828" s="75" t="s">
        <v>1913</v>
      </c>
      <c r="K828" s="75" t="s">
        <v>1913</v>
      </c>
      <c r="L828" s="93" t="str">
        <f t="shared" si="56"/>
        <v>Non Lead</v>
      </c>
      <c r="M828" s="109"/>
      <c r="N828" s="74"/>
      <c r="O828" s="74"/>
      <c r="P828" s="74"/>
      <c r="Q828" s="73"/>
      <c r="R828" s="74"/>
      <c r="S828" s="98" t="str">
        <f>IF(OR(B828="",$C$3="",$G$3=""),"ERROR",IF(AND(B828='Dropdown Answer Key'!$B$12,OR(E828="Lead",E828="U, May have L",E828="COM",E828="")),"Lead",IF(AND(B828='Dropdown Answer Key'!$B$12,OR(AND(E828="GALV",H828="Y"),AND(E828="GALV",H828="UN"),AND(E828="GALV",H828=""))),"GRR",IF(AND(B828='Dropdown Answer Key'!$B$12,E828="Unknown"),"Unknown SL",IF(AND(B828='Dropdown Answer Key'!$B$13,OR(F828="Lead",F828="U, May have L",F828="COM",F828="")),"Lead",IF(AND(B828='Dropdown Answer Key'!$B$13,OR(AND(F828="GALV",H828="Y"),AND(F828="GALV",H828="UN"),AND(F828="GALV",H828=""))),"GRR",IF(AND(B828='Dropdown Answer Key'!$B$13,F828="Unknown"),"Unknown SL",IF(AND(B828='Dropdown Answer Key'!$B$14,OR(E828="Lead",E828="U, May have L",E828="COM",E828="")),"Lead",IF(AND(B828='Dropdown Answer Key'!$B$14,OR(F828="Lead",F828="U, May have L",F828="COM",F828="")),"Lead",IF(AND(B828='Dropdown Answer Key'!$B$14,OR(AND(E828="GALV",H828="Y"),AND(E828="GALV",H828="UN"),AND(E828="GALV",H828=""),AND(F828="GALV",H828="Y"),AND(F828="GALV",H828="UN"),AND(F828="GALV",H828=""),AND(F828="GALV",I828="Y"),AND(F828="GALV",I828="UN"),AND(F828="GALV",I828=""))),"GRR",IF(AND(B828='Dropdown Answer Key'!$B$14,OR(E828="Unknown",F828="Unknown")),"Unknown SL","Non Lead")))))))))))</f>
        <v>Non Lead</v>
      </c>
      <c r="T828" s="76" t="str">
        <f>IF(OR(M828="",Q828="",S828="ERROR"),"BLANK",IF((AND(M828='Dropdown Answer Key'!$B$25,OR('Service Line Inventory'!S828="Lead",S828="Unknown SL"))),"Tier 1",IF(AND('Service Line Inventory'!M828='Dropdown Answer Key'!$B$26,OR('Service Line Inventory'!S828="Lead",S828="Unknown SL")),"Tier 2",IF(AND('Service Line Inventory'!M828='Dropdown Answer Key'!$B$27,OR('Service Line Inventory'!S828="Lead",S828="Unknown SL")),"Tier 2",IF('Service Line Inventory'!S828="GRR","Tier 3",IF((AND('Service Line Inventory'!M828='Dropdown Answer Key'!$B$25,'Service Line Inventory'!Q828='Dropdown Answer Key'!$M$25,O828='Dropdown Answer Key'!$G$27,'Service Line Inventory'!P828='Dropdown Answer Key'!$J$27,S828="Non Lead")),"Tier 4",IF((AND('Service Line Inventory'!M828='Dropdown Answer Key'!$B$25,'Service Line Inventory'!Q828='Dropdown Answer Key'!$M$25,O828='Dropdown Answer Key'!$G$27,S828="Non Lead")),"Tier 4",IF((AND('Service Line Inventory'!M828='Dropdown Answer Key'!$B$25,'Service Line Inventory'!Q828='Dropdown Answer Key'!$M$25,'Service Line Inventory'!P828='Dropdown Answer Key'!$J$27,S828="Non Lead")),"Tier 4","Tier 5"))))))))</f>
        <v>BLANK</v>
      </c>
      <c r="U828" s="101" t="str">
        <f t="shared" si="57"/>
        <v>NO</v>
      </c>
      <c r="V828" s="76" t="str">
        <f t="shared" si="58"/>
        <v>NO</v>
      </c>
      <c r="W828" s="76" t="str">
        <f t="shared" si="59"/>
        <v>NO</v>
      </c>
      <c r="X828" s="107"/>
      <c r="Y828" s="77"/>
      <c r="Z828" s="78"/>
    </row>
    <row r="829" spans="1:26" x14ac:dyDescent="0.3">
      <c r="A829" s="47">
        <v>1530</v>
      </c>
      <c r="B829" s="73" t="s">
        <v>76</v>
      </c>
      <c r="C829" s="126" t="s">
        <v>927</v>
      </c>
      <c r="D829" s="74" t="s">
        <v>72</v>
      </c>
      <c r="E829" s="74" t="s">
        <v>81</v>
      </c>
      <c r="F829" s="74" t="s">
        <v>81</v>
      </c>
      <c r="G829" s="90" t="s">
        <v>1910</v>
      </c>
      <c r="H829" s="74" t="s">
        <v>72</v>
      </c>
      <c r="I829" s="74" t="s">
        <v>72</v>
      </c>
      <c r="J829" s="75" t="s">
        <v>1913</v>
      </c>
      <c r="K829" s="75" t="s">
        <v>1913</v>
      </c>
      <c r="L829" s="94" t="str">
        <f t="shared" si="56"/>
        <v>Non Lead</v>
      </c>
      <c r="M829" s="110"/>
      <c r="N829" s="74"/>
      <c r="O829" s="74"/>
      <c r="P829" s="74"/>
      <c r="Q829" s="82"/>
      <c r="R829" s="83"/>
      <c r="S829" s="113" t="str">
        <f>IF(OR(B829="",$C$3="",$G$3=""),"ERROR",IF(AND(B829='Dropdown Answer Key'!$B$12,OR(E829="Lead",E829="U, May have L",E829="COM",E829="")),"Lead",IF(AND(B829='Dropdown Answer Key'!$B$12,OR(AND(E829="GALV",H829="Y"),AND(E829="GALV",H829="UN"),AND(E829="GALV",H829=""))),"GRR",IF(AND(B829='Dropdown Answer Key'!$B$12,E829="Unknown"),"Unknown SL",IF(AND(B829='Dropdown Answer Key'!$B$13,OR(F829="Lead",F829="U, May have L",F829="COM",F829="")),"Lead",IF(AND(B829='Dropdown Answer Key'!$B$13,OR(AND(F829="GALV",H829="Y"),AND(F829="GALV",H829="UN"),AND(F829="GALV",H829=""))),"GRR",IF(AND(B829='Dropdown Answer Key'!$B$13,F829="Unknown"),"Unknown SL",IF(AND(B829='Dropdown Answer Key'!$B$14,OR(E829="Lead",E829="U, May have L",E829="COM",E829="")),"Lead",IF(AND(B829='Dropdown Answer Key'!$B$14,OR(F829="Lead",F829="U, May have L",F829="COM",F829="")),"Lead",IF(AND(B829='Dropdown Answer Key'!$B$14,OR(AND(E829="GALV",H829="Y"),AND(E829="GALV",H829="UN"),AND(E829="GALV",H829=""),AND(F829="GALV",H829="Y"),AND(F829="GALV",H829="UN"),AND(F829="GALV",H829=""),AND(F829="GALV",I829="Y"),AND(F829="GALV",I829="UN"),AND(F829="GALV",I829=""))),"GRR",IF(AND(B829='Dropdown Answer Key'!$B$14,OR(E829="Unknown",F829="Unknown")),"Unknown SL","Non Lead")))))))))))</f>
        <v>Non Lead</v>
      </c>
      <c r="T829" s="114" t="str">
        <f>IF(OR(M829="",Q829="",S829="ERROR"),"BLANK",IF((AND(M829='Dropdown Answer Key'!$B$25,OR('Service Line Inventory'!S829="Lead",S829="Unknown SL"))),"Tier 1",IF(AND('Service Line Inventory'!M829='Dropdown Answer Key'!$B$26,OR('Service Line Inventory'!S829="Lead",S829="Unknown SL")),"Tier 2",IF(AND('Service Line Inventory'!M829='Dropdown Answer Key'!$B$27,OR('Service Line Inventory'!S829="Lead",S829="Unknown SL")),"Tier 2",IF('Service Line Inventory'!S829="GRR","Tier 3",IF((AND('Service Line Inventory'!M829='Dropdown Answer Key'!$B$25,'Service Line Inventory'!Q829='Dropdown Answer Key'!$M$25,O829='Dropdown Answer Key'!$G$27,'Service Line Inventory'!P829='Dropdown Answer Key'!$J$27,S829="Non Lead")),"Tier 4",IF((AND('Service Line Inventory'!M829='Dropdown Answer Key'!$B$25,'Service Line Inventory'!Q829='Dropdown Answer Key'!$M$25,O829='Dropdown Answer Key'!$G$27,S829="Non Lead")),"Tier 4",IF((AND('Service Line Inventory'!M829='Dropdown Answer Key'!$B$25,'Service Line Inventory'!Q829='Dropdown Answer Key'!$M$25,'Service Line Inventory'!P829='Dropdown Answer Key'!$J$27,S829="Non Lead")),"Tier 4","Tier 5"))))))))</f>
        <v>BLANK</v>
      </c>
      <c r="U829" s="115" t="str">
        <f t="shared" si="57"/>
        <v>NO</v>
      </c>
      <c r="V829" s="114" t="str">
        <f t="shared" si="58"/>
        <v>NO</v>
      </c>
      <c r="W829" s="114" t="str">
        <f t="shared" si="59"/>
        <v>NO</v>
      </c>
      <c r="X829" s="108"/>
      <c r="Y829" s="97"/>
      <c r="Z829" s="78"/>
    </row>
    <row r="830" spans="1:26" x14ac:dyDescent="0.3">
      <c r="A830" s="47">
        <v>1540</v>
      </c>
      <c r="B830" s="73" t="s">
        <v>76</v>
      </c>
      <c r="C830" s="126" t="s">
        <v>928</v>
      </c>
      <c r="D830" s="74" t="s">
        <v>72</v>
      </c>
      <c r="E830" s="74" t="s">
        <v>81</v>
      </c>
      <c r="F830" s="74" t="s">
        <v>81</v>
      </c>
      <c r="G830" s="90" t="s">
        <v>1910</v>
      </c>
      <c r="H830" s="74" t="s">
        <v>72</v>
      </c>
      <c r="I830" s="74" t="s">
        <v>72</v>
      </c>
      <c r="J830" s="75" t="s">
        <v>1913</v>
      </c>
      <c r="K830" s="75" t="s">
        <v>1913</v>
      </c>
      <c r="L830" s="93" t="str">
        <f t="shared" si="56"/>
        <v>Non Lead</v>
      </c>
      <c r="M830" s="109"/>
      <c r="N830" s="74"/>
      <c r="O830" s="74"/>
      <c r="P830" s="74"/>
      <c r="Q830" s="73"/>
      <c r="R830" s="74"/>
      <c r="S830" s="98" t="str">
        <f>IF(OR(B830="",$C$3="",$G$3=""),"ERROR",IF(AND(B830='Dropdown Answer Key'!$B$12,OR(E830="Lead",E830="U, May have L",E830="COM",E830="")),"Lead",IF(AND(B830='Dropdown Answer Key'!$B$12,OR(AND(E830="GALV",H830="Y"),AND(E830="GALV",H830="UN"),AND(E830="GALV",H830=""))),"GRR",IF(AND(B830='Dropdown Answer Key'!$B$12,E830="Unknown"),"Unknown SL",IF(AND(B830='Dropdown Answer Key'!$B$13,OR(F830="Lead",F830="U, May have L",F830="COM",F830="")),"Lead",IF(AND(B830='Dropdown Answer Key'!$B$13,OR(AND(F830="GALV",H830="Y"),AND(F830="GALV",H830="UN"),AND(F830="GALV",H830=""))),"GRR",IF(AND(B830='Dropdown Answer Key'!$B$13,F830="Unknown"),"Unknown SL",IF(AND(B830='Dropdown Answer Key'!$B$14,OR(E830="Lead",E830="U, May have L",E830="COM",E830="")),"Lead",IF(AND(B830='Dropdown Answer Key'!$B$14,OR(F830="Lead",F830="U, May have L",F830="COM",F830="")),"Lead",IF(AND(B830='Dropdown Answer Key'!$B$14,OR(AND(E830="GALV",H830="Y"),AND(E830="GALV",H830="UN"),AND(E830="GALV",H830=""),AND(F830="GALV",H830="Y"),AND(F830="GALV",H830="UN"),AND(F830="GALV",H830=""),AND(F830="GALV",I830="Y"),AND(F830="GALV",I830="UN"),AND(F830="GALV",I830=""))),"GRR",IF(AND(B830='Dropdown Answer Key'!$B$14,OR(E830="Unknown",F830="Unknown")),"Unknown SL","Non Lead")))))))))))</f>
        <v>Non Lead</v>
      </c>
      <c r="T830" s="76" t="str">
        <f>IF(OR(M830="",Q830="",S830="ERROR"),"BLANK",IF((AND(M830='Dropdown Answer Key'!$B$25,OR('Service Line Inventory'!S830="Lead",S830="Unknown SL"))),"Tier 1",IF(AND('Service Line Inventory'!M830='Dropdown Answer Key'!$B$26,OR('Service Line Inventory'!S830="Lead",S830="Unknown SL")),"Tier 2",IF(AND('Service Line Inventory'!M830='Dropdown Answer Key'!$B$27,OR('Service Line Inventory'!S830="Lead",S830="Unknown SL")),"Tier 2",IF('Service Line Inventory'!S830="GRR","Tier 3",IF((AND('Service Line Inventory'!M830='Dropdown Answer Key'!$B$25,'Service Line Inventory'!Q830='Dropdown Answer Key'!$M$25,O830='Dropdown Answer Key'!$G$27,'Service Line Inventory'!P830='Dropdown Answer Key'!$J$27,S830="Non Lead")),"Tier 4",IF((AND('Service Line Inventory'!M830='Dropdown Answer Key'!$B$25,'Service Line Inventory'!Q830='Dropdown Answer Key'!$M$25,O830='Dropdown Answer Key'!$G$27,S830="Non Lead")),"Tier 4",IF((AND('Service Line Inventory'!M830='Dropdown Answer Key'!$B$25,'Service Line Inventory'!Q830='Dropdown Answer Key'!$M$25,'Service Line Inventory'!P830='Dropdown Answer Key'!$J$27,S830="Non Lead")),"Tier 4","Tier 5"))))))))</f>
        <v>BLANK</v>
      </c>
      <c r="U830" s="101" t="str">
        <f t="shared" si="57"/>
        <v>NO</v>
      </c>
      <c r="V830" s="76" t="str">
        <f t="shared" si="58"/>
        <v>NO</v>
      </c>
      <c r="W830" s="76" t="str">
        <f t="shared" si="59"/>
        <v>NO</v>
      </c>
      <c r="X830" s="107"/>
      <c r="Y830" s="77"/>
      <c r="Z830" s="78"/>
    </row>
    <row r="831" spans="1:26" x14ac:dyDescent="0.3">
      <c r="A831" s="47">
        <v>1550</v>
      </c>
      <c r="B831" s="73" t="s">
        <v>76</v>
      </c>
      <c r="C831" s="126" t="s">
        <v>929</v>
      </c>
      <c r="D831" s="74" t="s">
        <v>72</v>
      </c>
      <c r="E831" s="74" t="s">
        <v>81</v>
      </c>
      <c r="F831" s="74" t="s">
        <v>81</v>
      </c>
      <c r="G831" s="90" t="s">
        <v>1910</v>
      </c>
      <c r="H831" s="74" t="s">
        <v>72</v>
      </c>
      <c r="I831" s="74" t="s">
        <v>72</v>
      </c>
      <c r="J831" s="75" t="s">
        <v>1913</v>
      </c>
      <c r="K831" s="75" t="s">
        <v>1913</v>
      </c>
      <c r="L831" s="94" t="str">
        <f t="shared" si="56"/>
        <v>Non Lead</v>
      </c>
      <c r="M831" s="110"/>
      <c r="N831" s="74"/>
      <c r="O831" s="74"/>
      <c r="P831" s="74"/>
      <c r="Q831" s="82"/>
      <c r="R831" s="83"/>
      <c r="S831" s="113" t="str">
        <f>IF(OR(B831="",$C$3="",$G$3=""),"ERROR",IF(AND(B831='Dropdown Answer Key'!$B$12,OR(E831="Lead",E831="U, May have L",E831="COM",E831="")),"Lead",IF(AND(B831='Dropdown Answer Key'!$B$12,OR(AND(E831="GALV",H831="Y"),AND(E831="GALV",H831="UN"),AND(E831="GALV",H831=""))),"GRR",IF(AND(B831='Dropdown Answer Key'!$B$12,E831="Unknown"),"Unknown SL",IF(AND(B831='Dropdown Answer Key'!$B$13,OR(F831="Lead",F831="U, May have L",F831="COM",F831="")),"Lead",IF(AND(B831='Dropdown Answer Key'!$B$13,OR(AND(F831="GALV",H831="Y"),AND(F831="GALV",H831="UN"),AND(F831="GALV",H831=""))),"GRR",IF(AND(B831='Dropdown Answer Key'!$B$13,F831="Unknown"),"Unknown SL",IF(AND(B831='Dropdown Answer Key'!$B$14,OR(E831="Lead",E831="U, May have L",E831="COM",E831="")),"Lead",IF(AND(B831='Dropdown Answer Key'!$B$14,OR(F831="Lead",F831="U, May have L",F831="COM",F831="")),"Lead",IF(AND(B831='Dropdown Answer Key'!$B$14,OR(AND(E831="GALV",H831="Y"),AND(E831="GALV",H831="UN"),AND(E831="GALV",H831=""),AND(F831="GALV",H831="Y"),AND(F831="GALV",H831="UN"),AND(F831="GALV",H831=""),AND(F831="GALV",I831="Y"),AND(F831="GALV",I831="UN"),AND(F831="GALV",I831=""))),"GRR",IF(AND(B831='Dropdown Answer Key'!$B$14,OR(E831="Unknown",F831="Unknown")),"Unknown SL","Non Lead")))))))))))</f>
        <v>Non Lead</v>
      </c>
      <c r="T831" s="114" t="str">
        <f>IF(OR(M831="",Q831="",S831="ERROR"),"BLANK",IF((AND(M831='Dropdown Answer Key'!$B$25,OR('Service Line Inventory'!S831="Lead",S831="Unknown SL"))),"Tier 1",IF(AND('Service Line Inventory'!M831='Dropdown Answer Key'!$B$26,OR('Service Line Inventory'!S831="Lead",S831="Unknown SL")),"Tier 2",IF(AND('Service Line Inventory'!M831='Dropdown Answer Key'!$B$27,OR('Service Line Inventory'!S831="Lead",S831="Unknown SL")),"Tier 2",IF('Service Line Inventory'!S831="GRR","Tier 3",IF((AND('Service Line Inventory'!M831='Dropdown Answer Key'!$B$25,'Service Line Inventory'!Q831='Dropdown Answer Key'!$M$25,O831='Dropdown Answer Key'!$G$27,'Service Line Inventory'!P831='Dropdown Answer Key'!$J$27,S831="Non Lead")),"Tier 4",IF((AND('Service Line Inventory'!M831='Dropdown Answer Key'!$B$25,'Service Line Inventory'!Q831='Dropdown Answer Key'!$M$25,O831='Dropdown Answer Key'!$G$27,S831="Non Lead")),"Tier 4",IF((AND('Service Line Inventory'!M831='Dropdown Answer Key'!$B$25,'Service Line Inventory'!Q831='Dropdown Answer Key'!$M$25,'Service Line Inventory'!P831='Dropdown Answer Key'!$J$27,S831="Non Lead")),"Tier 4","Tier 5"))))))))</f>
        <v>BLANK</v>
      </c>
      <c r="U831" s="115" t="str">
        <f t="shared" si="57"/>
        <v>NO</v>
      </c>
      <c r="V831" s="114" t="str">
        <f t="shared" si="58"/>
        <v>NO</v>
      </c>
      <c r="W831" s="114" t="str">
        <f t="shared" si="59"/>
        <v>NO</v>
      </c>
      <c r="X831" s="108"/>
      <c r="Y831" s="97"/>
      <c r="Z831" s="78"/>
    </row>
    <row r="832" spans="1:26" x14ac:dyDescent="0.3">
      <c r="A832" s="47">
        <v>4</v>
      </c>
      <c r="B832" s="73" t="s">
        <v>76</v>
      </c>
      <c r="C832" s="126" t="s">
        <v>930</v>
      </c>
      <c r="D832" s="74" t="s">
        <v>72</v>
      </c>
      <c r="E832" s="74" t="s">
        <v>81</v>
      </c>
      <c r="F832" s="74" t="s">
        <v>81</v>
      </c>
      <c r="G832" s="90" t="s">
        <v>1910</v>
      </c>
      <c r="H832" s="74" t="s">
        <v>72</v>
      </c>
      <c r="I832" s="74" t="s">
        <v>72</v>
      </c>
      <c r="J832" s="75" t="s">
        <v>1913</v>
      </c>
      <c r="K832" s="75" t="s">
        <v>1913</v>
      </c>
      <c r="L832" s="93" t="str">
        <f t="shared" si="56"/>
        <v>Non Lead</v>
      </c>
      <c r="M832" s="109"/>
      <c r="N832" s="74"/>
      <c r="O832" s="74"/>
      <c r="P832" s="74"/>
      <c r="Q832" s="73"/>
      <c r="R832" s="74"/>
      <c r="S832" s="98" t="str">
        <f>IF(OR(B832="",$C$3="",$G$3=""),"ERROR",IF(AND(B832='Dropdown Answer Key'!$B$12,OR(E832="Lead",E832="U, May have L",E832="COM",E832="")),"Lead",IF(AND(B832='Dropdown Answer Key'!$B$12,OR(AND(E832="GALV",H832="Y"),AND(E832="GALV",H832="UN"),AND(E832="GALV",H832=""))),"GRR",IF(AND(B832='Dropdown Answer Key'!$B$12,E832="Unknown"),"Unknown SL",IF(AND(B832='Dropdown Answer Key'!$B$13,OR(F832="Lead",F832="U, May have L",F832="COM",F832="")),"Lead",IF(AND(B832='Dropdown Answer Key'!$B$13,OR(AND(F832="GALV",H832="Y"),AND(F832="GALV",H832="UN"),AND(F832="GALV",H832=""))),"GRR",IF(AND(B832='Dropdown Answer Key'!$B$13,F832="Unknown"),"Unknown SL",IF(AND(B832='Dropdown Answer Key'!$B$14,OR(E832="Lead",E832="U, May have L",E832="COM",E832="")),"Lead",IF(AND(B832='Dropdown Answer Key'!$B$14,OR(F832="Lead",F832="U, May have L",F832="COM",F832="")),"Lead",IF(AND(B832='Dropdown Answer Key'!$B$14,OR(AND(E832="GALV",H832="Y"),AND(E832="GALV",H832="UN"),AND(E832="GALV",H832=""),AND(F832="GALV",H832="Y"),AND(F832="GALV",H832="UN"),AND(F832="GALV",H832=""),AND(F832="GALV",I832="Y"),AND(F832="GALV",I832="UN"),AND(F832="GALV",I832=""))),"GRR",IF(AND(B832='Dropdown Answer Key'!$B$14,OR(E832="Unknown",F832="Unknown")),"Unknown SL","Non Lead")))))))))))</f>
        <v>Non Lead</v>
      </c>
      <c r="T832" s="76" t="str">
        <f>IF(OR(M832="",Q832="",S832="ERROR"),"BLANK",IF((AND(M832='Dropdown Answer Key'!$B$25,OR('Service Line Inventory'!S832="Lead",S832="Unknown SL"))),"Tier 1",IF(AND('Service Line Inventory'!M832='Dropdown Answer Key'!$B$26,OR('Service Line Inventory'!S832="Lead",S832="Unknown SL")),"Tier 2",IF(AND('Service Line Inventory'!M832='Dropdown Answer Key'!$B$27,OR('Service Line Inventory'!S832="Lead",S832="Unknown SL")),"Tier 2",IF('Service Line Inventory'!S832="GRR","Tier 3",IF((AND('Service Line Inventory'!M832='Dropdown Answer Key'!$B$25,'Service Line Inventory'!Q832='Dropdown Answer Key'!$M$25,O832='Dropdown Answer Key'!$G$27,'Service Line Inventory'!P832='Dropdown Answer Key'!$J$27,S832="Non Lead")),"Tier 4",IF((AND('Service Line Inventory'!M832='Dropdown Answer Key'!$B$25,'Service Line Inventory'!Q832='Dropdown Answer Key'!$M$25,O832='Dropdown Answer Key'!$G$27,S832="Non Lead")),"Tier 4",IF((AND('Service Line Inventory'!M832='Dropdown Answer Key'!$B$25,'Service Line Inventory'!Q832='Dropdown Answer Key'!$M$25,'Service Line Inventory'!P832='Dropdown Answer Key'!$J$27,S832="Non Lead")),"Tier 4","Tier 5"))))))))</f>
        <v>BLANK</v>
      </c>
      <c r="U832" s="101" t="str">
        <f t="shared" si="57"/>
        <v>NO</v>
      </c>
      <c r="V832" s="76" t="str">
        <f t="shared" si="58"/>
        <v>NO</v>
      </c>
      <c r="W832" s="76" t="str">
        <f t="shared" si="59"/>
        <v>NO</v>
      </c>
      <c r="X832" s="107"/>
      <c r="Y832" s="77"/>
      <c r="Z832" s="78"/>
    </row>
    <row r="833" spans="1:26" x14ac:dyDescent="0.3">
      <c r="A833" s="47">
        <v>5</v>
      </c>
      <c r="B833" s="73" t="s">
        <v>76</v>
      </c>
      <c r="C833" s="126" t="s">
        <v>931</v>
      </c>
      <c r="D833" s="74" t="s">
        <v>72</v>
      </c>
      <c r="E833" s="74" t="s">
        <v>81</v>
      </c>
      <c r="F833" s="74" t="s">
        <v>81</v>
      </c>
      <c r="G833" s="90" t="s">
        <v>1910</v>
      </c>
      <c r="H833" s="74" t="s">
        <v>72</v>
      </c>
      <c r="I833" s="74" t="s">
        <v>72</v>
      </c>
      <c r="J833" s="75" t="s">
        <v>1913</v>
      </c>
      <c r="K833" s="75" t="s">
        <v>1913</v>
      </c>
      <c r="L833" s="94" t="str">
        <f t="shared" si="56"/>
        <v>Non Lead</v>
      </c>
      <c r="M833" s="110"/>
      <c r="N833" s="74"/>
      <c r="O833" s="74"/>
      <c r="P833" s="74"/>
      <c r="Q833" s="82"/>
      <c r="R833" s="83"/>
      <c r="S833" s="113" t="str">
        <f>IF(OR(B833="",$C$3="",$G$3=""),"ERROR",IF(AND(B833='Dropdown Answer Key'!$B$12,OR(E833="Lead",E833="U, May have L",E833="COM",E833="")),"Lead",IF(AND(B833='Dropdown Answer Key'!$B$12,OR(AND(E833="GALV",H833="Y"),AND(E833="GALV",H833="UN"),AND(E833="GALV",H833=""))),"GRR",IF(AND(B833='Dropdown Answer Key'!$B$12,E833="Unknown"),"Unknown SL",IF(AND(B833='Dropdown Answer Key'!$B$13,OR(F833="Lead",F833="U, May have L",F833="COM",F833="")),"Lead",IF(AND(B833='Dropdown Answer Key'!$B$13,OR(AND(F833="GALV",H833="Y"),AND(F833="GALV",H833="UN"),AND(F833="GALV",H833=""))),"GRR",IF(AND(B833='Dropdown Answer Key'!$B$13,F833="Unknown"),"Unknown SL",IF(AND(B833='Dropdown Answer Key'!$B$14,OR(E833="Lead",E833="U, May have L",E833="COM",E833="")),"Lead",IF(AND(B833='Dropdown Answer Key'!$B$14,OR(F833="Lead",F833="U, May have L",F833="COM",F833="")),"Lead",IF(AND(B833='Dropdown Answer Key'!$B$14,OR(AND(E833="GALV",H833="Y"),AND(E833="GALV",H833="UN"),AND(E833="GALV",H833=""),AND(F833="GALV",H833="Y"),AND(F833="GALV",H833="UN"),AND(F833="GALV",H833=""),AND(F833="GALV",I833="Y"),AND(F833="GALV",I833="UN"),AND(F833="GALV",I833=""))),"GRR",IF(AND(B833='Dropdown Answer Key'!$B$14,OR(E833="Unknown",F833="Unknown")),"Unknown SL","Non Lead")))))))))))</f>
        <v>Non Lead</v>
      </c>
      <c r="T833" s="114" t="str">
        <f>IF(OR(M833="",Q833="",S833="ERROR"),"BLANK",IF((AND(M833='Dropdown Answer Key'!$B$25,OR('Service Line Inventory'!S833="Lead",S833="Unknown SL"))),"Tier 1",IF(AND('Service Line Inventory'!M833='Dropdown Answer Key'!$B$26,OR('Service Line Inventory'!S833="Lead",S833="Unknown SL")),"Tier 2",IF(AND('Service Line Inventory'!M833='Dropdown Answer Key'!$B$27,OR('Service Line Inventory'!S833="Lead",S833="Unknown SL")),"Tier 2",IF('Service Line Inventory'!S833="GRR","Tier 3",IF((AND('Service Line Inventory'!M833='Dropdown Answer Key'!$B$25,'Service Line Inventory'!Q833='Dropdown Answer Key'!$M$25,O833='Dropdown Answer Key'!$G$27,'Service Line Inventory'!P833='Dropdown Answer Key'!$J$27,S833="Non Lead")),"Tier 4",IF((AND('Service Line Inventory'!M833='Dropdown Answer Key'!$B$25,'Service Line Inventory'!Q833='Dropdown Answer Key'!$M$25,O833='Dropdown Answer Key'!$G$27,S833="Non Lead")),"Tier 4",IF((AND('Service Line Inventory'!M833='Dropdown Answer Key'!$B$25,'Service Line Inventory'!Q833='Dropdown Answer Key'!$M$25,'Service Line Inventory'!P833='Dropdown Answer Key'!$J$27,S833="Non Lead")),"Tier 4","Tier 5"))))))))</f>
        <v>BLANK</v>
      </c>
      <c r="U833" s="115" t="str">
        <f t="shared" si="57"/>
        <v>NO</v>
      </c>
      <c r="V833" s="114" t="str">
        <f t="shared" si="58"/>
        <v>NO</v>
      </c>
      <c r="W833" s="114" t="str">
        <f t="shared" si="59"/>
        <v>NO</v>
      </c>
      <c r="X833" s="108"/>
      <c r="Y833" s="97"/>
      <c r="Z833" s="78"/>
    </row>
    <row r="834" spans="1:26" x14ac:dyDescent="0.3">
      <c r="A834" s="47">
        <v>7</v>
      </c>
      <c r="B834" s="73" t="s">
        <v>76</v>
      </c>
      <c r="C834" s="126" t="s">
        <v>932</v>
      </c>
      <c r="D834" s="74" t="s">
        <v>72</v>
      </c>
      <c r="E834" s="74" t="s">
        <v>81</v>
      </c>
      <c r="F834" s="74" t="s">
        <v>81</v>
      </c>
      <c r="G834" s="90" t="s">
        <v>1910</v>
      </c>
      <c r="H834" s="74" t="s">
        <v>72</v>
      </c>
      <c r="I834" s="74" t="s">
        <v>72</v>
      </c>
      <c r="J834" s="75" t="s">
        <v>1913</v>
      </c>
      <c r="K834" s="75" t="s">
        <v>1913</v>
      </c>
      <c r="L834" s="93" t="str">
        <f t="shared" si="56"/>
        <v>Non Lead</v>
      </c>
      <c r="M834" s="109"/>
      <c r="N834" s="74"/>
      <c r="O834" s="74"/>
      <c r="P834" s="74"/>
      <c r="Q834" s="73"/>
      <c r="R834" s="74"/>
      <c r="S834" s="98" t="str">
        <f>IF(OR(B834="",$C$3="",$G$3=""),"ERROR",IF(AND(B834='Dropdown Answer Key'!$B$12,OR(E834="Lead",E834="U, May have L",E834="COM",E834="")),"Lead",IF(AND(B834='Dropdown Answer Key'!$B$12,OR(AND(E834="GALV",H834="Y"),AND(E834="GALV",H834="UN"),AND(E834="GALV",H834=""))),"GRR",IF(AND(B834='Dropdown Answer Key'!$B$12,E834="Unknown"),"Unknown SL",IF(AND(B834='Dropdown Answer Key'!$B$13,OR(F834="Lead",F834="U, May have L",F834="COM",F834="")),"Lead",IF(AND(B834='Dropdown Answer Key'!$B$13,OR(AND(F834="GALV",H834="Y"),AND(F834="GALV",H834="UN"),AND(F834="GALV",H834=""))),"GRR",IF(AND(B834='Dropdown Answer Key'!$B$13,F834="Unknown"),"Unknown SL",IF(AND(B834='Dropdown Answer Key'!$B$14,OR(E834="Lead",E834="U, May have L",E834="COM",E834="")),"Lead",IF(AND(B834='Dropdown Answer Key'!$B$14,OR(F834="Lead",F834="U, May have L",F834="COM",F834="")),"Lead",IF(AND(B834='Dropdown Answer Key'!$B$14,OR(AND(E834="GALV",H834="Y"),AND(E834="GALV",H834="UN"),AND(E834="GALV",H834=""),AND(F834="GALV",H834="Y"),AND(F834="GALV",H834="UN"),AND(F834="GALV",H834=""),AND(F834="GALV",I834="Y"),AND(F834="GALV",I834="UN"),AND(F834="GALV",I834=""))),"GRR",IF(AND(B834='Dropdown Answer Key'!$B$14,OR(E834="Unknown",F834="Unknown")),"Unknown SL","Non Lead")))))))))))</f>
        <v>Non Lead</v>
      </c>
      <c r="T834" s="76" t="str">
        <f>IF(OR(M834="",Q834="",S834="ERROR"),"BLANK",IF((AND(M834='Dropdown Answer Key'!$B$25,OR('Service Line Inventory'!S834="Lead",S834="Unknown SL"))),"Tier 1",IF(AND('Service Line Inventory'!M834='Dropdown Answer Key'!$B$26,OR('Service Line Inventory'!S834="Lead",S834="Unknown SL")),"Tier 2",IF(AND('Service Line Inventory'!M834='Dropdown Answer Key'!$B$27,OR('Service Line Inventory'!S834="Lead",S834="Unknown SL")),"Tier 2",IF('Service Line Inventory'!S834="GRR","Tier 3",IF((AND('Service Line Inventory'!M834='Dropdown Answer Key'!$B$25,'Service Line Inventory'!Q834='Dropdown Answer Key'!$M$25,O834='Dropdown Answer Key'!$G$27,'Service Line Inventory'!P834='Dropdown Answer Key'!$J$27,S834="Non Lead")),"Tier 4",IF((AND('Service Line Inventory'!M834='Dropdown Answer Key'!$B$25,'Service Line Inventory'!Q834='Dropdown Answer Key'!$M$25,O834='Dropdown Answer Key'!$G$27,S834="Non Lead")),"Tier 4",IF((AND('Service Line Inventory'!M834='Dropdown Answer Key'!$B$25,'Service Line Inventory'!Q834='Dropdown Answer Key'!$M$25,'Service Line Inventory'!P834='Dropdown Answer Key'!$J$27,S834="Non Lead")),"Tier 4","Tier 5"))))))))</f>
        <v>BLANK</v>
      </c>
      <c r="U834" s="101" t="str">
        <f t="shared" si="57"/>
        <v>NO</v>
      </c>
      <c r="V834" s="76" t="str">
        <f t="shared" si="58"/>
        <v>NO</v>
      </c>
      <c r="W834" s="76" t="str">
        <f t="shared" si="59"/>
        <v>NO</v>
      </c>
      <c r="X834" s="107"/>
      <c r="Y834" s="77"/>
      <c r="Z834" s="78"/>
    </row>
    <row r="835" spans="1:26" x14ac:dyDescent="0.3">
      <c r="A835" s="47">
        <v>10</v>
      </c>
      <c r="B835" s="73" t="s">
        <v>76</v>
      </c>
      <c r="C835" s="126" t="s">
        <v>933</v>
      </c>
      <c r="D835" s="74" t="s">
        <v>72</v>
      </c>
      <c r="E835" s="74" t="s">
        <v>81</v>
      </c>
      <c r="F835" s="74" t="s">
        <v>81</v>
      </c>
      <c r="G835" s="90" t="s">
        <v>1910</v>
      </c>
      <c r="H835" s="74" t="s">
        <v>72</v>
      </c>
      <c r="I835" s="74" t="s">
        <v>72</v>
      </c>
      <c r="J835" s="75" t="s">
        <v>1913</v>
      </c>
      <c r="K835" s="75" t="s">
        <v>1913</v>
      </c>
      <c r="L835" s="94" t="str">
        <f t="shared" si="56"/>
        <v>Non Lead</v>
      </c>
      <c r="M835" s="110"/>
      <c r="N835" s="74"/>
      <c r="O835" s="74"/>
      <c r="P835" s="74"/>
      <c r="Q835" s="82"/>
      <c r="R835" s="83"/>
      <c r="S835" s="113" t="str">
        <f>IF(OR(B835="",$C$3="",$G$3=""),"ERROR",IF(AND(B835='Dropdown Answer Key'!$B$12,OR(E835="Lead",E835="U, May have L",E835="COM",E835="")),"Lead",IF(AND(B835='Dropdown Answer Key'!$B$12,OR(AND(E835="GALV",H835="Y"),AND(E835="GALV",H835="UN"),AND(E835="GALV",H835=""))),"GRR",IF(AND(B835='Dropdown Answer Key'!$B$12,E835="Unknown"),"Unknown SL",IF(AND(B835='Dropdown Answer Key'!$B$13,OR(F835="Lead",F835="U, May have L",F835="COM",F835="")),"Lead",IF(AND(B835='Dropdown Answer Key'!$B$13,OR(AND(F835="GALV",H835="Y"),AND(F835="GALV",H835="UN"),AND(F835="GALV",H835=""))),"GRR",IF(AND(B835='Dropdown Answer Key'!$B$13,F835="Unknown"),"Unknown SL",IF(AND(B835='Dropdown Answer Key'!$B$14,OR(E835="Lead",E835="U, May have L",E835="COM",E835="")),"Lead",IF(AND(B835='Dropdown Answer Key'!$B$14,OR(F835="Lead",F835="U, May have L",F835="COM",F835="")),"Lead",IF(AND(B835='Dropdown Answer Key'!$B$14,OR(AND(E835="GALV",H835="Y"),AND(E835="GALV",H835="UN"),AND(E835="GALV",H835=""),AND(F835="GALV",H835="Y"),AND(F835="GALV",H835="UN"),AND(F835="GALV",H835=""),AND(F835="GALV",I835="Y"),AND(F835="GALV",I835="UN"),AND(F835="GALV",I835=""))),"GRR",IF(AND(B835='Dropdown Answer Key'!$B$14,OR(E835="Unknown",F835="Unknown")),"Unknown SL","Non Lead")))))))))))</f>
        <v>Non Lead</v>
      </c>
      <c r="T835" s="114" t="str">
        <f>IF(OR(M835="",Q835="",S835="ERROR"),"BLANK",IF((AND(M835='Dropdown Answer Key'!$B$25,OR('Service Line Inventory'!S835="Lead",S835="Unknown SL"))),"Tier 1",IF(AND('Service Line Inventory'!M835='Dropdown Answer Key'!$B$26,OR('Service Line Inventory'!S835="Lead",S835="Unknown SL")),"Tier 2",IF(AND('Service Line Inventory'!M835='Dropdown Answer Key'!$B$27,OR('Service Line Inventory'!S835="Lead",S835="Unknown SL")),"Tier 2",IF('Service Line Inventory'!S835="GRR","Tier 3",IF((AND('Service Line Inventory'!M835='Dropdown Answer Key'!$B$25,'Service Line Inventory'!Q835='Dropdown Answer Key'!$M$25,O835='Dropdown Answer Key'!$G$27,'Service Line Inventory'!P835='Dropdown Answer Key'!$J$27,S835="Non Lead")),"Tier 4",IF((AND('Service Line Inventory'!M835='Dropdown Answer Key'!$B$25,'Service Line Inventory'!Q835='Dropdown Answer Key'!$M$25,O835='Dropdown Answer Key'!$G$27,S835="Non Lead")),"Tier 4",IF((AND('Service Line Inventory'!M835='Dropdown Answer Key'!$B$25,'Service Line Inventory'!Q835='Dropdown Answer Key'!$M$25,'Service Line Inventory'!P835='Dropdown Answer Key'!$J$27,S835="Non Lead")),"Tier 4","Tier 5"))))))))</f>
        <v>BLANK</v>
      </c>
      <c r="U835" s="115" t="str">
        <f t="shared" si="57"/>
        <v>NO</v>
      </c>
      <c r="V835" s="114" t="str">
        <f t="shared" si="58"/>
        <v>NO</v>
      </c>
      <c r="W835" s="114" t="str">
        <f t="shared" si="59"/>
        <v>NO</v>
      </c>
      <c r="X835" s="108"/>
      <c r="Y835" s="97"/>
      <c r="Z835" s="78"/>
    </row>
    <row r="836" spans="1:26" x14ac:dyDescent="0.3">
      <c r="A836" s="47">
        <v>20</v>
      </c>
      <c r="B836" s="73" t="s">
        <v>76</v>
      </c>
      <c r="C836" s="126" t="s">
        <v>934</v>
      </c>
      <c r="D836" s="74" t="s">
        <v>72</v>
      </c>
      <c r="E836" s="74" t="s">
        <v>81</v>
      </c>
      <c r="F836" s="74" t="s">
        <v>81</v>
      </c>
      <c r="G836" s="90" t="s">
        <v>1910</v>
      </c>
      <c r="H836" s="74" t="s">
        <v>72</v>
      </c>
      <c r="I836" s="74" t="s">
        <v>72</v>
      </c>
      <c r="J836" s="75" t="s">
        <v>1913</v>
      </c>
      <c r="K836" s="75" t="s">
        <v>1913</v>
      </c>
      <c r="L836" s="93" t="str">
        <f t="shared" si="56"/>
        <v>Non Lead</v>
      </c>
      <c r="M836" s="109"/>
      <c r="N836" s="74"/>
      <c r="O836" s="74"/>
      <c r="P836" s="74"/>
      <c r="Q836" s="73"/>
      <c r="R836" s="74"/>
      <c r="S836" s="98" t="str">
        <f>IF(OR(B836="",$C$3="",$G$3=""),"ERROR",IF(AND(B836='Dropdown Answer Key'!$B$12,OR(E836="Lead",E836="U, May have L",E836="COM",E836="")),"Lead",IF(AND(B836='Dropdown Answer Key'!$B$12,OR(AND(E836="GALV",H836="Y"),AND(E836="GALV",H836="UN"),AND(E836="GALV",H836=""))),"GRR",IF(AND(B836='Dropdown Answer Key'!$B$12,E836="Unknown"),"Unknown SL",IF(AND(B836='Dropdown Answer Key'!$B$13,OR(F836="Lead",F836="U, May have L",F836="COM",F836="")),"Lead",IF(AND(B836='Dropdown Answer Key'!$B$13,OR(AND(F836="GALV",H836="Y"),AND(F836="GALV",H836="UN"),AND(F836="GALV",H836=""))),"GRR",IF(AND(B836='Dropdown Answer Key'!$B$13,F836="Unknown"),"Unknown SL",IF(AND(B836='Dropdown Answer Key'!$B$14,OR(E836="Lead",E836="U, May have L",E836="COM",E836="")),"Lead",IF(AND(B836='Dropdown Answer Key'!$B$14,OR(F836="Lead",F836="U, May have L",F836="COM",F836="")),"Lead",IF(AND(B836='Dropdown Answer Key'!$B$14,OR(AND(E836="GALV",H836="Y"),AND(E836="GALV",H836="UN"),AND(E836="GALV",H836=""),AND(F836="GALV",H836="Y"),AND(F836="GALV",H836="UN"),AND(F836="GALV",H836=""),AND(F836="GALV",I836="Y"),AND(F836="GALV",I836="UN"),AND(F836="GALV",I836=""))),"GRR",IF(AND(B836='Dropdown Answer Key'!$B$14,OR(E836="Unknown",F836="Unknown")),"Unknown SL","Non Lead")))))))))))</f>
        <v>Non Lead</v>
      </c>
      <c r="T836" s="76" t="str">
        <f>IF(OR(M836="",Q836="",S836="ERROR"),"BLANK",IF((AND(M836='Dropdown Answer Key'!$B$25,OR('Service Line Inventory'!S836="Lead",S836="Unknown SL"))),"Tier 1",IF(AND('Service Line Inventory'!M836='Dropdown Answer Key'!$B$26,OR('Service Line Inventory'!S836="Lead",S836="Unknown SL")),"Tier 2",IF(AND('Service Line Inventory'!M836='Dropdown Answer Key'!$B$27,OR('Service Line Inventory'!S836="Lead",S836="Unknown SL")),"Tier 2",IF('Service Line Inventory'!S836="GRR","Tier 3",IF((AND('Service Line Inventory'!M836='Dropdown Answer Key'!$B$25,'Service Line Inventory'!Q836='Dropdown Answer Key'!$M$25,O836='Dropdown Answer Key'!$G$27,'Service Line Inventory'!P836='Dropdown Answer Key'!$J$27,S836="Non Lead")),"Tier 4",IF((AND('Service Line Inventory'!M836='Dropdown Answer Key'!$B$25,'Service Line Inventory'!Q836='Dropdown Answer Key'!$M$25,O836='Dropdown Answer Key'!$G$27,S836="Non Lead")),"Tier 4",IF((AND('Service Line Inventory'!M836='Dropdown Answer Key'!$B$25,'Service Line Inventory'!Q836='Dropdown Answer Key'!$M$25,'Service Line Inventory'!P836='Dropdown Answer Key'!$J$27,S836="Non Lead")),"Tier 4","Tier 5"))))))))</f>
        <v>BLANK</v>
      </c>
      <c r="U836" s="101" t="str">
        <f t="shared" si="57"/>
        <v>NO</v>
      </c>
      <c r="V836" s="76" t="str">
        <f t="shared" si="58"/>
        <v>NO</v>
      </c>
      <c r="W836" s="76" t="str">
        <f t="shared" si="59"/>
        <v>NO</v>
      </c>
      <c r="X836" s="107"/>
      <c r="Y836" s="77"/>
      <c r="Z836" s="78"/>
    </row>
    <row r="837" spans="1:26" x14ac:dyDescent="0.3">
      <c r="A837" s="47">
        <v>25</v>
      </c>
      <c r="B837" s="73" t="s">
        <v>76</v>
      </c>
      <c r="C837" s="126" t="s">
        <v>936</v>
      </c>
      <c r="D837" s="74" t="s">
        <v>72</v>
      </c>
      <c r="E837" s="74" t="s">
        <v>81</v>
      </c>
      <c r="F837" s="74" t="s">
        <v>81</v>
      </c>
      <c r="G837" s="90" t="s">
        <v>1910</v>
      </c>
      <c r="H837" s="74" t="s">
        <v>72</v>
      </c>
      <c r="I837" s="74" t="s">
        <v>72</v>
      </c>
      <c r="J837" s="75" t="s">
        <v>1913</v>
      </c>
      <c r="K837" s="75" t="s">
        <v>1913</v>
      </c>
      <c r="L837" s="93" t="str">
        <f t="shared" si="56"/>
        <v>Non Lead</v>
      </c>
      <c r="M837" s="109"/>
      <c r="N837" s="74"/>
      <c r="O837" s="74"/>
      <c r="P837" s="74"/>
      <c r="Q837" s="73"/>
      <c r="R837" s="74"/>
      <c r="S837" s="98" t="str">
        <f>IF(OR(B837="",$C$3="",$G$3=""),"ERROR",IF(AND(B837='Dropdown Answer Key'!$B$12,OR(E837="Lead",E837="U, May have L",E837="COM",E837="")),"Lead",IF(AND(B837='Dropdown Answer Key'!$B$12,OR(AND(E837="GALV",H837="Y"),AND(E837="GALV",H837="UN"),AND(E837="GALV",H837=""))),"GRR",IF(AND(B837='Dropdown Answer Key'!$B$12,E837="Unknown"),"Unknown SL",IF(AND(B837='Dropdown Answer Key'!$B$13,OR(F837="Lead",F837="U, May have L",F837="COM",F837="")),"Lead",IF(AND(B837='Dropdown Answer Key'!$B$13,OR(AND(F837="GALV",H837="Y"),AND(F837="GALV",H837="UN"),AND(F837="GALV",H837=""))),"GRR",IF(AND(B837='Dropdown Answer Key'!$B$13,F837="Unknown"),"Unknown SL",IF(AND(B837='Dropdown Answer Key'!$B$14,OR(E837="Lead",E837="U, May have L",E837="COM",E837="")),"Lead",IF(AND(B837='Dropdown Answer Key'!$B$14,OR(F837="Lead",F837="U, May have L",F837="COM",F837="")),"Lead",IF(AND(B837='Dropdown Answer Key'!$B$14,OR(AND(E837="GALV",H837="Y"),AND(E837="GALV",H837="UN"),AND(E837="GALV",H837=""),AND(F837="GALV",H837="Y"),AND(F837="GALV",H837="UN"),AND(F837="GALV",H837=""),AND(F837="GALV",I837="Y"),AND(F837="GALV",I837="UN"),AND(F837="GALV",I837=""))),"GRR",IF(AND(B837='Dropdown Answer Key'!$B$14,OR(E837="Unknown",F837="Unknown")),"Unknown SL","Non Lead")))))))))))</f>
        <v>Non Lead</v>
      </c>
      <c r="T837" s="76" t="str">
        <f>IF(OR(M837="",Q837="",S837="ERROR"),"BLANK",IF((AND(M837='Dropdown Answer Key'!$B$25,OR('Service Line Inventory'!S837="Lead",S837="Unknown SL"))),"Tier 1",IF(AND('Service Line Inventory'!M837='Dropdown Answer Key'!$B$26,OR('Service Line Inventory'!S837="Lead",S837="Unknown SL")),"Tier 2",IF(AND('Service Line Inventory'!M837='Dropdown Answer Key'!$B$27,OR('Service Line Inventory'!S837="Lead",S837="Unknown SL")),"Tier 2",IF('Service Line Inventory'!S837="GRR","Tier 3",IF((AND('Service Line Inventory'!M837='Dropdown Answer Key'!$B$25,'Service Line Inventory'!Q837='Dropdown Answer Key'!$M$25,O837='Dropdown Answer Key'!$G$27,'Service Line Inventory'!P837='Dropdown Answer Key'!$J$27,S837="Non Lead")),"Tier 4",IF((AND('Service Line Inventory'!M837='Dropdown Answer Key'!$B$25,'Service Line Inventory'!Q837='Dropdown Answer Key'!$M$25,O837='Dropdown Answer Key'!$G$27,S837="Non Lead")),"Tier 4",IF((AND('Service Line Inventory'!M837='Dropdown Answer Key'!$B$25,'Service Line Inventory'!Q837='Dropdown Answer Key'!$M$25,'Service Line Inventory'!P837='Dropdown Answer Key'!$J$27,S837="Non Lead")),"Tier 4","Tier 5"))))))))</f>
        <v>BLANK</v>
      </c>
      <c r="U837" s="101" t="str">
        <f t="shared" si="57"/>
        <v>NO</v>
      </c>
      <c r="V837" s="76" t="str">
        <f t="shared" si="58"/>
        <v>NO</v>
      </c>
      <c r="W837" s="76" t="str">
        <f t="shared" si="59"/>
        <v>NO</v>
      </c>
      <c r="X837" s="107"/>
      <c r="Y837" s="77"/>
      <c r="Z837" s="78"/>
    </row>
    <row r="838" spans="1:26" x14ac:dyDescent="0.3">
      <c r="A838" s="47">
        <v>30</v>
      </c>
      <c r="B838" s="73" t="s">
        <v>76</v>
      </c>
      <c r="C838" s="126" t="s">
        <v>937</v>
      </c>
      <c r="D838" s="74" t="s">
        <v>72</v>
      </c>
      <c r="E838" s="74" t="s">
        <v>81</v>
      </c>
      <c r="F838" s="74" t="s">
        <v>81</v>
      </c>
      <c r="G838" s="90" t="s">
        <v>1910</v>
      </c>
      <c r="H838" s="74" t="s">
        <v>72</v>
      </c>
      <c r="I838" s="74" t="s">
        <v>72</v>
      </c>
      <c r="J838" s="75" t="s">
        <v>1913</v>
      </c>
      <c r="K838" s="75" t="s">
        <v>1913</v>
      </c>
      <c r="L838" s="94" t="str">
        <f t="shared" si="56"/>
        <v>Non Lead</v>
      </c>
      <c r="M838" s="110"/>
      <c r="N838" s="74"/>
      <c r="O838" s="74"/>
      <c r="P838" s="74"/>
      <c r="Q838" s="82"/>
      <c r="R838" s="83"/>
      <c r="S838" s="113" t="str">
        <f>IF(OR(B838="",$C$3="",$G$3=""),"ERROR",IF(AND(B838='Dropdown Answer Key'!$B$12,OR(E838="Lead",E838="U, May have L",E838="COM",E838="")),"Lead",IF(AND(B838='Dropdown Answer Key'!$B$12,OR(AND(E838="GALV",H838="Y"),AND(E838="GALV",H838="UN"),AND(E838="GALV",H838=""))),"GRR",IF(AND(B838='Dropdown Answer Key'!$B$12,E838="Unknown"),"Unknown SL",IF(AND(B838='Dropdown Answer Key'!$B$13,OR(F838="Lead",F838="U, May have L",F838="COM",F838="")),"Lead",IF(AND(B838='Dropdown Answer Key'!$B$13,OR(AND(F838="GALV",H838="Y"),AND(F838="GALV",H838="UN"),AND(F838="GALV",H838=""))),"GRR",IF(AND(B838='Dropdown Answer Key'!$B$13,F838="Unknown"),"Unknown SL",IF(AND(B838='Dropdown Answer Key'!$B$14,OR(E838="Lead",E838="U, May have L",E838="COM",E838="")),"Lead",IF(AND(B838='Dropdown Answer Key'!$B$14,OR(F838="Lead",F838="U, May have L",F838="COM",F838="")),"Lead",IF(AND(B838='Dropdown Answer Key'!$B$14,OR(AND(E838="GALV",H838="Y"),AND(E838="GALV",H838="UN"),AND(E838="GALV",H838=""),AND(F838="GALV",H838="Y"),AND(F838="GALV",H838="UN"),AND(F838="GALV",H838=""),AND(F838="GALV",I838="Y"),AND(F838="GALV",I838="UN"),AND(F838="GALV",I838=""))),"GRR",IF(AND(B838='Dropdown Answer Key'!$B$14,OR(E838="Unknown",F838="Unknown")),"Unknown SL","Non Lead")))))))))))</f>
        <v>Non Lead</v>
      </c>
      <c r="T838" s="114" t="str">
        <f>IF(OR(M838="",Q838="",S838="ERROR"),"BLANK",IF((AND(M838='Dropdown Answer Key'!$B$25,OR('Service Line Inventory'!S838="Lead",S838="Unknown SL"))),"Tier 1",IF(AND('Service Line Inventory'!M838='Dropdown Answer Key'!$B$26,OR('Service Line Inventory'!S838="Lead",S838="Unknown SL")),"Tier 2",IF(AND('Service Line Inventory'!M838='Dropdown Answer Key'!$B$27,OR('Service Line Inventory'!S838="Lead",S838="Unknown SL")),"Tier 2",IF('Service Line Inventory'!S838="GRR","Tier 3",IF((AND('Service Line Inventory'!M838='Dropdown Answer Key'!$B$25,'Service Line Inventory'!Q838='Dropdown Answer Key'!$M$25,O838='Dropdown Answer Key'!$G$27,'Service Line Inventory'!P838='Dropdown Answer Key'!$J$27,S838="Non Lead")),"Tier 4",IF((AND('Service Line Inventory'!M838='Dropdown Answer Key'!$B$25,'Service Line Inventory'!Q838='Dropdown Answer Key'!$M$25,O838='Dropdown Answer Key'!$G$27,S838="Non Lead")),"Tier 4",IF((AND('Service Line Inventory'!M838='Dropdown Answer Key'!$B$25,'Service Line Inventory'!Q838='Dropdown Answer Key'!$M$25,'Service Line Inventory'!P838='Dropdown Answer Key'!$J$27,S838="Non Lead")),"Tier 4","Tier 5"))))))))</f>
        <v>BLANK</v>
      </c>
      <c r="U838" s="115" t="str">
        <f t="shared" si="57"/>
        <v>NO</v>
      </c>
      <c r="V838" s="114" t="str">
        <f t="shared" si="58"/>
        <v>NO</v>
      </c>
      <c r="W838" s="114" t="str">
        <f t="shared" si="59"/>
        <v>NO</v>
      </c>
      <c r="X838" s="108"/>
      <c r="Y838" s="97"/>
      <c r="Z838" s="78"/>
    </row>
    <row r="839" spans="1:26" x14ac:dyDescent="0.3">
      <c r="A839" s="47">
        <v>40</v>
      </c>
      <c r="B839" s="73" t="s">
        <v>76</v>
      </c>
      <c r="C839" s="126" t="s">
        <v>938</v>
      </c>
      <c r="D839" s="74" t="s">
        <v>72</v>
      </c>
      <c r="E839" s="74" t="s">
        <v>81</v>
      </c>
      <c r="F839" s="74" t="s">
        <v>81</v>
      </c>
      <c r="G839" s="90" t="s">
        <v>1910</v>
      </c>
      <c r="H839" s="74" t="s">
        <v>72</v>
      </c>
      <c r="I839" s="74" t="s">
        <v>72</v>
      </c>
      <c r="J839" s="75" t="s">
        <v>1913</v>
      </c>
      <c r="K839" s="75" t="s">
        <v>1913</v>
      </c>
      <c r="L839" s="94" t="str">
        <f t="shared" si="56"/>
        <v>Non Lead</v>
      </c>
      <c r="M839" s="110"/>
      <c r="N839" s="74"/>
      <c r="O839" s="74"/>
      <c r="P839" s="74"/>
      <c r="Q839" s="82"/>
      <c r="R839" s="83"/>
      <c r="S839" s="113" t="str">
        <f>IF(OR(B839="",$C$3="",$G$3=""),"ERROR",IF(AND(B839='Dropdown Answer Key'!$B$12,OR(E839="Lead",E839="U, May have L",E839="COM",E839="")),"Lead",IF(AND(B839='Dropdown Answer Key'!$B$12,OR(AND(E839="GALV",H839="Y"),AND(E839="GALV",H839="UN"),AND(E839="GALV",H839=""))),"GRR",IF(AND(B839='Dropdown Answer Key'!$B$12,E839="Unknown"),"Unknown SL",IF(AND(B839='Dropdown Answer Key'!$B$13,OR(F839="Lead",F839="U, May have L",F839="COM",F839="")),"Lead",IF(AND(B839='Dropdown Answer Key'!$B$13,OR(AND(F839="GALV",H839="Y"),AND(F839="GALV",H839="UN"),AND(F839="GALV",H839=""))),"GRR",IF(AND(B839='Dropdown Answer Key'!$B$13,F839="Unknown"),"Unknown SL",IF(AND(B839='Dropdown Answer Key'!$B$14,OR(E839="Lead",E839="U, May have L",E839="COM",E839="")),"Lead",IF(AND(B839='Dropdown Answer Key'!$B$14,OR(F839="Lead",F839="U, May have L",F839="COM",F839="")),"Lead",IF(AND(B839='Dropdown Answer Key'!$B$14,OR(AND(E839="GALV",H839="Y"),AND(E839="GALV",H839="UN"),AND(E839="GALV",H839=""),AND(F839="GALV",H839="Y"),AND(F839="GALV",H839="UN"),AND(F839="GALV",H839=""),AND(F839="GALV",I839="Y"),AND(F839="GALV",I839="UN"),AND(F839="GALV",I839=""))),"GRR",IF(AND(B839='Dropdown Answer Key'!$B$14,OR(E839="Unknown",F839="Unknown")),"Unknown SL","Non Lead")))))))))))</f>
        <v>Non Lead</v>
      </c>
      <c r="T839" s="114" t="str">
        <f>IF(OR(M839="",Q839="",S839="ERROR"),"BLANK",IF((AND(M839='Dropdown Answer Key'!$B$25,OR('Service Line Inventory'!S839="Lead",S839="Unknown SL"))),"Tier 1",IF(AND('Service Line Inventory'!M839='Dropdown Answer Key'!$B$26,OR('Service Line Inventory'!S839="Lead",S839="Unknown SL")),"Tier 2",IF(AND('Service Line Inventory'!M839='Dropdown Answer Key'!$B$27,OR('Service Line Inventory'!S839="Lead",S839="Unknown SL")),"Tier 2",IF('Service Line Inventory'!S839="GRR","Tier 3",IF((AND('Service Line Inventory'!M839='Dropdown Answer Key'!$B$25,'Service Line Inventory'!Q839='Dropdown Answer Key'!$M$25,O839='Dropdown Answer Key'!$G$27,'Service Line Inventory'!P839='Dropdown Answer Key'!$J$27,S839="Non Lead")),"Tier 4",IF((AND('Service Line Inventory'!M839='Dropdown Answer Key'!$B$25,'Service Line Inventory'!Q839='Dropdown Answer Key'!$M$25,O839='Dropdown Answer Key'!$G$27,S839="Non Lead")),"Tier 4",IF((AND('Service Line Inventory'!M839='Dropdown Answer Key'!$B$25,'Service Line Inventory'!Q839='Dropdown Answer Key'!$M$25,'Service Line Inventory'!P839='Dropdown Answer Key'!$J$27,S839="Non Lead")),"Tier 4","Tier 5"))))))))</f>
        <v>BLANK</v>
      </c>
      <c r="U839" s="115" t="str">
        <f t="shared" si="57"/>
        <v>NO</v>
      </c>
      <c r="V839" s="114" t="str">
        <f t="shared" si="58"/>
        <v>NO</v>
      </c>
      <c r="W839" s="114" t="str">
        <f t="shared" si="59"/>
        <v>NO</v>
      </c>
      <c r="X839" s="108"/>
      <c r="Y839" s="97"/>
      <c r="Z839" s="78"/>
    </row>
    <row r="840" spans="1:26" x14ac:dyDescent="0.3">
      <c r="A840" s="47">
        <v>45</v>
      </c>
      <c r="B840" s="73" t="s">
        <v>76</v>
      </c>
      <c r="C840" s="126" t="s">
        <v>939</v>
      </c>
      <c r="D840" s="74" t="s">
        <v>72</v>
      </c>
      <c r="E840" s="74" t="s">
        <v>81</v>
      </c>
      <c r="F840" s="74" t="s">
        <v>81</v>
      </c>
      <c r="G840" s="90" t="s">
        <v>1910</v>
      </c>
      <c r="H840" s="74" t="s">
        <v>72</v>
      </c>
      <c r="I840" s="74" t="s">
        <v>72</v>
      </c>
      <c r="J840" s="75" t="s">
        <v>1913</v>
      </c>
      <c r="K840" s="75" t="s">
        <v>1913</v>
      </c>
      <c r="L840" s="93" t="str">
        <f t="shared" si="56"/>
        <v>Non Lead</v>
      </c>
      <c r="M840" s="109"/>
      <c r="N840" s="74"/>
      <c r="O840" s="74"/>
      <c r="P840" s="74"/>
      <c r="Q840" s="73"/>
      <c r="R840" s="74"/>
      <c r="S840" s="98" t="str">
        <f>IF(OR(B840="",$C$3="",$G$3=""),"ERROR",IF(AND(B840='Dropdown Answer Key'!$B$12,OR(E840="Lead",E840="U, May have L",E840="COM",E840="")),"Lead",IF(AND(B840='Dropdown Answer Key'!$B$12,OR(AND(E840="GALV",H840="Y"),AND(E840="GALV",H840="UN"),AND(E840="GALV",H840=""))),"GRR",IF(AND(B840='Dropdown Answer Key'!$B$12,E840="Unknown"),"Unknown SL",IF(AND(B840='Dropdown Answer Key'!$B$13,OR(F840="Lead",F840="U, May have L",F840="COM",F840="")),"Lead",IF(AND(B840='Dropdown Answer Key'!$B$13,OR(AND(F840="GALV",H840="Y"),AND(F840="GALV",H840="UN"),AND(F840="GALV",H840=""))),"GRR",IF(AND(B840='Dropdown Answer Key'!$B$13,F840="Unknown"),"Unknown SL",IF(AND(B840='Dropdown Answer Key'!$B$14,OR(E840="Lead",E840="U, May have L",E840="COM",E840="")),"Lead",IF(AND(B840='Dropdown Answer Key'!$B$14,OR(F840="Lead",F840="U, May have L",F840="COM",F840="")),"Lead",IF(AND(B840='Dropdown Answer Key'!$B$14,OR(AND(E840="GALV",H840="Y"),AND(E840="GALV",H840="UN"),AND(E840="GALV",H840=""),AND(F840="GALV",H840="Y"),AND(F840="GALV",H840="UN"),AND(F840="GALV",H840=""),AND(F840="GALV",I840="Y"),AND(F840="GALV",I840="UN"),AND(F840="GALV",I840=""))),"GRR",IF(AND(B840='Dropdown Answer Key'!$B$14,OR(E840="Unknown",F840="Unknown")),"Unknown SL","Non Lead")))))))))))</f>
        <v>Non Lead</v>
      </c>
      <c r="T840" s="76" t="str">
        <f>IF(OR(M840="",Q840="",S840="ERROR"),"BLANK",IF((AND(M840='Dropdown Answer Key'!$B$25,OR('Service Line Inventory'!S840="Lead",S840="Unknown SL"))),"Tier 1",IF(AND('Service Line Inventory'!M840='Dropdown Answer Key'!$B$26,OR('Service Line Inventory'!S840="Lead",S840="Unknown SL")),"Tier 2",IF(AND('Service Line Inventory'!M840='Dropdown Answer Key'!$B$27,OR('Service Line Inventory'!S840="Lead",S840="Unknown SL")),"Tier 2",IF('Service Line Inventory'!S840="GRR","Tier 3",IF((AND('Service Line Inventory'!M840='Dropdown Answer Key'!$B$25,'Service Line Inventory'!Q840='Dropdown Answer Key'!$M$25,O840='Dropdown Answer Key'!$G$27,'Service Line Inventory'!P840='Dropdown Answer Key'!$J$27,S840="Non Lead")),"Tier 4",IF((AND('Service Line Inventory'!M840='Dropdown Answer Key'!$B$25,'Service Line Inventory'!Q840='Dropdown Answer Key'!$M$25,O840='Dropdown Answer Key'!$G$27,S840="Non Lead")),"Tier 4",IF((AND('Service Line Inventory'!M840='Dropdown Answer Key'!$B$25,'Service Line Inventory'!Q840='Dropdown Answer Key'!$M$25,'Service Line Inventory'!P840='Dropdown Answer Key'!$J$27,S840="Non Lead")),"Tier 4","Tier 5"))))))))</f>
        <v>BLANK</v>
      </c>
      <c r="U840" s="101" t="str">
        <f t="shared" si="57"/>
        <v>NO</v>
      </c>
      <c r="V840" s="76" t="str">
        <f t="shared" si="58"/>
        <v>NO</v>
      </c>
      <c r="W840" s="76" t="str">
        <f t="shared" si="59"/>
        <v>NO</v>
      </c>
      <c r="X840" s="107"/>
      <c r="Y840" s="77"/>
      <c r="Z840" s="78"/>
    </row>
    <row r="841" spans="1:26" x14ac:dyDescent="0.3">
      <c r="A841" s="47">
        <v>50</v>
      </c>
      <c r="B841" s="73" t="s">
        <v>76</v>
      </c>
      <c r="C841" s="126" t="s">
        <v>940</v>
      </c>
      <c r="D841" s="74" t="s">
        <v>72</v>
      </c>
      <c r="E841" s="74" t="s">
        <v>81</v>
      </c>
      <c r="F841" s="74" t="s">
        <v>81</v>
      </c>
      <c r="G841" s="90" t="s">
        <v>1910</v>
      </c>
      <c r="H841" s="74" t="s">
        <v>72</v>
      </c>
      <c r="I841" s="74" t="s">
        <v>72</v>
      </c>
      <c r="J841" s="75" t="s">
        <v>1913</v>
      </c>
      <c r="K841" s="75" t="s">
        <v>1913</v>
      </c>
      <c r="L841" s="94" t="str">
        <f t="shared" si="56"/>
        <v>Non Lead</v>
      </c>
      <c r="M841" s="110"/>
      <c r="N841" s="74"/>
      <c r="O841" s="74"/>
      <c r="P841" s="74"/>
      <c r="Q841" s="82"/>
      <c r="R841" s="83"/>
      <c r="S841" s="113" t="str">
        <f>IF(OR(B841="",$C$3="",$G$3=""),"ERROR",IF(AND(B841='Dropdown Answer Key'!$B$12,OR(E841="Lead",E841="U, May have L",E841="COM",E841="")),"Lead",IF(AND(B841='Dropdown Answer Key'!$B$12,OR(AND(E841="GALV",H841="Y"),AND(E841="GALV",H841="UN"),AND(E841="GALV",H841=""))),"GRR",IF(AND(B841='Dropdown Answer Key'!$B$12,E841="Unknown"),"Unknown SL",IF(AND(B841='Dropdown Answer Key'!$B$13,OR(F841="Lead",F841="U, May have L",F841="COM",F841="")),"Lead",IF(AND(B841='Dropdown Answer Key'!$B$13,OR(AND(F841="GALV",H841="Y"),AND(F841="GALV",H841="UN"),AND(F841="GALV",H841=""))),"GRR",IF(AND(B841='Dropdown Answer Key'!$B$13,F841="Unknown"),"Unknown SL",IF(AND(B841='Dropdown Answer Key'!$B$14,OR(E841="Lead",E841="U, May have L",E841="COM",E841="")),"Lead",IF(AND(B841='Dropdown Answer Key'!$B$14,OR(F841="Lead",F841="U, May have L",F841="COM",F841="")),"Lead",IF(AND(B841='Dropdown Answer Key'!$B$14,OR(AND(E841="GALV",H841="Y"),AND(E841="GALV",H841="UN"),AND(E841="GALV",H841=""),AND(F841="GALV",H841="Y"),AND(F841="GALV",H841="UN"),AND(F841="GALV",H841=""),AND(F841="GALV",I841="Y"),AND(F841="GALV",I841="UN"),AND(F841="GALV",I841=""))),"GRR",IF(AND(B841='Dropdown Answer Key'!$B$14,OR(E841="Unknown",F841="Unknown")),"Unknown SL","Non Lead")))))))))))</f>
        <v>Non Lead</v>
      </c>
      <c r="T841" s="114" t="str">
        <f>IF(OR(M841="",Q841="",S841="ERROR"),"BLANK",IF((AND(M841='Dropdown Answer Key'!$B$25,OR('Service Line Inventory'!S841="Lead",S841="Unknown SL"))),"Tier 1",IF(AND('Service Line Inventory'!M841='Dropdown Answer Key'!$B$26,OR('Service Line Inventory'!S841="Lead",S841="Unknown SL")),"Tier 2",IF(AND('Service Line Inventory'!M841='Dropdown Answer Key'!$B$27,OR('Service Line Inventory'!S841="Lead",S841="Unknown SL")),"Tier 2",IF('Service Line Inventory'!S841="GRR","Tier 3",IF((AND('Service Line Inventory'!M841='Dropdown Answer Key'!$B$25,'Service Line Inventory'!Q841='Dropdown Answer Key'!$M$25,O841='Dropdown Answer Key'!$G$27,'Service Line Inventory'!P841='Dropdown Answer Key'!$J$27,S841="Non Lead")),"Tier 4",IF((AND('Service Line Inventory'!M841='Dropdown Answer Key'!$B$25,'Service Line Inventory'!Q841='Dropdown Answer Key'!$M$25,O841='Dropdown Answer Key'!$G$27,S841="Non Lead")),"Tier 4",IF((AND('Service Line Inventory'!M841='Dropdown Answer Key'!$B$25,'Service Line Inventory'!Q841='Dropdown Answer Key'!$M$25,'Service Line Inventory'!P841='Dropdown Answer Key'!$J$27,S841="Non Lead")),"Tier 4","Tier 5"))))))))</f>
        <v>BLANK</v>
      </c>
      <c r="U841" s="115" t="str">
        <f t="shared" si="57"/>
        <v>NO</v>
      </c>
      <c r="V841" s="114" t="str">
        <f t="shared" si="58"/>
        <v>NO</v>
      </c>
      <c r="W841" s="114" t="str">
        <f t="shared" si="59"/>
        <v>NO</v>
      </c>
      <c r="X841" s="108"/>
      <c r="Y841" s="97"/>
      <c r="Z841" s="78"/>
    </row>
    <row r="842" spans="1:26" x14ac:dyDescent="0.3">
      <c r="A842" s="47">
        <v>68</v>
      </c>
      <c r="B842" s="73" t="s">
        <v>76</v>
      </c>
      <c r="C842" s="126" t="s">
        <v>941</v>
      </c>
      <c r="D842" s="74" t="s">
        <v>72</v>
      </c>
      <c r="E842" s="74" t="s">
        <v>81</v>
      </c>
      <c r="F842" s="74" t="s">
        <v>81</v>
      </c>
      <c r="G842" s="90" t="s">
        <v>1910</v>
      </c>
      <c r="H842" s="74" t="s">
        <v>72</v>
      </c>
      <c r="I842" s="74" t="s">
        <v>72</v>
      </c>
      <c r="J842" s="75" t="s">
        <v>1913</v>
      </c>
      <c r="K842" s="75" t="s">
        <v>1913</v>
      </c>
      <c r="L842" s="93" t="str">
        <f t="shared" si="56"/>
        <v>Non Lead</v>
      </c>
      <c r="M842" s="109"/>
      <c r="N842" s="74"/>
      <c r="O842" s="74"/>
      <c r="P842" s="74"/>
      <c r="Q842" s="73"/>
      <c r="R842" s="74"/>
      <c r="S842" s="98" t="str">
        <f>IF(OR(B842="",$C$3="",$G$3=""),"ERROR",IF(AND(B842='Dropdown Answer Key'!$B$12,OR(E842="Lead",E842="U, May have L",E842="COM",E842="")),"Lead",IF(AND(B842='Dropdown Answer Key'!$B$12,OR(AND(E842="GALV",H842="Y"),AND(E842="GALV",H842="UN"),AND(E842="GALV",H842=""))),"GRR",IF(AND(B842='Dropdown Answer Key'!$B$12,E842="Unknown"),"Unknown SL",IF(AND(B842='Dropdown Answer Key'!$B$13,OR(F842="Lead",F842="U, May have L",F842="COM",F842="")),"Lead",IF(AND(B842='Dropdown Answer Key'!$B$13,OR(AND(F842="GALV",H842="Y"),AND(F842="GALV",H842="UN"),AND(F842="GALV",H842=""))),"GRR",IF(AND(B842='Dropdown Answer Key'!$B$13,F842="Unknown"),"Unknown SL",IF(AND(B842='Dropdown Answer Key'!$B$14,OR(E842="Lead",E842="U, May have L",E842="COM",E842="")),"Lead",IF(AND(B842='Dropdown Answer Key'!$B$14,OR(F842="Lead",F842="U, May have L",F842="COM",F842="")),"Lead",IF(AND(B842='Dropdown Answer Key'!$B$14,OR(AND(E842="GALV",H842="Y"),AND(E842="GALV",H842="UN"),AND(E842="GALV",H842=""),AND(F842="GALV",H842="Y"),AND(F842="GALV",H842="UN"),AND(F842="GALV",H842=""),AND(F842="GALV",I842="Y"),AND(F842="GALV",I842="UN"),AND(F842="GALV",I842=""))),"GRR",IF(AND(B842='Dropdown Answer Key'!$B$14,OR(E842="Unknown",F842="Unknown")),"Unknown SL","Non Lead")))))))))))</f>
        <v>Non Lead</v>
      </c>
      <c r="T842" s="76" t="str">
        <f>IF(OR(M842="",Q842="",S842="ERROR"),"BLANK",IF((AND(M842='Dropdown Answer Key'!$B$25,OR('Service Line Inventory'!S842="Lead",S842="Unknown SL"))),"Tier 1",IF(AND('Service Line Inventory'!M842='Dropdown Answer Key'!$B$26,OR('Service Line Inventory'!S842="Lead",S842="Unknown SL")),"Tier 2",IF(AND('Service Line Inventory'!M842='Dropdown Answer Key'!$B$27,OR('Service Line Inventory'!S842="Lead",S842="Unknown SL")),"Tier 2",IF('Service Line Inventory'!S842="GRR","Tier 3",IF((AND('Service Line Inventory'!M842='Dropdown Answer Key'!$B$25,'Service Line Inventory'!Q842='Dropdown Answer Key'!$M$25,O842='Dropdown Answer Key'!$G$27,'Service Line Inventory'!P842='Dropdown Answer Key'!$J$27,S842="Non Lead")),"Tier 4",IF((AND('Service Line Inventory'!M842='Dropdown Answer Key'!$B$25,'Service Line Inventory'!Q842='Dropdown Answer Key'!$M$25,O842='Dropdown Answer Key'!$G$27,S842="Non Lead")),"Tier 4",IF((AND('Service Line Inventory'!M842='Dropdown Answer Key'!$B$25,'Service Line Inventory'!Q842='Dropdown Answer Key'!$M$25,'Service Line Inventory'!P842='Dropdown Answer Key'!$J$27,S842="Non Lead")),"Tier 4","Tier 5"))))))))</f>
        <v>BLANK</v>
      </c>
      <c r="U842" s="101" t="str">
        <f t="shared" si="57"/>
        <v>NO</v>
      </c>
      <c r="V842" s="76" t="str">
        <f t="shared" si="58"/>
        <v>NO</v>
      </c>
      <c r="W842" s="76" t="str">
        <f t="shared" si="59"/>
        <v>NO</v>
      </c>
      <c r="X842" s="107"/>
      <c r="Y842" s="77"/>
      <c r="Z842" s="78"/>
    </row>
    <row r="843" spans="1:26" x14ac:dyDescent="0.3">
      <c r="A843" s="47">
        <v>70</v>
      </c>
      <c r="B843" s="73" t="s">
        <v>76</v>
      </c>
      <c r="C843" s="126" t="s">
        <v>942</v>
      </c>
      <c r="D843" s="74" t="s">
        <v>72</v>
      </c>
      <c r="E843" s="74" t="s">
        <v>81</v>
      </c>
      <c r="F843" s="74" t="s">
        <v>81</v>
      </c>
      <c r="G843" s="90" t="s">
        <v>1910</v>
      </c>
      <c r="H843" s="74" t="s">
        <v>72</v>
      </c>
      <c r="I843" s="74" t="s">
        <v>72</v>
      </c>
      <c r="J843" s="75" t="s">
        <v>1913</v>
      </c>
      <c r="K843" s="75" t="s">
        <v>1913</v>
      </c>
      <c r="L843" s="94" t="str">
        <f t="shared" si="56"/>
        <v>Non Lead</v>
      </c>
      <c r="M843" s="110"/>
      <c r="N843" s="74"/>
      <c r="O843" s="74"/>
      <c r="P843" s="74"/>
      <c r="Q843" s="82"/>
      <c r="R843" s="83"/>
      <c r="S843" s="113" t="str">
        <f>IF(OR(B843="",$C$3="",$G$3=""),"ERROR",IF(AND(B843='Dropdown Answer Key'!$B$12,OR(E843="Lead",E843="U, May have L",E843="COM",E843="")),"Lead",IF(AND(B843='Dropdown Answer Key'!$B$12,OR(AND(E843="GALV",H843="Y"),AND(E843="GALV",H843="UN"),AND(E843="GALV",H843=""))),"GRR",IF(AND(B843='Dropdown Answer Key'!$B$12,E843="Unknown"),"Unknown SL",IF(AND(B843='Dropdown Answer Key'!$B$13,OR(F843="Lead",F843="U, May have L",F843="COM",F843="")),"Lead",IF(AND(B843='Dropdown Answer Key'!$B$13,OR(AND(F843="GALV",H843="Y"),AND(F843="GALV",H843="UN"),AND(F843="GALV",H843=""))),"GRR",IF(AND(B843='Dropdown Answer Key'!$B$13,F843="Unknown"),"Unknown SL",IF(AND(B843='Dropdown Answer Key'!$B$14,OR(E843="Lead",E843="U, May have L",E843="COM",E843="")),"Lead",IF(AND(B843='Dropdown Answer Key'!$B$14,OR(F843="Lead",F843="U, May have L",F843="COM",F843="")),"Lead",IF(AND(B843='Dropdown Answer Key'!$B$14,OR(AND(E843="GALV",H843="Y"),AND(E843="GALV",H843="UN"),AND(E843="GALV",H843=""),AND(F843="GALV",H843="Y"),AND(F843="GALV",H843="UN"),AND(F843="GALV",H843=""),AND(F843="GALV",I843="Y"),AND(F843="GALV",I843="UN"),AND(F843="GALV",I843=""))),"GRR",IF(AND(B843='Dropdown Answer Key'!$B$14,OR(E843="Unknown",F843="Unknown")),"Unknown SL","Non Lead")))))))))))</f>
        <v>Non Lead</v>
      </c>
      <c r="T843" s="114" t="str">
        <f>IF(OR(M843="",Q843="",S843="ERROR"),"BLANK",IF((AND(M843='Dropdown Answer Key'!$B$25,OR('Service Line Inventory'!S843="Lead",S843="Unknown SL"))),"Tier 1",IF(AND('Service Line Inventory'!M843='Dropdown Answer Key'!$B$26,OR('Service Line Inventory'!S843="Lead",S843="Unknown SL")),"Tier 2",IF(AND('Service Line Inventory'!M843='Dropdown Answer Key'!$B$27,OR('Service Line Inventory'!S843="Lead",S843="Unknown SL")),"Tier 2",IF('Service Line Inventory'!S843="GRR","Tier 3",IF((AND('Service Line Inventory'!M843='Dropdown Answer Key'!$B$25,'Service Line Inventory'!Q843='Dropdown Answer Key'!$M$25,O843='Dropdown Answer Key'!$G$27,'Service Line Inventory'!P843='Dropdown Answer Key'!$J$27,S843="Non Lead")),"Tier 4",IF((AND('Service Line Inventory'!M843='Dropdown Answer Key'!$B$25,'Service Line Inventory'!Q843='Dropdown Answer Key'!$M$25,O843='Dropdown Answer Key'!$G$27,S843="Non Lead")),"Tier 4",IF((AND('Service Line Inventory'!M843='Dropdown Answer Key'!$B$25,'Service Line Inventory'!Q843='Dropdown Answer Key'!$M$25,'Service Line Inventory'!P843='Dropdown Answer Key'!$J$27,S843="Non Lead")),"Tier 4","Tier 5"))))))))</f>
        <v>BLANK</v>
      </c>
      <c r="U843" s="115" t="str">
        <f t="shared" si="57"/>
        <v>NO</v>
      </c>
      <c r="V843" s="114" t="str">
        <f t="shared" si="58"/>
        <v>NO</v>
      </c>
      <c r="W843" s="114" t="str">
        <f t="shared" si="59"/>
        <v>NO</v>
      </c>
      <c r="X843" s="108"/>
      <c r="Y843" s="97"/>
      <c r="Z843" s="78"/>
    </row>
    <row r="844" spans="1:26" x14ac:dyDescent="0.3">
      <c r="A844" s="47">
        <v>75</v>
      </c>
      <c r="B844" s="73" t="s">
        <v>76</v>
      </c>
      <c r="C844" s="126" t="s">
        <v>943</v>
      </c>
      <c r="D844" s="74" t="s">
        <v>72</v>
      </c>
      <c r="E844" s="74" t="s">
        <v>81</v>
      </c>
      <c r="F844" s="74" t="s">
        <v>81</v>
      </c>
      <c r="G844" s="90" t="s">
        <v>1910</v>
      </c>
      <c r="H844" s="74" t="s">
        <v>72</v>
      </c>
      <c r="I844" s="74" t="s">
        <v>72</v>
      </c>
      <c r="J844" s="75" t="s">
        <v>1913</v>
      </c>
      <c r="K844" s="75" t="s">
        <v>1913</v>
      </c>
      <c r="L844" s="93" t="str">
        <f t="shared" si="56"/>
        <v>Non Lead</v>
      </c>
      <c r="M844" s="109"/>
      <c r="N844" s="74"/>
      <c r="O844" s="74"/>
      <c r="P844" s="74"/>
      <c r="Q844" s="73"/>
      <c r="R844" s="74"/>
      <c r="S844" s="98" t="str">
        <f>IF(OR(B844="",$C$3="",$G$3=""),"ERROR",IF(AND(B844='Dropdown Answer Key'!$B$12,OR(E844="Lead",E844="U, May have L",E844="COM",E844="")),"Lead",IF(AND(B844='Dropdown Answer Key'!$B$12,OR(AND(E844="GALV",H844="Y"),AND(E844="GALV",H844="UN"),AND(E844="GALV",H844=""))),"GRR",IF(AND(B844='Dropdown Answer Key'!$B$12,E844="Unknown"),"Unknown SL",IF(AND(B844='Dropdown Answer Key'!$B$13,OR(F844="Lead",F844="U, May have L",F844="COM",F844="")),"Lead",IF(AND(B844='Dropdown Answer Key'!$B$13,OR(AND(F844="GALV",H844="Y"),AND(F844="GALV",H844="UN"),AND(F844="GALV",H844=""))),"GRR",IF(AND(B844='Dropdown Answer Key'!$B$13,F844="Unknown"),"Unknown SL",IF(AND(B844='Dropdown Answer Key'!$B$14,OR(E844="Lead",E844="U, May have L",E844="COM",E844="")),"Lead",IF(AND(B844='Dropdown Answer Key'!$B$14,OR(F844="Lead",F844="U, May have L",F844="COM",F844="")),"Lead",IF(AND(B844='Dropdown Answer Key'!$B$14,OR(AND(E844="GALV",H844="Y"),AND(E844="GALV",H844="UN"),AND(E844="GALV",H844=""),AND(F844="GALV",H844="Y"),AND(F844="GALV",H844="UN"),AND(F844="GALV",H844=""),AND(F844="GALV",I844="Y"),AND(F844="GALV",I844="UN"),AND(F844="GALV",I844=""))),"GRR",IF(AND(B844='Dropdown Answer Key'!$B$14,OR(E844="Unknown",F844="Unknown")),"Unknown SL","Non Lead")))))))))))</f>
        <v>Non Lead</v>
      </c>
      <c r="T844" s="76" t="str">
        <f>IF(OR(M844="",Q844="",S844="ERROR"),"BLANK",IF((AND(M844='Dropdown Answer Key'!$B$25,OR('Service Line Inventory'!S844="Lead",S844="Unknown SL"))),"Tier 1",IF(AND('Service Line Inventory'!M844='Dropdown Answer Key'!$B$26,OR('Service Line Inventory'!S844="Lead",S844="Unknown SL")),"Tier 2",IF(AND('Service Line Inventory'!M844='Dropdown Answer Key'!$B$27,OR('Service Line Inventory'!S844="Lead",S844="Unknown SL")),"Tier 2",IF('Service Line Inventory'!S844="GRR","Tier 3",IF((AND('Service Line Inventory'!M844='Dropdown Answer Key'!$B$25,'Service Line Inventory'!Q844='Dropdown Answer Key'!$M$25,O844='Dropdown Answer Key'!$G$27,'Service Line Inventory'!P844='Dropdown Answer Key'!$J$27,S844="Non Lead")),"Tier 4",IF((AND('Service Line Inventory'!M844='Dropdown Answer Key'!$B$25,'Service Line Inventory'!Q844='Dropdown Answer Key'!$M$25,O844='Dropdown Answer Key'!$G$27,S844="Non Lead")),"Tier 4",IF((AND('Service Line Inventory'!M844='Dropdown Answer Key'!$B$25,'Service Line Inventory'!Q844='Dropdown Answer Key'!$M$25,'Service Line Inventory'!P844='Dropdown Answer Key'!$J$27,S844="Non Lead")),"Tier 4","Tier 5"))))))))</f>
        <v>BLANK</v>
      </c>
      <c r="U844" s="101" t="str">
        <f t="shared" si="57"/>
        <v>NO</v>
      </c>
      <c r="V844" s="76" t="str">
        <f t="shared" si="58"/>
        <v>NO</v>
      </c>
      <c r="W844" s="76" t="str">
        <f t="shared" si="59"/>
        <v>NO</v>
      </c>
      <c r="X844" s="107"/>
      <c r="Y844" s="77"/>
      <c r="Z844" s="78"/>
    </row>
    <row r="845" spans="1:26" x14ac:dyDescent="0.3">
      <c r="A845" s="47">
        <v>77</v>
      </c>
      <c r="B845" s="73" t="s">
        <v>76</v>
      </c>
      <c r="C845" s="126" t="s">
        <v>944</v>
      </c>
      <c r="D845" s="74" t="s">
        <v>72</v>
      </c>
      <c r="E845" s="74" t="s">
        <v>81</v>
      </c>
      <c r="F845" s="74" t="s">
        <v>81</v>
      </c>
      <c r="G845" s="90" t="s">
        <v>1910</v>
      </c>
      <c r="H845" s="74" t="s">
        <v>72</v>
      </c>
      <c r="I845" s="74" t="s">
        <v>72</v>
      </c>
      <c r="J845" s="75" t="s">
        <v>1913</v>
      </c>
      <c r="K845" s="75" t="s">
        <v>1913</v>
      </c>
      <c r="L845" s="94" t="str">
        <f t="shared" si="56"/>
        <v>Non Lead</v>
      </c>
      <c r="M845" s="110"/>
      <c r="N845" s="74"/>
      <c r="O845" s="74"/>
      <c r="P845" s="74"/>
      <c r="Q845" s="82"/>
      <c r="R845" s="83"/>
      <c r="S845" s="113" t="str">
        <f>IF(OR(B845="",$C$3="",$G$3=""),"ERROR",IF(AND(B845='Dropdown Answer Key'!$B$12,OR(E845="Lead",E845="U, May have L",E845="COM",E845="")),"Lead",IF(AND(B845='Dropdown Answer Key'!$B$12,OR(AND(E845="GALV",H845="Y"),AND(E845="GALV",H845="UN"),AND(E845="GALV",H845=""))),"GRR",IF(AND(B845='Dropdown Answer Key'!$B$12,E845="Unknown"),"Unknown SL",IF(AND(B845='Dropdown Answer Key'!$B$13,OR(F845="Lead",F845="U, May have L",F845="COM",F845="")),"Lead",IF(AND(B845='Dropdown Answer Key'!$B$13,OR(AND(F845="GALV",H845="Y"),AND(F845="GALV",H845="UN"),AND(F845="GALV",H845=""))),"GRR",IF(AND(B845='Dropdown Answer Key'!$B$13,F845="Unknown"),"Unknown SL",IF(AND(B845='Dropdown Answer Key'!$B$14,OR(E845="Lead",E845="U, May have L",E845="COM",E845="")),"Lead",IF(AND(B845='Dropdown Answer Key'!$B$14,OR(F845="Lead",F845="U, May have L",F845="COM",F845="")),"Lead",IF(AND(B845='Dropdown Answer Key'!$B$14,OR(AND(E845="GALV",H845="Y"),AND(E845="GALV",H845="UN"),AND(E845="GALV",H845=""),AND(F845="GALV",H845="Y"),AND(F845="GALV",H845="UN"),AND(F845="GALV",H845=""),AND(F845="GALV",I845="Y"),AND(F845="GALV",I845="UN"),AND(F845="GALV",I845=""))),"GRR",IF(AND(B845='Dropdown Answer Key'!$B$14,OR(E845="Unknown",F845="Unknown")),"Unknown SL","Non Lead")))))))))))</f>
        <v>Non Lead</v>
      </c>
      <c r="T845" s="114" t="str">
        <f>IF(OR(M845="",Q845="",S845="ERROR"),"BLANK",IF((AND(M845='Dropdown Answer Key'!$B$25,OR('Service Line Inventory'!S845="Lead",S845="Unknown SL"))),"Tier 1",IF(AND('Service Line Inventory'!M845='Dropdown Answer Key'!$B$26,OR('Service Line Inventory'!S845="Lead",S845="Unknown SL")),"Tier 2",IF(AND('Service Line Inventory'!M845='Dropdown Answer Key'!$B$27,OR('Service Line Inventory'!S845="Lead",S845="Unknown SL")),"Tier 2",IF('Service Line Inventory'!S845="GRR","Tier 3",IF((AND('Service Line Inventory'!M845='Dropdown Answer Key'!$B$25,'Service Line Inventory'!Q845='Dropdown Answer Key'!$M$25,O845='Dropdown Answer Key'!$G$27,'Service Line Inventory'!P845='Dropdown Answer Key'!$J$27,S845="Non Lead")),"Tier 4",IF((AND('Service Line Inventory'!M845='Dropdown Answer Key'!$B$25,'Service Line Inventory'!Q845='Dropdown Answer Key'!$M$25,O845='Dropdown Answer Key'!$G$27,S845="Non Lead")),"Tier 4",IF((AND('Service Line Inventory'!M845='Dropdown Answer Key'!$B$25,'Service Line Inventory'!Q845='Dropdown Answer Key'!$M$25,'Service Line Inventory'!P845='Dropdown Answer Key'!$J$27,S845="Non Lead")),"Tier 4","Tier 5"))))))))</f>
        <v>BLANK</v>
      </c>
      <c r="U845" s="115" t="str">
        <f t="shared" si="57"/>
        <v>NO</v>
      </c>
      <c r="V845" s="114" t="str">
        <f t="shared" si="58"/>
        <v>NO</v>
      </c>
      <c r="W845" s="114" t="str">
        <f t="shared" si="59"/>
        <v>NO</v>
      </c>
      <c r="X845" s="108"/>
      <c r="Y845" s="97"/>
      <c r="Z845" s="78"/>
    </row>
    <row r="846" spans="1:26" x14ac:dyDescent="0.3">
      <c r="A846" s="47">
        <v>80</v>
      </c>
      <c r="B846" s="73" t="s">
        <v>76</v>
      </c>
      <c r="C846" s="126" t="s">
        <v>945</v>
      </c>
      <c r="D846" s="74" t="s">
        <v>72</v>
      </c>
      <c r="E846" s="74" t="s">
        <v>81</v>
      </c>
      <c r="F846" s="74" t="s">
        <v>81</v>
      </c>
      <c r="G846" s="90" t="s">
        <v>1910</v>
      </c>
      <c r="H846" s="74" t="s">
        <v>72</v>
      </c>
      <c r="I846" s="74" t="s">
        <v>72</v>
      </c>
      <c r="J846" s="75" t="s">
        <v>1913</v>
      </c>
      <c r="K846" s="75" t="s">
        <v>1913</v>
      </c>
      <c r="L846" s="93" t="str">
        <f t="shared" si="56"/>
        <v>Non Lead</v>
      </c>
      <c r="M846" s="109"/>
      <c r="N846" s="74"/>
      <c r="O846" s="74"/>
      <c r="P846" s="74"/>
      <c r="Q846" s="73"/>
      <c r="R846" s="74"/>
      <c r="S846" s="98" t="str">
        <f>IF(OR(B846="",$C$3="",$G$3=""),"ERROR",IF(AND(B846='Dropdown Answer Key'!$B$12,OR(E846="Lead",E846="U, May have L",E846="COM",E846="")),"Lead",IF(AND(B846='Dropdown Answer Key'!$B$12,OR(AND(E846="GALV",H846="Y"),AND(E846="GALV",H846="UN"),AND(E846="GALV",H846=""))),"GRR",IF(AND(B846='Dropdown Answer Key'!$B$12,E846="Unknown"),"Unknown SL",IF(AND(B846='Dropdown Answer Key'!$B$13,OR(F846="Lead",F846="U, May have L",F846="COM",F846="")),"Lead",IF(AND(B846='Dropdown Answer Key'!$B$13,OR(AND(F846="GALV",H846="Y"),AND(F846="GALV",H846="UN"),AND(F846="GALV",H846=""))),"GRR",IF(AND(B846='Dropdown Answer Key'!$B$13,F846="Unknown"),"Unknown SL",IF(AND(B846='Dropdown Answer Key'!$B$14,OR(E846="Lead",E846="U, May have L",E846="COM",E846="")),"Lead",IF(AND(B846='Dropdown Answer Key'!$B$14,OR(F846="Lead",F846="U, May have L",F846="COM",F846="")),"Lead",IF(AND(B846='Dropdown Answer Key'!$B$14,OR(AND(E846="GALV",H846="Y"),AND(E846="GALV",H846="UN"),AND(E846="GALV",H846=""),AND(F846="GALV",H846="Y"),AND(F846="GALV",H846="UN"),AND(F846="GALV",H846=""),AND(F846="GALV",I846="Y"),AND(F846="GALV",I846="UN"),AND(F846="GALV",I846=""))),"GRR",IF(AND(B846='Dropdown Answer Key'!$B$14,OR(E846="Unknown",F846="Unknown")),"Unknown SL","Non Lead")))))))))))</f>
        <v>Non Lead</v>
      </c>
      <c r="T846" s="76" t="str">
        <f>IF(OR(M846="",Q846="",S846="ERROR"),"BLANK",IF((AND(M846='Dropdown Answer Key'!$B$25,OR('Service Line Inventory'!S846="Lead",S846="Unknown SL"))),"Tier 1",IF(AND('Service Line Inventory'!M846='Dropdown Answer Key'!$B$26,OR('Service Line Inventory'!S846="Lead",S846="Unknown SL")),"Tier 2",IF(AND('Service Line Inventory'!M846='Dropdown Answer Key'!$B$27,OR('Service Line Inventory'!S846="Lead",S846="Unknown SL")),"Tier 2",IF('Service Line Inventory'!S846="GRR","Tier 3",IF((AND('Service Line Inventory'!M846='Dropdown Answer Key'!$B$25,'Service Line Inventory'!Q846='Dropdown Answer Key'!$M$25,O846='Dropdown Answer Key'!$G$27,'Service Line Inventory'!P846='Dropdown Answer Key'!$J$27,S846="Non Lead")),"Tier 4",IF((AND('Service Line Inventory'!M846='Dropdown Answer Key'!$B$25,'Service Line Inventory'!Q846='Dropdown Answer Key'!$M$25,O846='Dropdown Answer Key'!$G$27,S846="Non Lead")),"Tier 4",IF((AND('Service Line Inventory'!M846='Dropdown Answer Key'!$B$25,'Service Line Inventory'!Q846='Dropdown Answer Key'!$M$25,'Service Line Inventory'!P846='Dropdown Answer Key'!$J$27,S846="Non Lead")),"Tier 4","Tier 5"))))))))</f>
        <v>BLANK</v>
      </c>
      <c r="U846" s="101" t="str">
        <f t="shared" si="57"/>
        <v>NO</v>
      </c>
      <c r="V846" s="76" t="str">
        <f t="shared" si="58"/>
        <v>NO</v>
      </c>
      <c r="W846" s="76" t="str">
        <f t="shared" si="59"/>
        <v>NO</v>
      </c>
      <c r="X846" s="107"/>
      <c r="Y846" s="77"/>
      <c r="Z846" s="78"/>
    </row>
    <row r="847" spans="1:26" x14ac:dyDescent="0.3">
      <c r="A847" s="47">
        <v>90</v>
      </c>
      <c r="B847" s="73" t="s">
        <v>76</v>
      </c>
      <c r="C847" s="126" t="s">
        <v>946</v>
      </c>
      <c r="D847" s="74" t="s">
        <v>72</v>
      </c>
      <c r="E847" s="74" t="s">
        <v>81</v>
      </c>
      <c r="F847" s="74" t="s">
        <v>81</v>
      </c>
      <c r="G847" s="90" t="s">
        <v>1910</v>
      </c>
      <c r="H847" s="74" t="s">
        <v>72</v>
      </c>
      <c r="I847" s="74" t="s">
        <v>72</v>
      </c>
      <c r="J847" s="75" t="s">
        <v>1913</v>
      </c>
      <c r="K847" s="75" t="s">
        <v>1913</v>
      </c>
      <c r="L847" s="94" t="str">
        <f t="shared" si="56"/>
        <v>Non Lead</v>
      </c>
      <c r="M847" s="110"/>
      <c r="N847" s="74"/>
      <c r="O847" s="74"/>
      <c r="P847" s="74"/>
      <c r="Q847" s="82"/>
      <c r="R847" s="83"/>
      <c r="S847" s="113" t="str">
        <f>IF(OR(B847="",$C$3="",$G$3=""),"ERROR",IF(AND(B847='Dropdown Answer Key'!$B$12,OR(E847="Lead",E847="U, May have L",E847="COM",E847="")),"Lead",IF(AND(B847='Dropdown Answer Key'!$B$12,OR(AND(E847="GALV",H847="Y"),AND(E847="GALV",H847="UN"),AND(E847="GALV",H847=""))),"GRR",IF(AND(B847='Dropdown Answer Key'!$B$12,E847="Unknown"),"Unknown SL",IF(AND(B847='Dropdown Answer Key'!$B$13,OR(F847="Lead",F847="U, May have L",F847="COM",F847="")),"Lead",IF(AND(B847='Dropdown Answer Key'!$B$13,OR(AND(F847="GALV",H847="Y"),AND(F847="GALV",H847="UN"),AND(F847="GALV",H847=""))),"GRR",IF(AND(B847='Dropdown Answer Key'!$B$13,F847="Unknown"),"Unknown SL",IF(AND(B847='Dropdown Answer Key'!$B$14,OR(E847="Lead",E847="U, May have L",E847="COM",E847="")),"Lead",IF(AND(B847='Dropdown Answer Key'!$B$14,OR(F847="Lead",F847="U, May have L",F847="COM",F847="")),"Lead",IF(AND(B847='Dropdown Answer Key'!$B$14,OR(AND(E847="GALV",H847="Y"),AND(E847="GALV",H847="UN"),AND(E847="GALV",H847=""),AND(F847="GALV",H847="Y"),AND(F847="GALV",H847="UN"),AND(F847="GALV",H847=""),AND(F847="GALV",I847="Y"),AND(F847="GALV",I847="UN"),AND(F847="GALV",I847=""))),"GRR",IF(AND(B847='Dropdown Answer Key'!$B$14,OR(E847="Unknown",F847="Unknown")),"Unknown SL","Non Lead")))))))))))</f>
        <v>Non Lead</v>
      </c>
      <c r="T847" s="114" t="str">
        <f>IF(OR(M847="",Q847="",S847="ERROR"),"BLANK",IF((AND(M847='Dropdown Answer Key'!$B$25,OR('Service Line Inventory'!S847="Lead",S847="Unknown SL"))),"Tier 1",IF(AND('Service Line Inventory'!M847='Dropdown Answer Key'!$B$26,OR('Service Line Inventory'!S847="Lead",S847="Unknown SL")),"Tier 2",IF(AND('Service Line Inventory'!M847='Dropdown Answer Key'!$B$27,OR('Service Line Inventory'!S847="Lead",S847="Unknown SL")),"Tier 2",IF('Service Line Inventory'!S847="GRR","Tier 3",IF((AND('Service Line Inventory'!M847='Dropdown Answer Key'!$B$25,'Service Line Inventory'!Q847='Dropdown Answer Key'!$M$25,O847='Dropdown Answer Key'!$G$27,'Service Line Inventory'!P847='Dropdown Answer Key'!$J$27,S847="Non Lead")),"Tier 4",IF((AND('Service Line Inventory'!M847='Dropdown Answer Key'!$B$25,'Service Line Inventory'!Q847='Dropdown Answer Key'!$M$25,O847='Dropdown Answer Key'!$G$27,S847="Non Lead")),"Tier 4",IF((AND('Service Line Inventory'!M847='Dropdown Answer Key'!$B$25,'Service Line Inventory'!Q847='Dropdown Answer Key'!$M$25,'Service Line Inventory'!P847='Dropdown Answer Key'!$J$27,S847="Non Lead")),"Tier 4","Tier 5"))))))))</f>
        <v>BLANK</v>
      </c>
      <c r="U847" s="115" t="str">
        <f t="shared" si="57"/>
        <v>NO</v>
      </c>
      <c r="V847" s="114" t="str">
        <f t="shared" si="58"/>
        <v>NO</v>
      </c>
      <c r="W847" s="114" t="str">
        <f t="shared" si="59"/>
        <v>NO</v>
      </c>
      <c r="X847" s="108"/>
      <c r="Y847" s="97"/>
      <c r="Z847" s="78"/>
    </row>
    <row r="848" spans="1:26" x14ac:dyDescent="0.3">
      <c r="A848" s="47">
        <v>110</v>
      </c>
      <c r="B848" s="73" t="s">
        <v>76</v>
      </c>
      <c r="C848" s="126" t="s">
        <v>947</v>
      </c>
      <c r="D848" s="74" t="s">
        <v>72</v>
      </c>
      <c r="E848" s="74" t="s">
        <v>81</v>
      </c>
      <c r="F848" s="74" t="s">
        <v>81</v>
      </c>
      <c r="G848" s="90" t="s">
        <v>1910</v>
      </c>
      <c r="H848" s="74" t="s">
        <v>72</v>
      </c>
      <c r="I848" s="74" t="s">
        <v>72</v>
      </c>
      <c r="J848" s="75" t="s">
        <v>1913</v>
      </c>
      <c r="K848" s="75" t="s">
        <v>1913</v>
      </c>
      <c r="L848" s="93" t="str">
        <f t="shared" si="56"/>
        <v>Non Lead</v>
      </c>
      <c r="M848" s="109"/>
      <c r="N848" s="74"/>
      <c r="O848" s="74"/>
      <c r="P848" s="74"/>
      <c r="Q848" s="73"/>
      <c r="R848" s="74"/>
      <c r="S848" s="98" t="str">
        <f>IF(OR(B848="",$C$3="",$G$3=""),"ERROR",IF(AND(B848='Dropdown Answer Key'!$B$12,OR(E848="Lead",E848="U, May have L",E848="COM",E848="")),"Lead",IF(AND(B848='Dropdown Answer Key'!$B$12,OR(AND(E848="GALV",H848="Y"),AND(E848="GALV",H848="UN"),AND(E848="GALV",H848=""))),"GRR",IF(AND(B848='Dropdown Answer Key'!$B$12,E848="Unknown"),"Unknown SL",IF(AND(B848='Dropdown Answer Key'!$B$13,OR(F848="Lead",F848="U, May have L",F848="COM",F848="")),"Lead",IF(AND(B848='Dropdown Answer Key'!$B$13,OR(AND(F848="GALV",H848="Y"),AND(F848="GALV",H848="UN"),AND(F848="GALV",H848=""))),"GRR",IF(AND(B848='Dropdown Answer Key'!$B$13,F848="Unknown"),"Unknown SL",IF(AND(B848='Dropdown Answer Key'!$B$14,OR(E848="Lead",E848="U, May have L",E848="COM",E848="")),"Lead",IF(AND(B848='Dropdown Answer Key'!$B$14,OR(F848="Lead",F848="U, May have L",F848="COM",F848="")),"Lead",IF(AND(B848='Dropdown Answer Key'!$B$14,OR(AND(E848="GALV",H848="Y"),AND(E848="GALV",H848="UN"),AND(E848="GALV",H848=""),AND(F848="GALV",H848="Y"),AND(F848="GALV",H848="UN"),AND(F848="GALV",H848=""),AND(F848="GALV",I848="Y"),AND(F848="GALV",I848="UN"),AND(F848="GALV",I848=""))),"GRR",IF(AND(B848='Dropdown Answer Key'!$B$14,OR(E848="Unknown",F848="Unknown")),"Unknown SL","Non Lead")))))))))))</f>
        <v>Non Lead</v>
      </c>
      <c r="T848" s="76" t="str">
        <f>IF(OR(M848="",Q848="",S848="ERROR"),"BLANK",IF((AND(M848='Dropdown Answer Key'!$B$25,OR('Service Line Inventory'!S848="Lead",S848="Unknown SL"))),"Tier 1",IF(AND('Service Line Inventory'!M848='Dropdown Answer Key'!$B$26,OR('Service Line Inventory'!S848="Lead",S848="Unknown SL")),"Tier 2",IF(AND('Service Line Inventory'!M848='Dropdown Answer Key'!$B$27,OR('Service Line Inventory'!S848="Lead",S848="Unknown SL")),"Tier 2",IF('Service Line Inventory'!S848="GRR","Tier 3",IF((AND('Service Line Inventory'!M848='Dropdown Answer Key'!$B$25,'Service Line Inventory'!Q848='Dropdown Answer Key'!$M$25,O848='Dropdown Answer Key'!$G$27,'Service Line Inventory'!P848='Dropdown Answer Key'!$J$27,S848="Non Lead")),"Tier 4",IF((AND('Service Line Inventory'!M848='Dropdown Answer Key'!$B$25,'Service Line Inventory'!Q848='Dropdown Answer Key'!$M$25,O848='Dropdown Answer Key'!$G$27,S848="Non Lead")),"Tier 4",IF((AND('Service Line Inventory'!M848='Dropdown Answer Key'!$B$25,'Service Line Inventory'!Q848='Dropdown Answer Key'!$M$25,'Service Line Inventory'!P848='Dropdown Answer Key'!$J$27,S848="Non Lead")),"Tier 4","Tier 5"))))))))</f>
        <v>BLANK</v>
      </c>
      <c r="U848" s="101" t="str">
        <f t="shared" si="57"/>
        <v>NO</v>
      </c>
      <c r="V848" s="76" t="str">
        <f t="shared" si="58"/>
        <v>NO</v>
      </c>
      <c r="W848" s="76" t="str">
        <f t="shared" si="59"/>
        <v>NO</v>
      </c>
      <c r="X848" s="107"/>
      <c r="Y848" s="77"/>
      <c r="Z848" s="78"/>
    </row>
    <row r="849" spans="1:26" x14ac:dyDescent="0.3">
      <c r="A849" s="47">
        <v>120</v>
      </c>
      <c r="B849" s="73" t="s">
        <v>76</v>
      </c>
      <c r="C849" s="126" t="s">
        <v>948</v>
      </c>
      <c r="D849" s="74" t="s">
        <v>72</v>
      </c>
      <c r="E849" s="74" t="s">
        <v>81</v>
      </c>
      <c r="F849" s="74" t="s">
        <v>81</v>
      </c>
      <c r="G849" s="90" t="s">
        <v>1910</v>
      </c>
      <c r="H849" s="74" t="s">
        <v>72</v>
      </c>
      <c r="I849" s="74" t="s">
        <v>72</v>
      </c>
      <c r="J849" s="75" t="s">
        <v>1913</v>
      </c>
      <c r="K849" s="75" t="s">
        <v>1913</v>
      </c>
      <c r="L849" s="93" t="str">
        <f t="shared" si="56"/>
        <v>Non Lead</v>
      </c>
      <c r="M849" s="109"/>
      <c r="N849" s="74"/>
      <c r="O849" s="74"/>
      <c r="P849" s="74"/>
      <c r="Q849" s="73"/>
      <c r="R849" s="74"/>
      <c r="S849" s="98" t="str">
        <f>IF(OR(B849="",$C$3="",$G$3=""),"ERROR",IF(AND(B849='Dropdown Answer Key'!$B$12,OR(E849="Lead",E849="U, May have L",E849="COM",E849="")),"Lead",IF(AND(B849='Dropdown Answer Key'!$B$12,OR(AND(E849="GALV",H849="Y"),AND(E849="GALV",H849="UN"),AND(E849="GALV",H849=""))),"GRR",IF(AND(B849='Dropdown Answer Key'!$B$12,E849="Unknown"),"Unknown SL",IF(AND(B849='Dropdown Answer Key'!$B$13,OR(F849="Lead",F849="U, May have L",F849="COM",F849="")),"Lead",IF(AND(B849='Dropdown Answer Key'!$B$13,OR(AND(F849="GALV",H849="Y"),AND(F849="GALV",H849="UN"),AND(F849="GALV",H849=""))),"GRR",IF(AND(B849='Dropdown Answer Key'!$B$13,F849="Unknown"),"Unknown SL",IF(AND(B849='Dropdown Answer Key'!$B$14,OR(E849="Lead",E849="U, May have L",E849="COM",E849="")),"Lead",IF(AND(B849='Dropdown Answer Key'!$B$14,OR(F849="Lead",F849="U, May have L",F849="COM",F849="")),"Lead",IF(AND(B849='Dropdown Answer Key'!$B$14,OR(AND(E849="GALV",H849="Y"),AND(E849="GALV",H849="UN"),AND(E849="GALV",H849=""),AND(F849="GALV",H849="Y"),AND(F849="GALV",H849="UN"),AND(F849="GALV",H849=""),AND(F849="GALV",I849="Y"),AND(F849="GALV",I849="UN"),AND(F849="GALV",I849=""))),"GRR",IF(AND(B849='Dropdown Answer Key'!$B$14,OR(E849="Unknown",F849="Unknown")),"Unknown SL","Non Lead")))))))))))</f>
        <v>Non Lead</v>
      </c>
      <c r="T849" s="76" t="str">
        <f>IF(OR(M849="",Q849="",S849="ERROR"),"BLANK",IF((AND(M849='Dropdown Answer Key'!$B$25,OR('Service Line Inventory'!S849="Lead",S849="Unknown SL"))),"Tier 1",IF(AND('Service Line Inventory'!M849='Dropdown Answer Key'!$B$26,OR('Service Line Inventory'!S849="Lead",S849="Unknown SL")),"Tier 2",IF(AND('Service Line Inventory'!M849='Dropdown Answer Key'!$B$27,OR('Service Line Inventory'!S849="Lead",S849="Unknown SL")),"Tier 2",IF('Service Line Inventory'!S849="GRR","Tier 3",IF((AND('Service Line Inventory'!M849='Dropdown Answer Key'!$B$25,'Service Line Inventory'!Q849='Dropdown Answer Key'!$M$25,O849='Dropdown Answer Key'!$G$27,'Service Line Inventory'!P849='Dropdown Answer Key'!$J$27,S849="Non Lead")),"Tier 4",IF((AND('Service Line Inventory'!M849='Dropdown Answer Key'!$B$25,'Service Line Inventory'!Q849='Dropdown Answer Key'!$M$25,O849='Dropdown Answer Key'!$G$27,S849="Non Lead")),"Tier 4",IF((AND('Service Line Inventory'!M849='Dropdown Answer Key'!$B$25,'Service Line Inventory'!Q849='Dropdown Answer Key'!$M$25,'Service Line Inventory'!P849='Dropdown Answer Key'!$J$27,S849="Non Lead")),"Tier 4","Tier 5"))))))))</f>
        <v>BLANK</v>
      </c>
      <c r="U849" s="101" t="str">
        <f t="shared" si="57"/>
        <v>NO</v>
      </c>
      <c r="V849" s="76" t="str">
        <f t="shared" si="58"/>
        <v>NO</v>
      </c>
      <c r="W849" s="76" t="str">
        <f t="shared" si="59"/>
        <v>NO</v>
      </c>
      <c r="X849" s="107"/>
      <c r="Y849" s="77"/>
      <c r="Z849" s="78"/>
    </row>
    <row r="850" spans="1:26" x14ac:dyDescent="0.3">
      <c r="A850" s="47">
        <v>128</v>
      </c>
      <c r="B850" s="73" t="s">
        <v>76</v>
      </c>
      <c r="C850" s="126" t="s">
        <v>949</v>
      </c>
      <c r="D850" s="74" t="s">
        <v>72</v>
      </c>
      <c r="E850" s="74" t="s">
        <v>81</v>
      </c>
      <c r="F850" s="74" t="s">
        <v>81</v>
      </c>
      <c r="G850" s="90" t="s">
        <v>1910</v>
      </c>
      <c r="H850" s="74" t="s">
        <v>72</v>
      </c>
      <c r="I850" s="74" t="s">
        <v>72</v>
      </c>
      <c r="J850" s="75" t="s">
        <v>1913</v>
      </c>
      <c r="K850" s="75" t="s">
        <v>1913</v>
      </c>
      <c r="L850" s="94" t="str">
        <f t="shared" si="56"/>
        <v>Non Lead</v>
      </c>
      <c r="M850" s="110"/>
      <c r="N850" s="74"/>
      <c r="O850" s="74"/>
      <c r="P850" s="74"/>
      <c r="Q850" s="82"/>
      <c r="R850" s="83"/>
      <c r="S850" s="113" t="str">
        <f>IF(OR(B850="",$C$3="",$G$3=""),"ERROR",IF(AND(B850='Dropdown Answer Key'!$B$12,OR(E850="Lead",E850="U, May have L",E850="COM",E850="")),"Lead",IF(AND(B850='Dropdown Answer Key'!$B$12,OR(AND(E850="GALV",H850="Y"),AND(E850="GALV",H850="UN"),AND(E850="GALV",H850=""))),"GRR",IF(AND(B850='Dropdown Answer Key'!$B$12,E850="Unknown"),"Unknown SL",IF(AND(B850='Dropdown Answer Key'!$B$13,OR(F850="Lead",F850="U, May have L",F850="COM",F850="")),"Lead",IF(AND(B850='Dropdown Answer Key'!$B$13,OR(AND(F850="GALV",H850="Y"),AND(F850="GALV",H850="UN"),AND(F850="GALV",H850=""))),"GRR",IF(AND(B850='Dropdown Answer Key'!$B$13,F850="Unknown"),"Unknown SL",IF(AND(B850='Dropdown Answer Key'!$B$14,OR(E850="Lead",E850="U, May have L",E850="COM",E850="")),"Lead",IF(AND(B850='Dropdown Answer Key'!$B$14,OR(F850="Lead",F850="U, May have L",F850="COM",F850="")),"Lead",IF(AND(B850='Dropdown Answer Key'!$B$14,OR(AND(E850="GALV",H850="Y"),AND(E850="GALV",H850="UN"),AND(E850="GALV",H850=""),AND(F850="GALV",H850="Y"),AND(F850="GALV",H850="UN"),AND(F850="GALV",H850=""),AND(F850="GALV",I850="Y"),AND(F850="GALV",I850="UN"),AND(F850="GALV",I850=""))),"GRR",IF(AND(B850='Dropdown Answer Key'!$B$14,OR(E850="Unknown",F850="Unknown")),"Unknown SL","Non Lead")))))))))))</f>
        <v>Non Lead</v>
      </c>
      <c r="T850" s="114" t="str">
        <f>IF(OR(M850="",Q850="",S850="ERROR"),"BLANK",IF((AND(M850='Dropdown Answer Key'!$B$25,OR('Service Line Inventory'!S850="Lead",S850="Unknown SL"))),"Tier 1",IF(AND('Service Line Inventory'!M850='Dropdown Answer Key'!$B$26,OR('Service Line Inventory'!S850="Lead",S850="Unknown SL")),"Tier 2",IF(AND('Service Line Inventory'!M850='Dropdown Answer Key'!$B$27,OR('Service Line Inventory'!S850="Lead",S850="Unknown SL")),"Tier 2",IF('Service Line Inventory'!S850="GRR","Tier 3",IF((AND('Service Line Inventory'!M850='Dropdown Answer Key'!$B$25,'Service Line Inventory'!Q850='Dropdown Answer Key'!$M$25,O850='Dropdown Answer Key'!$G$27,'Service Line Inventory'!P850='Dropdown Answer Key'!$J$27,S850="Non Lead")),"Tier 4",IF((AND('Service Line Inventory'!M850='Dropdown Answer Key'!$B$25,'Service Line Inventory'!Q850='Dropdown Answer Key'!$M$25,O850='Dropdown Answer Key'!$G$27,S850="Non Lead")),"Tier 4",IF((AND('Service Line Inventory'!M850='Dropdown Answer Key'!$B$25,'Service Line Inventory'!Q850='Dropdown Answer Key'!$M$25,'Service Line Inventory'!P850='Dropdown Answer Key'!$J$27,S850="Non Lead")),"Tier 4","Tier 5"))))))))</f>
        <v>BLANK</v>
      </c>
      <c r="U850" s="115" t="str">
        <f t="shared" si="57"/>
        <v>NO</v>
      </c>
      <c r="V850" s="114" t="str">
        <f t="shared" si="58"/>
        <v>NO</v>
      </c>
      <c r="W850" s="114" t="str">
        <f t="shared" si="59"/>
        <v>NO</v>
      </c>
      <c r="X850" s="108"/>
      <c r="Y850" s="97"/>
      <c r="Z850" s="78"/>
    </row>
    <row r="851" spans="1:26" x14ac:dyDescent="0.3">
      <c r="A851" s="47">
        <v>129</v>
      </c>
      <c r="B851" s="73" t="s">
        <v>76</v>
      </c>
      <c r="C851" s="126" t="s">
        <v>1904</v>
      </c>
      <c r="D851" s="74" t="s">
        <v>72</v>
      </c>
      <c r="E851" s="74" t="s">
        <v>81</v>
      </c>
      <c r="F851" s="74" t="s">
        <v>81</v>
      </c>
      <c r="G851" s="90" t="s">
        <v>1910</v>
      </c>
      <c r="H851" s="74" t="s">
        <v>72</v>
      </c>
      <c r="I851" s="74" t="s">
        <v>72</v>
      </c>
      <c r="J851" s="75" t="s">
        <v>1913</v>
      </c>
      <c r="K851" s="75" t="s">
        <v>1913</v>
      </c>
      <c r="L851" s="93" t="str">
        <f t="shared" si="56"/>
        <v>Non Lead</v>
      </c>
      <c r="M851" s="109"/>
      <c r="N851" s="74"/>
      <c r="O851" s="74"/>
      <c r="P851" s="74"/>
      <c r="Q851" s="73"/>
      <c r="R851" s="74"/>
      <c r="S851" s="98" t="str">
        <f>IF(OR(B851="",$C$3="",$G$3=""),"ERROR",IF(AND(B851='Dropdown Answer Key'!$B$12,OR(E851="Lead",E851="U, May have L",E851="COM",E851="")),"Lead",IF(AND(B851='Dropdown Answer Key'!$B$12,OR(AND(E851="GALV",H851="Y"),AND(E851="GALV",H851="UN"),AND(E851="GALV",H851=""))),"GRR",IF(AND(B851='Dropdown Answer Key'!$B$12,E851="Unknown"),"Unknown SL",IF(AND(B851='Dropdown Answer Key'!$B$13,OR(F851="Lead",F851="U, May have L",F851="COM",F851="")),"Lead",IF(AND(B851='Dropdown Answer Key'!$B$13,OR(AND(F851="GALV",H851="Y"),AND(F851="GALV",H851="UN"),AND(F851="GALV",H851=""))),"GRR",IF(AND(B851='Dropdown Answer Key'!$B$13,F851="Unknown"),"Unknown SL",IF(AND(B851='Dropdown Answer Key'!$B$14,OR(E851="Lead",E851="U, May have L",E851="COM",E851="")),"Lead",IF(AND(B851='Dropdown Answer Key'!$B$14,OR(F851="Lead",F851="U, May have L",F851="COM",F851="")),"Lead",IF(AND(B851='Dropdown Answer Key'!$B$14,OR(AND(E851="GALV",H851="Y"),AND(E851="GALV",H851="UN"),AND(E851="GALV",H851=""),AND(F851="GALV",H851="Y"),AND(F851="GALV",H851="UN"),AND(F851="GALV",H851=""),AND(F851="GALV",I851="Y"),AND(F851="GALV",I851="UN"),AND(F851="GALV",I851=""))),"GRR",IF(AND(B851='Dropdown Answer Key'!$B$14,OR(E851="Unknown",F851="Unknown")),"Unknown SL","Non Lead")))))))))))</f>
        <v>Non Lead</v>
      </c>
      <c r="T851" s="76" t="str">
        <f>IF(OR(M851="",Q851="",S851="ERROR"),"BLANK",IF((AND(M851='Dropdown Answer Key'!$B$25,OR('Service Line Inventory'!S851="Lead",S851="Unknown SL"))),"Tier 1",IF(AND('Service Line Inventory'!M851='Dropdown Answer Key'!$B$26,OR('Service Line Inventory'!S851="Lead",S851="Unknown SL")),"Tier 2",IF(AND('Service Line Inventory'!M851='Dropdown Answer Key'!$B$27,OR('Service Line Inventory'!S851="Lead",S851="Unknown SL")),"Tier 2",IF('Service Line Inventory'!S851="GRR","Tier 3",IF((AND('Service Line Inventory'!M851='Dropdown Answer Key'!$B$25,'Service Line Inventory'!Q851='Dropdown Answer Key'!$M$25,O851='Dropdown Answer Key'!$G$27,'Service Line Inventory'!P851='Dropdown Answer Key'!$J$27,S851="Non Lead")),"Tier 4",IF((AND('Service Line Inventory'!M851='Dropdown Answer Key'!$B$25,'Service Line Inventory'!Q851='Dropdown Answer Key'!$M$25,O851='Dropdown Answer Key'!$G$27,S851="Non Lead")),"Tier 4",IF((AND('Service Line Inventory'!M851='Dropdown Answer Key'!$B$25,'Service Line Inventory'!Q851='Dropdown Answer Key'!$M$25,'Service Line Inventory'!P851='Dropdown Answer Key'!$J$27,S851="Non Lead")),"Tier 4","Tier 5"))))))))</f>
        <v>BLANK</v>
      </c>
      <c r="U851" s="101" t="str">
        <f t="shared" si="57"/>
        <v>NO</v>
      </c>
      <c r="V851" s="76" t="str">
        <f t="shared" si="58"/>
        <v>NO</v>
      </c>
      <c r="W851" s="76" t="str">
        <f t="shared" si="59"/>
        <v>NO</v>
      </c>
      <c r="X851" s="107"/>
      <c r="Y851" s="77"/>
      <c r="Z851" s="78"/>
    </row>
    <row r="852" spans="1:26" x14ac:dyDescent="0.3">
      <c r="A852" s="47">
        <v>130</v>
      </c>
      <c r="B852" s="73" t="s">
        <v>76</v>
      </c>
      <c r="C852" s="126" t="s">
        <v>950</v>
      </c>
      <c r="D852" s="74" t="s">
        <v>72</v>
      </c>
      <c r="E852" s="74" t="s">
        <v>81</v>
      </c>
      <c r="F852" s="74" t="s">
        <v>81</v>
      </c>
      <c r="G852" s="90" t="s">
        <v>1910</v>
      </c>
      <c r="H852" s="74" t="s">
        <v>72</v>
      </c>
      <c r="I852" s="74" t="s">
        <v>72</v>
      </c>
      <c r="J852" s="75" t="s">
        <v>1913</v>
      </c>
      <c r="K852" s="75" t="s">
        <v>1913</v>
      </c>
      <c r="L852" s="94" t="str">
        <f t="shared" si="56"/>
        <v>Non Lead</v>
      </c>
      <c r="M852" s="110"/>
      <c r="N852" s="74"/>
      <c r="O852" s="74"/>
      <c r="P852" s="74"/>
      <c r="Q852" s="82"/>
      <c r="R852" s="83"/>
      <c r="S852" s="113" t="str">
        <f>IF(OR(B852="",$C$3="",$G$3=""),"ERROR",IF(AND(B852='Dropdown Answer Key'!$B$12,OR(E852="Lead",E852="U, May have L",E852="COM",E852="")),"Lead",IF(AND(B852='Dropdown Answer Key'!$B$12,OR(AND(E852="GALV",H852="Y"),AND(E852="GALV",H852="UN"),AND(E852="GALV",H852=""))),"GRR",IF(AND(B852='Dropdown Answer Key'!$B$12,E852="Unknown"),"Unknown SL",IF(AND(B852='Dropdown Answer Key'!$B$13,OR(F852="Lead",F852="U, May have L",F852="COM",F852="")),"Lead",IF(AND(B852='Dropdown Answer Key'!$B$13,OR(AND(F852="GALV",H852="Y"),AND(F852="GALV",H852="UN"),AND(F852="GALV",H852=""))),"GRR",IF(AND(B852='Dropdown Answer Key'!$B$13,F852="Unknown"),"Unknown SL",IF(AND(B852='Dropdown Answer Key'!$B$14,OR(E852="Lead",E852="U, May have L",E852="COM",E852="")),"Lead",IF(AND(B852='Dropdown Answer Key'!$B$14,OR(F852="Lead",F852="U, May have L",F852="COM",F852="")),"Lead",IF(AND(B852='Dropdown Answer Key'!$B$14,OR(AND(E852="GALV",H852="Y"),AND(E852="GALV",H852="UN"),AND(E852="GALV",H852=""),AND(F852="GALV",H852="Y"),AND(F852="GALV",H852="UN"),AND(F852="GALV",H852=""),AND(F852="GALV",I852="Y"),AND(F852="GALV",I852="UN"),AND(F852="GALV",I852=""))),"GRR",IF(AND(B852='Dropdown Answer Key'!$B$14,OR(E852="Unknown",F852="Unknown")),"Unknown SL","Non Lead")))))))))))</f>
        <v>Non Lead</v>
      </c>
      <c r="T852" s="114" t="str">
        <f>IF(OR(M852="",Q852="",S852="ERROR"),"BLANK",IF((AND(M852='Dropdown Answer Key'!$B$25,OR('Service Line Inventory'!S852="Lead",S852="Unknown SL"))),"Tier 1",IF(AND('Service Line Inventory'!M852='Dropdown Answer Key'!$B$26,OR('Service Line Inventory'!S852="Lead",S852="Unknown SL")),"Tier 2",IF(AND('Service Line Inventory'!M852='Dropdown Answer Key'!$B$27,OR('Service Line Inventory'!S852="Lead",S852="Unknown SL")),"Tier 2",IF('Service Line Inventory'!S852="GRR","Tier 3",IF((AND('Service Line Inventory'!M852='Dropdown Answer Key'!$B$25,'Service Line Inventory'!Q852='Dropdown Answer Key'!$M$25,O852='Dropdown Answer Key'!$G$27,'Service Line Inventory'!P852='Dropdown Answer Key'!$J$27,S852="Non Lead")),"Tier 4",IF((AND('Service Line Inventory'!M852='Dropdown Answer Key'!$B$25,'Service Line Inventory'!Q852='Dropdown Answer Key'!$M$25,O852='Dropdown Answer Key'!$G$27,S852="Non Lead")),"Tier 4",IF((AND('Service Line Inventory'!M852='Dropdown Answer Key'!$B$25,'Service Line Inventory'!Q852='Dropdown Answer Key'!$M$25,'Service Line Inventory'!P852='Dropdown Answer Key'!$J$27,S852="Non Lead")),"Tier 4","Tier 5"))))))))</f>
        <v>BLANK</v>
      </c>
      <c r="U852" s="115" t="str">
        <f t="shared" si="57"/>
        <v>NO</v>
      </c>
      <c r="V852" s="114" t="str">
        <f t="shared" si="58"/>
        <v>NO</v>
      </c>
      <c r="W852" s="114" t="str">
        <f t="shared" si="59"/>
        <v>NO</v>
      </c>
      <c r="X852" s="108"/>
      <c r="Y852" s="97"/>
      <c r="Z852" s="78"/>
    </row>
    <row r="853" spans="1:26" x14ac:dyDescent="0.3">
      <c r="A853" s="47">
        <v>131</v>
      </c>
      <c r="B853" s="73" t="s">
        <v>76</v>
      </c>
      <c r="C853" s="126" t="s">
        <v>1903</v>
      </c>
      <c r="D853" s="74" t="s">
        <v>72</v>
      </c>
      <c r="E853" s="74" t="s">
        <v>81</v>
      </c>
      <c r="F853" s="74" t="s">
        <v>81</v>
      </c>
      <c r="G853" s="90" t="s">
        <v>1910</v>
      </c>
      <c r="H853" s="74" t="s">
        <v>72</v>
      </c>
      <c r="I853" s="74" t="s">
        <v>72</v>
      </c>
      <c r="J853" s="75" t="s">
        <v>1913</v>
      </c>
      <c r="K853" s="75" t="s">
        <v>1913</v>
      </c>
      <c r="L853" s="93" t="str">
        <f t="shared" si="56"/>
        <v>Non Lead</v>
      </c>
      <c r="M853" s="109"/>
      <c r="N853" s="74"/>
      <c r="O853" s="74"/>
      <c r="P853" s="74"/>
      <c r="Q853" s="73"/>
      <c r="R853" s="74"/>
      <c r="S853" s="98" t="str">
        <f>IF(OR(B853="",$C$3="",$G$3=""),"ERROR",IF(AND(B853='Dropdown Answer Key'!$B$12,OR(E853="Lead",E853="U, May have L",E853="COM",E853="")),"Lead",IF(AND(B853='Dropdown Answer Key'!$B$12,OR(AND(E853="GALV",H853="Y"),AND(E853="GALV",H853="UN"),AND(E853="GALV",H853=""))),"GRR",IF(AND(B853='Dropdown Answer Key'!$B$12,E853="Unknown"),"Unknown SL",IF(AND(B853='Dropdown Answer Key'!$B$13,OR(F853="Lead",F853="U, May have L",F853="COM",F853="")),"Lead",IF(AND(B853='Dropdown Answer Key'!$B$13,OR(AND(F853="GALV",H853="Y"),AND(F853="GALV",H853="UN"),AND(F853="GALV",H853=""))),"GRR",IF(AND(B853='Dropdown Answer Key'!$B$13,F853="Unknown"),"Unknown SL",IF(AND(B853='Dropdown Answer Key'!$B$14,OR(E853="Lead",E853="U, May have L",E853="COM",E853="")),"Lead",IF(AND(B853='Dropdown Answer Key'!$B$14,OR(F853="Lead",F853="U, May have L",F853="COM",F853="")),"Lead",IF(AND(B853='Dropdown Answer Key'!$B$14,OR(AND(E853="GALV",H853="Y"),AND(E853="GALV",H853="UN"),AND(E853="GALV",H853=""),AND(F853="GALV",H853="Y"),AND(F853="GALV",H853="UN"),AND(F853="GALV",H853=""),AND(F853="GALV",I853="Y"),AND(F853="GALV",I853="UN"),AND(F853="GALV",I853=""))),"GRR",IF(AND(B853='Dropdown Answer Key'!$B$14,OR(E853="Unknown",F853="Unknown")),"Unknown SL","Non Lead")))))))))))</f>
        <v>Non Lead</v>
      </c>
      <c r="T853" s="76" t="str">
        <f>IF(OR(M853="",Q853="",S853="ERROR"),"BLANK",IF((AND(M853='Dropdown Answer Key'!$B$25,OR('Service Line Inventory'!S853="Lead",S853="Unknown SL"))),"Tier 1",IF(AND('Service Line Inventory'!M853='Dropdown Answer Key'!$B$26,OR('Service Line Inventory'!S853="Lead",S853="Unknown SL")),"Tier 2",IF(AND('Service Line Inventory'!M853='Dropdown Answer Key'!$B$27,OR('Service Line Inventory'!S853="Lead",S853="Unknown SL")),"Tier 2",IF('Service Line Inventory'!S853="GRR","Tier 3",IF((AND('Service Line Inventory'!M853='Dropdown Answer Key'!$B$25,'Service Line Inventory'!Q853='Dropdown Answer Key'!$M$25,O853='Dropdown Answer Key'!$G$27,'Service Line Inventory'!P853='Dropdown Answer Key'!$J$27,S853="Non Lead")),"Tier 4",IF((AND('Service Line Inventory'!M853='Dropdown Answer Key'!$B$25,'Service Line Inventory'!Q853='Dropdown Answer Key'!$M$25,O853='Dropdown Answer Key'!$G$27,S853="Non Lead")),"Tier 4",IF((AND('Service Line Inventory'!M853='Dropdown Answer Key'!$B$25,'Service Line Inventory'!Q853='Dropdown Answer Key'!$M$25,'Service Line Inventory'!P853='Dropdown Answer Key'!$J$27,S853="Non Lead")),"Tier 4","Tier 5"))))))))</f>
        <v>BLANK</v>
      </c>
      <c r="U853" s="101" t="str">
        <f t="shared" si="57"/>
        <v>NO</v>
      </c>
      <c r="V853" s="76" t="str">
        <f t="shared" si="58"/>
        <v>NO</v>
      </c>
      <c r="W853" s="76" t="str">
        <f t="shared" si="59"/>
        <v>NO</v>
      </c>
      <c r="X853" s="107"/>
      <c r="Y853" s="77"/>
      <c r="Z853" s="78"/>
    </row>
    <row r="854" spans="1:26" x14ac:dyDescent="0.3">
      <c r="A854" s="47">
        <v>132</v>
      </c>
      <c r="B854" s="73" t="s">
        <v>76</v>
      </c>
      <c r="C854" s="126" t="s">
        <v>951</v>
      </c>
      <c r="D854" s="74" t="s">
        <v>72</v>
      </c>
      <c r="E854" s="74" t="s">
        <v>81</v>
      </c>
      <c r="F854" s="74" t="s">
        <v>81</v>
      </c>
      <c r="G854" s="90" t="s">
        <v>1910</v>
      </c>
      <c r="H854" s="74" t="s">
        <v>72</v>
      </c>
      <c r="I854" s="74" t="s">
        <v>72</v>
      </c>
      <c r="J854" s="75" t="s">
        <v>1913</v>
      </c>
      <c r="K854" s="75" t="s">
        <v>1913</v>
      </c>
      <c r="L854" s="94" t="str">
        <f t="shared" si="56"/>
        <v>Non Lead</v>
      </c>
      <c r="M854" s="110"/>
      <c r="N854" s="74"/>
      <c r="O854" s="74"/>
      <c r="P854" s="74"/>
      <c r="Q854" s="82"/>
      <c r="R854" s="83"/>
      <c r="S854" s="113" t="str">
        <f>IF(OR(B854="",$C$3="",$G$3=""),"ERROR",IF(AND(B854='Dropdown Answer Key'!$B$12,OR(E854="Lead",E854="U, May have L",E854="COM",E854="")),"Lead",IF(AND(B854='Dropdown Answer Key'!$B$12,OR(AND(E854="GALV",H854="Y"),AND(E854="GALV",H854="UN"),AND(E854="GALV",H854=""))),"GRR",IF(AND(B854='Dropdown Answer Key'!$B$12,E854="Unknown"),"Unknown SL",IF(AND(B854='Dropdown Answer Key'!$B$13,OR(F854="Lead",F854="U, May have L",F854="COM",F854="")),"Lead",IF(AND(B854='Dropdown Answer Key'!$B$13,OR(AND(F854="GALV",H854="Y"),AND(F854="GALV",H854="UN"),AND(F854="GALV",H854=""))),"GRR",IF(AND(B854='Dropdown Answer Key'!$B$13,F854="Unknown"),"Unknown SL",IF(AND(B854='Dropdown Answer Key'!$B$14,OR(E854="Lead",E854="U, May have L",E854="COM",E854="")),"Lead",IF(AND(B854='Dropdown Answer Key'!$B$14,OR(F854="Lead",F854="U, May have L",F854="COM",F854="")),"Lead",IF(AND(B854='Dropdown Answer Key'!$B$14,OR(AND(E854="GALV",H854="Y"),AND(E854="GALV",H854="UN"),AND(E854="GALV",H854=""),AND(F854="GALV",H854="Y"),AND(F854="GALV",H854="UN"),AND(F854="GALV",H854=""),AND(F854="GALV",I854="Y"),AND(F854="GALV",I854="UN"),AND(F854="GALV",I854=""))),"GRR",IF(AND(B854='Dropdown Answer Key'!$B$14,OR(E854="Unknown",F854="Unknown")),"Unknown SL","Non Lead")))))))))))</f>
        <v>Non Lead</v>
      </c>
      <c r="T854" s="114" t="str">
        <f>IF(OR(M854="",Q854="",S854="ERROR"),"BLANK",IF((AND(M854='Dropdown Answer Key'!$B$25,OR('Service Line Inventory'!S854="Lead",S854="Unknown SL"))),"Tier 1",IF(AND('Service Line Inventory'!M854='Dropdown Answer Key'!$B$26,OR('Service Line Inventory'!S854="Lead",S854="Unknown SL")),"Tier 2",IF(AND('Service Line Inventory'!M854='Dropdown Answer Key'!$B$27,OR('Service Line Inventory'!S854="Lead",S854="Unknown SL")),"Tier 2",IF('Service Line Inventory'!S854="GRR","Tier 3",IF((AND('Service Line Inventory'!M854='Dropdown Answer Key'!$B$25,'Service Line Inventory'!Q854='Dropdown Answer Key'!$M$25,O854='Dropdown Answer Key'!$G$27,'Service Line Inventory'!P854='Dropdown Answer Key'!$J$27,S854="Non Lead")),"Tier 4",IF((AND('Service Line Inventory'!M854='Dropdown Answer Key'!$B$25,'Service Line Inventory'!Q854='Dropdown Answer Key'!$M$25,O854='Dropdown Answer Key'!$G$27,S854="Non Lead")),"Tier 4",IF((AND('Service Line Inventory'!M854='Dropdown Answer Key'!$B$25,'Service Line Inventory'!Q854='Dropdown Answer Key'!$M$25,'Service Line Inventory'!P854='Dropdown Answer Key'!$J$27,S854="Non Lead")),"Tier 4","Tier 5"))))))))</f>
        <v>BLANK</v>
      </c>
      <c r="U854" s="115" t="str">
        <f t="shared" si="57"/>
        <v>NO</v>
      </c>
      <c r="V854" s="114" t="str">
        <f t="shared" si="58"/>
        <v>NO</v>
      </c>
      <c r="W854" s="114" t="str">
        <f t="shared" si="59"/>
        <v>NO</v>
      </c>
      <c r="X854" s="108"/>
      <c r="Y854" s="97"/>
      <c r="Z854" s="78"/>
    </row>
    <row r="855" spans="1:26" x14ac:dyDescent="0.3">
      <c r="A855" s="47">
        <v>133</v>
      </c>
      <c r="B855" s="73" t="s">
        <v>76</v>
      </c>
      <c r="C855" s="126" t="s">
        <v>1873</v>
      </c>
      <c r="D855" s="74" t="s">
        <v>72</v>
      </c>
      <c r="E855" s="74" t="s">
        <v>81</v>
      </c>
      <c r="F855" s="74" t="s">
        <v>81</v>
      </c>
      <c r="G855" s="90" t="s">
        <v>1910</v>
      </c>
      <c r="H855" s="74" t="s">
        <v>72</v>
      </c>
      <c r="I855" s="74" t="s">
        <v>72</v>
      </c>
      <c r="J855" s="75" t="s">
        <v>1913</v>
      </c>
      <c r="K855" s="75" t="s">
        <v>1913</v>
      </c>
      <c r="L855" s="93" t="str">
        <f t="shared" si="56"/>
        <v>Non Lead</v>
      </c>
      <c r="M855" s="109"/>
      <c r="N855" s="74"/>
      <c r="O855" s="74"/>
      <c r="P855" s="74"/>
      <c r="Q855" s="73"/>
      <c r="R855" s="74"/>
      <c r="S855" s="98" t="str">
        <f>IF(OR(B855="",$C$3="",$G$3=""),"ERROR",IF(AND(B855='Dropdown Answer Key'!$B$12,OR(E855="Lead",E855="U, May have L",E855="COM",E855="")),"Lead",IF(AND(B855='Dropdown Answer Key'!$B$12,OR(AND(E855="GALV",H855="Y"),AND(E855="GALV",H855="UN"),AND(E855="GALV",H855=""))),"GRR",IF(AND(B855='Dropdown Answer Key'!$B$12,E855="Unknown"),"Unknown SL",IF(AND(B855='Dropdown Answer Key'!$B$13,OR(F855="Lead",F855="U, May have L",F855="COM",F855="")),"Lead",IF(AND(B855='Dropdown Answer Key'!$B$13,OR(AND(F855="GALV",H855="Y"),AND(F855="GALV",H855="UN"),AND(F855="GALV",H855=""))),"GRR",IF(AND(B855='Dropdown Answer Key'!$B$13,F855="Unknown"),"Unknown SL",IF(AND(B855='Dropdown Answer Key'!$B$14,OR(E855="Lead",E855="U, May have L",E855="COM",E855="")),"Lead",IF(AND(B855='Dropdown Answer Key'!$B$14,OR(F855="Lead",F855="U, May have L",F855="COM",F855="")),"Lead",IF(AND(B855='Dropdown Answer Key'!$B$14,OR(AND(E855="GALV",H855="Y"),AND(E855="GALV",H855="UN"),AND(E855="GALV",H855=""),AND(F855="GALV",H855="Y"),AND(F855="GALV",H855="UN"),AND(F855="GALV",H855=""),AND(F855="GALV",I855="Y"),AND(F855="GALV",I855="UN"),AND(F855="GALV",I855=""))),"GRR",IF(AND(B855='Dropdown Answer Key'!$B$14,OR(E855="Unknown",F855="Unknown")),"Unknown SL","Non Lead")))))))))))</f>
        <v>Non Lead</v>
      </c>
      <c r="T855" s="76" t="str">
        <f>IF(OR(M855="",Q855="",S855="ERROR"),"BLANK",IF((AND(M855='Dropdown Answer Key'!$B$25,OR('Service Line Inventory'!S855="Lead",S855="Unknown SL"))),"Tier 1",IF(AND('Service Line Inventory'!M855='Dropdown Answer Key'!$B$26,OR('Service Line Inventory'!S855="Lead",S855="Unknown SL")),"Tier 2",IF(AND('Service Line Inventory'!M855='Dropdown Answer Key'!$B$27,OR('Service Line Inventory'!S855="Lead",S855="Unknown SL")),"Tier 2",IF('Service Line Inventory'!S855="GRR","Tier 3",IF((AND('Service Line Inventory'!M855='Dropdown Answer Key'!$B$25,'Service Line Inventory'!Q855='Dropdown Answer Key'!$M$25,O855='Dropdown Answer Key'!$G$27,'Service Line Inventory'!P855='Dropdown Answer Key'!$J$27,S855="Non Lead")),"Tier 4",IF((AND('Service Line Inventory'!M855='Dropdown Answer Key'!$B$25,'Service Line Inventory'!Q855='Dropdown Answer Key'!$M$25,O855='Dropdown Answer Key'!$G$27,S855="Non Lead")),"Tier 4",IF((AND('Service Line Inventory'!M855='Dropdown Answer Key'!$B$25,'Service Line Inventory'!Q855='Dropdown Answer Key'!$M$25,'Service Line Inventory'!P855='Dropdown Answer Key'!$J$27,S855="Non Lead")),"Tier 4","Tier 5"))))))))</f>
        <v>BLANK</v>
      </c>
      <c r="U855" s="101" t="str">
        <f t="shared" si="57"/>
        <v>NO</v>
      </c>
      <c r="V855" s="76" t="str">
        <f t="shared" si="58"/>
        <v>NO</v>
      </c>
      <c r="W855" s="76" t="str">
        <f t="shared" si="59"/>
        <v>NO</v>
      </c>
      <c r="X855" s="107"/>
      <c r="Y855" s="77"/>
      <c r="Z855" s="78"/>
    </row>
    <row r="856" spans="1:26" x14ac:dyDescent="0.3">
      <c r="A856" s="47">
        <v>134</v>
      </c>
      <c r="B856" s="73" t="s">
        <v>76</v>
      </c>
      <c r="C856" s="126" t="s">
        <v>1872</v>
      </c>
      <c r="D856" s="74" t="s">
        <v>72</v>
      </c>
      <c r="E856" s="74" t="s">
        <v>81</v>
      </c>
      <c r="F856" s="74" t="s">
        <v>81</v>
      </c>
      <c r="G856" s="90" t="s">
        <v>1910</v>
      </c>
      <c r="H856" s="74" t="s">
        <v>72</v>
      </c>
      <c r="I856" s="74" t="s">
        <v>72</v>
      </c>
      <c r="J856" s="75" t="s">
        <v>1913</v>
      </c>
      <c r="K856" s="75" t="s">
        <v>1913</v>
      </c>
      <c r="L856" s="94" t="str">
        <f t="shared" si="56"/>
        <v>Non Lead</v>
      </c>
      <c r="M856" s="110"/>
      <c r="N856" s="74"/>
      <c r="O856" s="74"/>
      <c r="P856" s="74"/>
      <c r="Q856" s="82"/>
      <c r="R856" s="83"/>
      <c r="S856" s="113" t="str">
        <f>IF(OR(B856="",$C$3="",$G$3=""),"ERROR",IF(AND(B856='Dropdown Answer Key'!$B$12,OR(E856="Lead",E856="U, May have L",E856="COM",E856="")),"Lead",IF(AND(B856='Dropdown Answer Key'!$B$12,OR(AND(E856="GALV",H856="Y"),AND(E856="GALV",H856="UN"),AND(E856="GALV",H856=""))),"GRR",IF(AND(B856='Dropdown Answer Key'!$B$12,E856="Unknown"),"Unknown SL",IF(AND(B856='Dropdown Answer Key'!$B$13,OR(F856="Lead",F856="U, May have L",F856="COM",F856="")),"Lead",IF(AND(B856='Dropdown Answer Key'!$B$13,OR(AND(F856="GALV",H856="Y"),AND(F856="GALV",H856="UN"),AND(F856="GALV",H856=""))),"GRR",IF(AND(B856='Dropdown Answer Key'!$B$13,F856="Unknown"),"Unknown SL",IF(AND(B856='Dropdown Answer Key'!$B$14,OR(E856="Lead",E856="U, May have L",E856="COM",E856="")),"Lead",IF(AND(B856='Dropdown Answer Key'!$B$14,OR(F856="Lead",F856="U, May have L",F856="COM",F856="")),"Lead",IF(AND(B856='Dropdown Answer Key'!$B$14,OR(AND(E856="GALV",H856="Y"),AND(E856="GALV",H856="UN"),AND(E856="GALV",H856=""),AND(F856="GALV",H856="Y"),AND(F856="GALV",H856="UN"),AND(F856="GALV",H856=""),AND(F856="GALV",I856="Y"),AND(F856="GALV",I856="UN"),AND(F856="GALV",I856=""))),"GRR",IF(AND(B856='Dropdown Answer Key'!$B$14,OR(E856="Unknown",F856="Unknown")),"Unknown SL","Non Lead")))))))))))</f>
        <v>Non Lead</v>
      </c>
      <c r="T856" s="114" t="str">
        <f>IF(OR(M856="",Q856="",S856="ERROR"),"BLANK",IF((AND(M856='Dropdown Answer Key'!$B$25,OR('Service Line Inventory'!S856="Lead",S856="Unknown SL"))),"Tier 1",IF(AND('Service Line Inventory'!M856='Dropdown Answer Key'!$B$26,OR('Service Line Inventory'!S856="Lead",S856="Unknown SL")),"Tier 2",IF(AND('Service Line Inventory'!M856='Dropdown Answer Key'!$B$27,OR('Service Line Inventory'!S856="Lead",S856="Unknown SL")),"Tier 2",IF('Service Line Inventory'!S856="GRR","Tier 3",IF((AND('Service Line Inventory'!M856='Dropdown Answer Key'!$B$25,'Service Line Inventory'!Q856='Dropdown Answer Key'!$M$25,O856='Dropdown Answer Key'!$G$27,'Service Line Inventory'!P856='Dropdown Answer Key'!$J$27,S856="Non Lead")),"Tier 4",IF((AND('Service Line Inventory'!M856='Dropdown Answer Key'!$B$25,'Service Line Inventory'!Q856='Dropdown Answer Key'!$M$25,O856='Dropdown Answer Key'!$G$27,S856="Non Lead")),"Tier 4",IF((AND('Service Line Inventory'!M856='Dropdown Answer Key'!$B$25,'Service Line Inventory'!Q856='Dropdown Answer Key'!$M$25,'Service Line Inventory'!P856='Dropdown Answer Key'!$J$27,S856="Non Lead")),"Tier 4","Tier 5"))))))))</f>
        <v>BLANK</v>
      </c>
      <c r="U856" s="115" t="str">
        <f t="shared" si="57"/>
        <v>NO</v>
      </c>
      <c r="V856" s="114" t="str">
        <f t="shared" si="58"/>
        <v>NO</v>
      </c>
      <c r="W856" s="114" t="str">
        <f t="shared" si="59"/>
        <v>NO</v>
      </c>
      <c r="X856" s="108"/>
      <c r="Y856" s="97"/>
      <c r="Z856" s="78"/>
    </row>
    <row r="857" spans="1:26" x14ac:dyDescent="0.3">
      <c r="A857" s="47">
        <v>135</v>
      </c>
      <c r="B857" s="73" t="s">
        <v>76</v>
      </c>
      <c r="C857" s="126" t="s">
        <v>1871</v>
      </c>
      <c r="D857" s="74" t="s">
        <v>72</v>
      </c>
      <c r="E857" s="74" t="s">
        <v>81</v>
      </c>
      <c r="F857" s="74" t="s">
        <v>81</v>
      </c>
      <c r="G857" s="90" t="s">
        <v>1910</v>
      </c>
      <c r="H857" s="74" t="s">
        <v>72</v>
      </c>
      <c r="I857" s="74" t="s">
        <v>72</v>
      </c>
      <c r="J857" s="75" t="s">
        <v>1913</v>
      </c>
      <c r="K857" s="75" t="s">
        <v>1913</v>
      </c>
      <c r="L857" s="93" t="str">
        <f t="shared" si="56"/>
        <v>Non Lead</v>
      </c>
      <c r="M857" s="109"/>
      <c r="N857" s="74"/>
      <c r="O857" s="74"/>
      <c r="P857" s="74"/>
      <c r="Q857" s="73"/>
      <c r="R857" s="74"/>
      <c r="S857" s="98" t="str">
        <f>IF(OR(B857="",$C$3="",$G$3=""),"ERROR",IF(AND(B857='Dropdown Answer Key'!$B$12,OR(E857="Lead",E857="U, May have L",E857="COM",E857="")),"Lead",IF(AND(B857='Dropdown Answer Key'!$B$12,OR(AND(E857="GALV",H857="Y"),AND(E857="GALV",H857="UN"),AND(E857="GALV",H857=""))),"GRR",IF(AND(B857='Dropdown Answer Key'!$B$12,E857="Unknown"),"Unknown SL",IF(AND(B857='Dropdown Answer Key'!$B$13,OR(F857="Lead",F857="U, May have L",F857="COM",F857="")),"Lead",IF(AND(B857='Dropdown Answer Key'!$B$13,OR(AND(F857="GALV",H857="Y"),AND(F857="GALV",H857="UN"),AND(F857="GALV",H857=""))),"GRR",IF(AND(B857='Dropdown Answer Key'!$B$13,F857="Unknown"),"Unknown SL",IF(AND(B857='Dropdown Answer Key'!$B$14,OR(E857="Lead",E857="U, May have L",E857="COM",E857="")),"Lead",IF(AND(B857='Dropdown Answer Key'!$B$14,OR(F857="Lead",F857="U, May have L",F857="COM",F857="")),"Lead",IF(AND(B857='Dropdown Answer Key'!$B$14,OR(AND(E857="GALV",H857="Y"),AND(E857="GALV",H857="UN"),AND(E857="GALV",H857=""),AND(F857="GALV",H857="Y"),AND(F857="GALV",H857="UN"),AND(F857="GALV",H857=""),AND(F857="GALV",I857="Y"),AND(F857="GALV",I857="UN"),AND(F857="GALV",I857=""))),"GRR",IF(AND(B857='Dropdown Answer Key'!$B$14,OR(E857="Unknown",F857="Unknown")),"Unknown SL","Non Lead")))))))))))</f>
        <v>Non Lead</v>
      </c>
      <c r="T857" s="76" t="str">
        <f>IF(OR(M857="",Q857="",S857="ERROR"),"BLANK",IF((AND(M857='Dropdown Answer Key'!$B$25,OR('Service Line Inventory'!S857="Lead",S857="Unknown SL"))),"Tier 1",IF(AND('Service Line Inventory'!M857='Dropdown Answer Key'!$B$26,OR('Service Line Inventory'!S857="Lead",S857="Unknown SL")),"Tier 2",IF(AND('Service Line Inventory'!M857='Dropdown Answer Key'!$B$27,OR('Service Line Inventory'!S857="Lead",S857="Unknown SL")),"Tier 2",IF('Service Line Inventory'!S857="GRR","Tier 3",IF((AND('Service Line Inventory'!M857='Dropdown Answer Key'!$B$25,'Service Line Inventory'!Q857='Dropdown Answer Key'!$M$25,O857='Dropdown Answer Key'!$G$27,'Service Line Inventory'!P857='Dropdown Answer Key'!$J$27,S857="Non Lead")),"Tier 4",IF((AND('Service Line Inventory'!M857='Dropdown Answer Key'!$B$25,'Service Line Inventory'!Q857='Dropdown Answer Key'!$M$25,O857='Dropdown Answer Key'!$G$27,S857="Non Lead")),"Tier 4",IF((AND('Service Line Inventory'!M857='Dropdown Answer Key'!$B$25,'Service Line Inventory'!Q857='Dropdown Answer Key'!$M$25,'Service Line Inventory'!P857='Dropdown Answer Key'!$J$27,S857="Non Lead")),"Tier 4","Tier 5"))))))))</f>
        <v>BLANK</v>
      </c>
      <c r="U857" s="101" t="str">
        <f t="shared" si="57"/>
        <v>NO</v>
      </c>
      <c r="V857" s="76" t="str">
        <f t="shared" si="58"/>
        <v>NO</v>
      </c>
      <c r="W857" s="76" t="str">
        <f t="shared" si="59"/>
        <v>NO</v>
      </c>
      <c r="X857" s="107"/>
      <c r="Y857" s="77"/>
      <c r="Z857" s="78"/>
    </row>
    <row r="858" spans="1:26" x14ac:dyDescent="0.3">
      <c r="A858" s="47">
        <v>136</v>
      </c>
      <c r="B858" s="73" t="s">
        <v>76</v>
      </c>
      <c r="C858" s="126" t="s">
        <v>1870</v>
      </c>
      <c r="D858" s="74" t="s">
        <v>72</v>
      </c>
      <c r="E858" s="74" t="s">
        <v>81</v>
      </c>
      <c r="F858" s="74" t="s">
        <v>81</v>
      </c>
      <c r="G858" s="90" t="s">
        <v>1910</v>
      </c>
      <c r="H858" s="74" t="s">
        <v>72</v>
      </c>
      <c r="I858" s="74" t="s">
        <v>72</v>
      </c>
      <c r="J858" s="75" t="s">
        <v>1913</v>
      </c>
      <c r="K858" s="75" t="s">
        <v>1913</v>
      </c>
      <c r="L858" s="94" t="str">
        <f t="shared" si="56"/>
        <v>Non Lead</v>
      </c>
      <c r="M858" s="110"/>
      <c r="N858" s="74"/>
      <c r="O858" s="74"/>
      <c r="P858" s="74"/>
      <c r="Q858" s="82"/>
      <c r="R858" s="83"/>
      <c r="S858" s="113" t="str">
        <f>IF(OR(B858="",$C$3="",$G$3=""),"ERROR",IF(AND(B858='Dropdown Answer Key'!$B$12,OR(E858="Lead",E858="U, May have L",E858="COM",E858="")),"Lead",IF(AND(B858='Dropdown Answer Key'!$B$12,OR(AND(E858="GALV",H858="Y"),AND(E858="GALV",H858="UN"),AND(E858="GALV",H858=""))),"GRR",IF(AND(B858='Dropdown Answer Key'!$B$12,E858="Unknown"),"Unknown SL",IF(AND(B858='Dropdown Answer Key'!$B$13,OR(F858="Lead",F858="U, May have L",F858="COM",F858="")),"Lead",IF(AND(B858='Dropdown Answer Key'!$B$13,OR(AND(F858="GALV",H858="Y"),AND(F858="GALV",H858="UN"),AND(F858="GALV",H858=""))),"GRR",IF(AND(B858='Dropdown Answer Key'!$B$13,F858="Unknown"),"Unknown SL",IF(AND(B858='Dropdown Answer Key'!$B$14,OR(E858="Lead",E858="U, May have L",E858="COM",E858="")),"Lead",IF(AND(B858='Dropdown Answer Key'!$B$14,OR(F858="Lead",F858="U, May have L",F858="COM",F858="")),"Lead",IF(AND(B858='Dropdown Answer Key'!$B$14,OR(AND(E858="GALV",H858="Y"),AND(E858="GALV",H858="UN"),AND(E858="GALV",H858=""),AND(F858="GALV",H858="Y"),AND(F858="GALV",H858="UN"),AND(F858="GALV",H858=""),AND(F858="GALV",I858="Y"),AND(F858="GALV",I858="UN"),AND(F858="GALV",I858=""))),"GRR",IF(AND(B858='Dropdown Answer Key'!$B$14,OR(E858="Unknown",F858="Unknown")),"Unknown SL","Non Lead")))))))))))</f>
        <v>Non Lead</v>
      </c>
      <c r="T858" s="114" t="str">
        <f>IF(OR(M858="",Q858="",S858="ERROR"),"BLANK",IF((AND(M858='Dropdown Answer Key'!$B$25,OR('Service Line Inventory'!S858="Lead",S858="Unknown SL"))),"Tier 1",IF(AND('Service Line Inventory'!M858='Dropdown Answer Key'!$B$26,OR('Service Line Inventory'!S858="Lead",S858="Unknown SL")),"Tier 2",IF(AND('Service Line Inventory'!M858='Dropdown Answer Key'!$B$27,OR('Service Line Inventory'!S858="Lead",S858="Unknown SL")),"Tier 2",IF('Service Line Inventory'!S858="GRR","Tier 3",IF((AND('Service Line Inventory'!M858='Dropdown Answer Key'!$B$25,'Service Line Inventory'!Q858='Dropdown Answer Key'!$M$25,O858='Dropdown Answer Key'!$G$27,'Service Line Inventory'!P858='Dropdown Answer Key'!$J$27,S858="Non Lead")),"Tier 4",IF((AND('Service Line Inventory'!M858='Dropdown Answer Key'!$B$25,'Service Line Inventory'!Q858='Dropdown Answer Key'!$M$25,O858='Dropdown Answer Key'!$G$27,S858="Non Lead")),"Tier 4",IF((AND('Service Line Inventory'!M858='Dropdown Answer Key'!$B$25,'Service Line Inventory'!Q858='Dropdown Answer Key'!$M$25,'Service Line Inventory'!P858='Dropdown Answer Key'!$J$27,S858="Non Lead")),"Tier 4","Tier 5"))))))))</f>
        <v>BLANK</v>
      </c>
      <c r="U858" s="115" t="str">
        <f t="shared" si="57"/>
        <v>NO</v>
      </c>
      <c r="V858" s="114" t="str">
        <f t="shared" si="58"/>
        <v>NO</v>
      </c>
      <c r="W858" s="114" t="str">
        <f t="shared" si="59"/>
        <v>NO</v>
      </c>
      <c r="X858" s="108"/>
      <c r="Y858" s="97"/>
      <c r="Z858" s="78"/>
    </row>
    <row r="859" spans="1:26" x14ac:dyDescent="0.3">
      <c r="A859" s="47">
        <v>139</v>
      </c>
      <c r="B859" s="73" t="s">
        <v>76</v>
      </c>
      <c r="C859" s="126" t="s">
        <v>952</v>
      </c>
      <c r="D859" s="74" t="s">
        <v>72</v>
      </c>
      <c r="E859" s="74" t="s">
        <v>81</v>
      </c>
      <c r="F859" s="74" t="s">
        <v>81</v>
      </c>
      <c r="G859" s="90" t="s">
        <v>1910</v>
      </c>
      <c r="H859" s="74" t="s">
        <v>72</v>
      </c>
      <c r="I859" s="74" t="s">
        <v>72</v>
      </c>
      <c r="J859" s="75" t="s">
        <v>1913</v>
      </c>
      <c r="K859" s="75" t="s">
        <v>1913</v>
      </c>
      <c r="L859" s="93" t="str">
        <f t="shared" si="56"/>
        <v>Non Lead</v>
      </c>
      <c r="M859" s="109"/>
      <c r="N859" s="74"/>
      <c r="O859" s="74"/>
      <c r="P859" s="74"/>
      <c r="Q859" s="73"/>
      <c r="R859" s="74"/>
      <c r="S859" s="98" t="str">
        <f>IF(OR(B859="",$C$3="",$G$3=""),"ERROR",IF(AND(B859='Dropdown Answer Key'!$B$12,OR(E859="Lead",E859="U, May have L",E859="COM",E859="")),"Lead",IF(AND(B859='Dropdown Answer Key'!$B$12,OR(AND(E859="GALV",H859="Y"),AND(E859="GALV",H859="UN"),AND(E859="GALV",H859=""))),"GRR",IF(AND(B859='Dropdown Answer Key'!$B$12,E859="Unknown"),"Unknown SL",IF(AND(B859='Dropdown Answer Key'!$B$13,OR(F859="Lead",F859="U, May have L",F859="COM",F859="")),"Lead",IF(AND(B859='Dropdown Answer Key'!$B$13,OR(AND(F859="GALV",H859="Y"),AND(F859="GALV",H859="UN"),AND(F859="GALV",H859=""))),"GRR",IF(AND(B859='Dropdown Answer Key'!$B$13,F859="Unknown"),"Unknown SL",IF(AND(B859='Dropdown Answer Key'!$B$14,OR(E859="Lead",E859="U, May have L",E859="COM",E859="")),"Lead",IF(AND(B859='Dropdown Answer Key'!$B$14,OR(F859="Lead",F859="U, May have L",F859="COM",F859="")),"Lead",IF(AND(B859='Dropdown Answer Key'!$B$14,OR(AND(E859="GALV",H859="Y"),AND(E859="GALV",H859="UN"),AND(E859="GALV",H859=""),AND(F859="GALV",H859="Y"),AND(F859="GALV",H859="UN"),AND(F859="GALV",H859=""),AND(F859="GALV",I859="Y"),AND(F859="GALV",I859="UN"),AND(F859="GALV",I859=""))),"GRR",IF(AND(B859='Dropdown Answer Key'!$B$14,OR(E859="Unknown",F859="Unknown")),"Unknown SL","Non Lead")))))))))))</f>
        <v>Non Lead</v>
      </c>
      <c r="T859" s="76" t="str">
        <f>IF(OR(M859="",Q859="",S859="ERROR"),"BLANK",IF((AND(M859='Dropdown Answer Key'!$B$25,OR('Service Line Inventory'!S859="Lead",S859="Unknown SL"))),"Tier 1",IF(AND('Service Line Inventory'!M859='Dropdown Answer Key'!$B$26,OR('Service Line Inventory'!S859="Lead",S859="Unknown SL")),"Tier 2",IF(AND('Service Line Inventory'!M859='Dropdown Answer Key'!$B$27,OR('Service Line Inventory'!S859="Lead",S859="Unknown SL")),"Tier 2",IF('Service Line Inventory'!S859="GRR","Tier 3",IF((AND('Service Line Inventory'!M859='Dropdown Answer Key'!$B$25,'Service Line Inventory'!Q859='Dropdown Answer Key'!$M$25,O859='Dropdown Answer Key'!$G$27,'Service Line Inventory'!P859='Dropdown Answer Key'!$J$27,S859="Non Lead")),"Tier 4",IF((AND('Service Line Inventory'!M859='Dropdown Answer Key'!$B$25,'Service Line Inventory'!Q859='Dropdown Answer Key'!$M$25,O859='Dropdown Answer Key'!$G$27,S859="Non Lead")),"Tier 4",IF((AND('Service Line Inventory'!M859='Dropdown Answer Key'!$B$25,'Service Line Inventory'!Q859='Dropdown Answer Key'!$M$25,'Service Line Inventory'!P859='Dropdown Answer Key'!$J$27,S859="Non Lead")),"Tier 4","Tier 5"))))))))</f>
        <v>BLANK</v>
      </c>
      <c r="U859" s="101" t="str">
        <f t="shared" si="57"/>
        <v>NO</v>
      </c>
      <c r="V859" s="76" t="str">
        <f t="shared" si="58"/>
        <v>NO</v>
      </c>
      <c r="W859" s="76" t="str">
        <f t="shared" si="59"/>
        <v>NO</v>
      </c>
      <c r="X859" s="107"/>
      <c r="Y859" s="77"/>
      <c r="Z859" s="78"/>
    </row>
    <row r="860" spans="1:26" x14ac:dyDescent="0.3">
      <c r="A860" s="47">
        <v>140</v>
      </c>
      <c r="B860" s="73" t="s">
        <v>76</v>
      </c>
      <c r="C860" s="126" t="s">
        <v>953</v>
      </c>
      <c r="D860" s="74" t="s">
        <v>72</v>
      </c>
      <c r="E860" s="74" t="s">
        <v>81</v>
      </c>
      <c r="F860" s="74" t="s">
        <v>81</v>
      </c>
      <c r="G860" s="90" t="s">
        <v>1910</v>
      </c>
      <c r="H860" s="74" t="s">
        <v>72</v>
      </c>
      <c r="I860" s="74" t="s">
        <v>72</v>
      </c>
      <c r="J860" s="75" t="s">
        <v>1913</v>
      </c>
      <c r="K860" s="75" t="s">
        <v>1913</v>
      </c>
      <c r="L860" s="94" t="str">
        <f t="shared" si="56"/>
        <v>Non Lead</v>
      </c>
      <c r="M860" s="110"/>
      <c r="N860" s="74"/>
      <c r="O860" s="74"/>
      <c r="P860" s="74"/>
      <c r="Q860" s="82"/>
      <c r="R860" s="83"/>
      <c r="S860" s="113" t="str">
        <f>IF(OR(B860="",$C$3="",$G$3=""),"ERROR",IF(AND(B860='Dropdown Answer Key'!$B$12,OR(E860="Lead",E860="U, May have L",E860="COM",E860="")),"Lead",IF(AND(B860='Dropdown Answer Key'!$B$12,OR(AND(E860="GALV",H860="Y"),AND(E860="GALV",H860="UN"),AND(E860="GALV",H860=""))),"GRR",IF(AND(B860='Dropdown Answer Key'!$B$12,E860="Unknown"),"Unknown SL",IF(AND(B860='Dropdown Answer Key'!$B$13,OR(F860="Lead",F860="U, May have L",F860="COM",F860="")),"Lead",IF(AND(B860='Dropdown Answer Key'!$B$13,OR(AND(F860="GALV",H860="Y"),AND(F860="GALV",H860="UN"),AND(F860="GALV",H860=""))),"GRR",IF(AND(B860='Dropdown Answer Key'!$B$13,F860="Unknown"),"Unknown SL",IF(AND(B860='Dropdown Answer Key'!$B$14,OR(E860="Lead",E860="U, May have L",E860="COM",E860="")),"Lead",IF(AND(B860='Dropdown Answer Key'!$B$14,OR(F860="Lead",F860="U, May have L",F860="COM",F860="")),"Lead",IF(AND(B860='Dropdown Answer Key'!$B$14,OR(AND(E860="GALV",H860="Y"),AND(E860="GALV",H860="UN"),AND(E860="GALV",H860=""),AND(F860="GALV",H860="Y"),AND(F860="GALV",H860="UN"),AND(F860="GALV",H860=""),AND(F860="GALV",I860="Y"),AND(F860="GALV",I860="UN"),AND(F860="GALV",I860=""))),"GRR",IF(AND(B860='Dropdown Answer Key'!$B$14,OR(E860="Unknown",F860="Unknown")),"Unknown SL","Non Lead")))))))))))</f>
        <v>Non Lead</v>
      </c>
      <c r="T860" s="114" t="str">
        <f>IF(OR(M860="",Q860="",S860="ERROR"),"BLANK",IF((AND(M860='Dropdown Answer Key'!$B$25,OR('Service Line Inventory'!S860="Lead",S860="Unknown SL"))),"Tier 1",IF(AND('Service Line Inventory'!M860='Dropdown Answer Key'!$B$26,OR('Service Line Inventory'!S860="Lead",S860="Unknown SL")),"Tier 2",IF(AND('Service Line Inventory'!M860='Dropdown Answer Key'!$B$27,OR('Service Line Inventory'!S860="Lead",S860="Unknown SL")),"Tier 2",IF('Service Line Inventory'!S860="GRR","Tier 3",IF((AND('Service Line Inventory'!M860='Dropdown Answer Key'!$B$25,'Service Line Inventory'!Q860='Dropdown Answer Key'!$M$25,O860='Dropdown Answer Key'!$G$27,'Service Line Inventory'!P860='Dropdown Answer Key'!$J$27,S860="Non Lead")),"Tier 4",IF((AND('Service Line Inventory'!M860='Dropdown Answer Key'!$B$25,'Service Line Inventory'!Q860='Dropdown Answer Key'!$M$25,O860='Dropdown Answer Key'!$G$27,S860="Non Lead")),"Tier 4",IF((AND('Service Line Inventory'!M860='Dropdown Answer Key'!$B$25,'Service Line Inventory'!Q860='Dropdown Answer Key'!$M$25,'Service Line Inventory'!P860='Dropdown Answer Key'!$J$27,S860="Non Lead")),"Tier 4","Tier 5"))))))))</f>
        <v>BLANK</v>
      </c>
      <c r="U860" s="115" t="str">
        <f t="shared" si="57"/>
        <v>NO</v>
      </c>
      <c r="V860" s="114" t="str">
        <f t="shared" si="58"/>
        <v>NO</v>
      </c>
      <c r="W860" s="114" t="str">
        <f t="shared" si="59"/>
        <v>NO</v>
      </c>
      <c r="X860" s="108"/>
      <c r="Y860" s="97"/>
      <c r="Z860" s="78"/>
    </row>
    <row r="861" spans="1:26" x14ac:dyDescent="0.3">
      <c r="A861" s="47">
        <v>141</v>
      </c>
      <c r="B861" s="73" t="s">
        <v>76</v>
      </c>
      <c r="C861" s="126" t="s">
        <v>954</v>
      </c>
      <c r="D861" s="74" t="s">
        <v>72</v>
      </c>
      <c r="E861" s="74" t="s">
        <v>81</v>
      </c>
      <c r="F861" s="74" t="s">
        <v>81</v>
      </c>
      <c r="G861" s="90" t="s">
        <v>1910</v>
      </c>
      <c r="H861" s="74" t="s">
        <v>72</v>
      </c>
      <c r="I861" s="74" t="s">
        <v>72</v>
      </c>
      <c r="J861" s="75" t="s">
        <v>1913</v>
      </c>
      <c r="K861" s="75" t="s">
        <v>1913</v>
      </c>
      <c r="L861" s="93" t="str">
        <f t="shared" si="56"/>
        <v>Non Lead</v>
      </c>
      <c r="M861" s="109"/>
      <c r="N861" s="74"/>
      <c r="O861" s="74"/>
      <c r="P861" s="74"/>
      <c r="Q861" s="73"/>
      <c r="R861" s="74"/>
      <c r="S861" s="98" t="str">
        <f>IF(OR(B861="",$C$3="",$G$3=""),"ERROR",IF(AND(B861='Dropdown Answer Key'!$B$12,OR(E861="Lead",E861="U, May have L",E861="COM",E861="")),"Lead",IF(AND(B861='Dropdown Answer Key'!$B$12,OR(AND(E861="GALV",H861="Y"),AND(E861="GALV",H861="UN"),AND(E861="GALV",H861=""))),"GRR",IF(AND(B861='Dropdown Answer Key'!$B$12,E861="Unknown"),"Unknown SL",IF(AND(B861='Dropdown Answer Key'!$B$13,OR(F861="Lead",F861="U, May have L",F861="COM",F861="")),"Lead",IF(AND(B861='Dropdown Answer Key'!$B$13,OR(AND(F861="GALV",H861="Y"),AND(F861="GALV",H861="UN"),AND(F861="GALV",H861=""))),"GRR",IF(AND(B861='Dropdown Answer Key'!$B$13,F861="Unknown"),"Unknown SL",IF(AND(B861='Dropdown Answer Key'!$B$14,OR(E861="Lead",E861="U, May have L",E861="COM",E861="")),"Lead",IF(AND(B861='Dropdown Answer Key'!$B$14,OR(F861="Lead",F861="U, May have L",F861="COM",F861="")),"Lead",IF(AND(B861='Dropdown Answer Key'!$B$14,OR(AND(E861="GALV",H861="Y"),AND(E861="GALV",H861="UN"),AND(E861="GALV",H861=""),AND(F861="GALV",H861="Y"),AND(F861="GALV",H861="UN"),AND(F861="GALV",H861=""),AND(F861="GALV",I861="Y"),AND(F861="GALV",I861="UN"),AND(F861="GALV",I861=""))),"GRR",IF(AND(B861='Dropdown Answer Key'!$B$14,OR(E861="Unknown",F861="Unknown")),"Unknown SL","Non Lead")))))))))))</f>
        <v>Non Lead</v>
      </c>
      <c r="T861" s="76" t="str">
        <f>IF(OR(M861="",Q861="",S861="ERROR"),"BLANK",IF((AND(M861='Dropdown Answer Key'!$B$25,OR('Service Line Inventory'!S861="Lead",S861="Unknown SL"))),"Tier 1",IF(AND('Service Line Inventory'!M861='Dropdown Answer Key'!$B$26,OR('Service Line Inventory'!S861="Lead",S861="Unknown SL")),"Tier 2",IF(AND('Service Line Inventory'!M861='Dropdown Answer Key'!$B$27,OR('Service Line Inventory'!S861="Lead",S861="Unknown SL")),"Tier 2",IF('Service Line Inventory'!S861="GRR","Tier 3",IF((AND('Service Line Inventory'!M861='Dropdown Answer Key'!$B$25,'Service Line Inventory'!Q861='Dropdown Answer Key'!$M$25,O861='Dropdown Answer Key'!$G$27,'Service Line Inventory'!P861='Dropdown Answer Key'!$J$27,S861="Non Lead")),"Tier 4",IF((AND('Service Line Inventory'!M861='Dropdown Answer Key'!$B$25,'Service Line Inventory'!Q861='Dropdown Answer Key'!$M$25,O861='Dropdown Answer Key'!$G$27,S861="Non Lead")),"Tier 4",IF((AND('Service Line Inventory'!M861='Dropdown Answer Key'!$B$25,'Service Line Inventory'!Q861='Dropdown Answer Key'!$M$25,'Service Line Inventory'!P861='Dropdown Answer Key'!$J$27,S861="Non Lead")),"Tier 4","Tier 5"))))))))</f>
        <v>BLANK</v>
      </c>
      <c r="U861" s="101" t="str">
        <f t="shared" si="57"/>
        <v>NO</v>
      </c>
      <c r="V861" s="76" t="str">
        <f t="shared" si="58"/>
        <v>NO</v>
      </c>
      <c r="W861" s="76" t="str">
        <f t="shared" si="59"/>
        <v>NO</v>
      </c>
      <c r="X861" s="107"/>
      <c r="Y861" s="77"/>
      <c r="Z861" s="78"/>
    </row>
    <row r="862" spans="1:26" x14ac:dyDescent="0.3">
      <c r="A862" s="47">
        <v>143</v>
      </c>
      <c r="B862" s="73" t="s">
        <v>76</v>
      </c>
      <c r="C862" s="126" t="s">
        <v>955</v>
      </c>
      <c r="D862" s="74" t="s">
        <v>72</v>
      </c>
      <c r="E862" s="74" t="s">
        <v>81</v>
      </c>
      <c r="F862" s="74" t="s">
        <v>81</v>
      </c>
      <c r="G862" s="90" t="s">
        <v>1910</v>
      </c>
      <c r="H862" s="74" t="s">
        <v>72</v>
      </c>
      <c r="I862" s="74" t="s">
        <v>72</v>
      </c>
      <c r="J862" s="75" t="s">
        <v>1913</v>
      </c>
      <c r="K862" s="75" t="s">
        <v>1913</v>
      </c>
      <c r="L862" s="94" t="str">
        <f t="shared" si="56"/>
        <v>Non Lead</v>
      </c>
      <c r="M862" s="110"/>
      <c r="N862" s="74"/>
      <c r="O862" s="74"/>
      <c r="P862" s="74"/>
      <c r="Q862" s="82"/>
      <c r="R862" s="83"/>
      <c r="S862" s="113" t="str">
        <f>IF(OR(B862="",$C$3="",$G$3=""),"ERROR",IF(AND(B862='Dropdown Answer Key'!$B$12,OR(E862="Lead",E862="U, May have L",E862="COM",E862="")),"Lead",IF(AND(B862='Dropdown Answer Key'!$B$12,OR(AND(E862="GALV",H862="Y"),AND(E862="GALV",H862="UN"),AND(E862="GALV",H862=""))),"GRR",IF(AND(B862='Dropdown Answer Key'!$B$12,E862="Unknown"),"Unknown SL",IF(AND(B862='Dropdown Answer Key'!$B$13,OR(F862="Lead",F862="U, May have L",F862="COM",F862="")),"Lead",IF(AND(B862='Dropdown Answer Key'!$B$13,OR(AND(F862="GALV",H862="Y"),AND(F862="GALV",H862="UN"),AND(F862="GALV",H862=""))),"GRR",IF(AND(B862='Dropdown Answer Key'!$B$13,F862="Unknown"),"Unknown SL",IF(AND(B862='Dropdown Answer Key'!$B$14,OR(E862="Lead",E862="U, May have L",E862="COM",E862="")),"Lead",IF(AND(B862='Dropdown Answer Key'!$B$14,OR(F862="Lead",F862="U, May have L",F862="COM",F862="")),"Lead",IF(AND(B862='Dropdown Answer Key'!$B$14,OR(AND(E862="GALV",H862="Y"),AND(E862="GALV",H862="UN"),AND(E862="GALV",H862=""),AND(F862="GALV",H862="Y"),AND(F862="GALV",H862="UN"),AND(F862="GALV",H862=""),AND(F862="GALV",I862="Y"),AND(F862="GALV",I862="UN"),AND(F862="GALV",I862=""))),"GRR",IF(AND(B862='Dropdown Answer Key'!$B$14,OR(E862="Unknown",F862="Unknown")),"Unknown SL","Non Lead")))))))))))</f>
        <v>Non Lead</v>
      </c>
      <c r="T862" s="114" t="str">
        <f>IF(OR(M862="",Q862="",S862="ERROR"),"BLANK",IF((AND(M862='Dropdown Answer Key'!$B$25,OR('Service Line Inventory'!S862="Lead",S862="Unknown SL"))),"Tier 1",IF(AND('Service Line Inventory'!M862='Dropdown Answer Key'!$B$26,OR('Service Line Inventory'!S862="Lead",S862="Unknown SL")),"Tier 2",IF(AND('Service Line Inventory'!M862='Dropdown Answer Key'!$B$27,OR('Service Line Inventory'!S862="Lead",S862="Unknown SL")),"Tier 2",IF('Service Line Inventory'!S862="GRR","Tier 3",IF((AND('Service Line Inventory'!M862='Dropdown Answer Key'!$B$25,'Service Line Inventory'!Q862='Dropdown Answer Key'!$M$25,O862='Dropdown Answer Key'!$G$27,'Service Line Inventory'!P862='Dropdown Answer Key'!$J$27,S862="Non Lead")),"Tier 4",IF((AND('Service Line Inventory'!M862='Dropdown Answer Key'!$B$25,'Service Line Inventory'!Q862='Dropdown Answer Key'!$M$25,O862='Dropdown Answer Key'!$G$27,S862="Non Lead")),"Tier 4",IF((AND('Service Line Inventory'!M862='Dropdown Answer Key'!$B$25,'Service Line Inventory'!Q862='Dropdown Answer Key'!$M$25,'Service Line Inventory'!P862='Dropdown Answer Key'!$J$27,S862="Non Lead")),"Tier 4","Tier 5"))))))))</f>
        <v>BLANK</v>
      </c>
      <c r="U862" s="115" t="str">
        <f t="shared" si="57"/>
        <v>NO</v>
      </c>
      <c r="V862" s="114" t="str">
        <f t="shared" si="58"/>
        <v>NO</v>
      </c>
      <c r="W862" s="114" t="str">
        <f t="shared" si="59"/>
        <v>NO</v>
      </c>
      <c r="X862" s="108"/>
      <c r="Y862" s="97"/>
      <c r="Z862" s="78"/>
    </row>
    <row r="863" spans="1:26" x14ac:dyDescent="0.3">
      <c r="A863" s="47">
        <v>145</v>
      </c>
      <c r="B863" s="73" t="s">
        <v>76</v>
      </c>
      <c r="C863" s="126" t="s">
        <v>956</v>
      </c>
      <c r="D863" s="74" t="s">
        <v>72</v>
      </c>
      <c r="E863" s="74" t="s">
        <v>81</v>
      </c>
      <c r="F863" s="74" t="s">
        <v>81</v>
      </c>
      <c r="G863" s="90" t="s">
        <v>1910</v>
      </c>
      <c r="H863" s="74" t="s">
        <v>72</v>
      </c>
      <c r="I863" s="74" t="s">
        <v>72</v>
      </c>
      <c r="J863" s="75" t="s">
        <v>1913</v>
      </c>
      <c r="K863" s="75" t="s">
        <v>1913</v>
      </c>
      <c r="L863" s="93" t="str">
        <f t="shared" si="56"/>
        <v>Non Lead</v>
      </c>
      <c r="M863" s="109"/>
      <c r="N863" s="74"/>
      <c r="O863" s="74"/>
      <c r="P863" s="74"/>
      <c r="Q863" s="73"/>
      <c r="R863" s="74"/>
      <c r="S863" s="98" t="str">
        <f>IF(OR(B863="",$C$3="",$G$3=""),"ERROR",IF(AND(B863='Dropdown Answer Key'!$B$12,OR(E863="Lead",E863="U, May have L",E863="COM",E863="")),"Lead",IF(AND(B863='Dropdown Answer Key'!$B$12,OR(AND(E863="GALV",H863="Y"),AND(E863="GALV",H863="UN"),AND(E863="GALV",H863=""))),"GRR",IF(AND(B863='Dropdown Answer Key'!$B$12,E863="Unknown"),"Unknown SL",IF(AND(B863='Dropdown Answer Key'!$B$13,OR(F863="Lead",F863="U, May have L",F863="COM",F863="")),"Lead",IF(AND(B863='Dropdown Answer Key'!$B$13,OR(AND(F863="GALV",H863="Y"),AND(F863="GALV",H863="UN"),AND(F863="GALV",H863=""))),"GRR",IF(AND(B863='Dropdown Answer Key'!$B$13,F863="Unknown"),"Unknown SL",IF(AND(B863='Dropdown Answer Key'!$B$14,OR(E863="Lead",E863="U, May have L",E863="COM",E863="")),"Lead",IF(AND(B863='Dropdown Answer Key'!$B$14,OR(F863="Lead",F863="U, May have L",F863="COM",F863="")),"Lead",IF(AND(B863='Dropdown Answer Key'!$B$14,OR(AND(E863="GALV",H863="Y"),AND(E863="GALV",H863="UN"),AND(E863="GALV",H863=""),AND(F863="GALV",H863="Y"),AND(F863="GALV",H863="UN"),AND(F863="GALV",H863=""),AND(F863="GALV",I863="Y"),AND(F863="GALV",I863="UN"),AND(F863="GALV",I863=""))),"GRR",IF(AND(B863='Dropdown Answer Key'!$B$14,OR(E863="Unknown",F863="Unknown")),"Unknown SL","Non Lead")))))))))))</f>
        <v>Non Lead</v>
      </c>
      <c r="T863" s="76" t="str">
        <f>IF(OR(M863="",Q863="",S863="ERROR"),"BLANK",IF((AND(M863='Dropdown Answer Key'!$B$25,OR('Service Line Inventory'!S863="Lead",S863="Unknown SL"))),"Tier 1",IF(AND('Service Line Inventory'!M863='Dropdown Answer Key'!$B$26,OR('Service Line Inventory'!S863="Lead",S863="Unknown SL")),"Tier 2",IF(AND('Service Line Inventory'!M863='Dropdown Answer Key'!$B$27,OR('Service Line Inventory'!S863="Lead",S863="Unknown SL")),"Tier 2",IF('Service Line Inventory'!S863="GRR","Tier 3",IF((AND('Service Line Inventory'!M863='Dropdown Answer Key'!$B$25,'Service Line Inventory'!Q863='Dropdown Answer Key'!$M$25,O863='Dropdown Answer Key'!$G$27,'Service Line Inventory'!P863='Dropdown Answer Key'!$J$27,S863="Non Lead")),"Tier 4",IF((AND('Service Line Inventory'!M863='Dropdown Answer Key'!$B$25,'Service Line Inventory'!Q863='Dropdown Answer Key'!$M$25,O863='Dropdown Answer Key'!$G$27,S863="Non Lead")),"Tier 4",IF((AND('Service Line Inventory'!M863='Dropdown Answer Key'!$B$25,'Service Line Inventory'!Q863='Dropdown Answer Key'!$M$25,'Service Line Inventory'!P863='Dropdown Answer Key'!$J$27,S863="Non Lead")),"Tier 4","Tier 5"))))))))</f>
        <v>BLANK</v>
      </c>
      <c r="U863" s="101" t="str">
        <f t="shared" si="57"/>
        <v>NO</v>
      </c>
      <c r="V863" s="76" t="str">
        <f t="shared" si="58"/>
        <v>NO</v>
      </c>
      <c r="W863" s="76" t="str">
        <f t="shared" si="59"/>
        <v>NO</v>
      </c>
      <c r="X863" s="107"/>
      <c r="Y863" s="77"/>
      <c r="Z863" s="78"/>
    </row>
    <row r="864" spans="1:26" x14ac:dyDescent="0.3">
      <c r="A864" s="47">
        <v>148</v>
      </c>
      <c r="B864" s="73" t="s">
        <v>76</v>
      </c>
      <c r="C864" s="126" t="s">
        <v>957</v>
      </c>
      <c r="D864" s="74" t="s">
        <v>72</v>
      </c>
      <c r="E864" s="74" t="s">
        <v>81</v>
      </c>
      <c r="F864" s="74" t="s">
        <v>81</v>
      </c>
      <c r="G864" s="90" t="s">
        <v>1910</v>
      </c>
      <c r="H864" s="74" t="s">
        <v>72</v>
      </c>
      <c r="I864" s="74" t="s">
        <v>72</v>
      </c>
      <c r="J864" s="75" t="s">
        <v>1913</v>
      </c>
      <c r="K864" s="75" t="s">
        <v>1913</v>
      </c>
      <c r="L864" s="94" t="str">
        <f t="shared" si="56"/>
        <v>Non Lead</v>
      </c>
      <c r="M864" s="110"/>
      <c r="N864" s="74"/>
      <c r="O864" s="74"/>
      <c r="P864" s="74"/>
      <c r="Q864" s="82"/>
      <c r="R864" s="83"/>
      <c r="S864" s="113" t="str">
        <f>IF(OR(B864="",$C$3="",$G$3=""),"ERROR",IF(AND(B864='Dropdown Answer Key'!$B$12,OR(E864="Lead",E864="U, May have L",E864="COM",E864="")),"Lead",IF(AND(B864='Dropdown Answer Key'!$B$12,OR(AND(E864="GALV",H864="Y"),AND(E864="GALV",H864="UN"),AND(E864="GALV",H864=""))),"GRR",IF(AND(B864='Dropdown Answer Key'!$B$12,E864="Unknown"),"Unknown SL",IF(AND(B864='Dropdown Answer Key'!$B$13,OR(F864="Lead",F864="U, May have L",F864="COM",F864="")),"Lead",IF(AND(B864='Dropdown Answer Key'!$B$13,OR(AND(F864="GALV",H864="Y"),AND(F864="GALV",H864="UN"),AND(F864="GALV",H864=""))),"GRR",IF(AND(B864='Dropdown Answer Key'!$B$13,F864="Unknown"),"Unknown SL",IF(AND(B864='Dropdown Answer Key'!$B$14,OR(E864="Lead",E864="U, May have L",E864="COM",E864="")),"Lead",IF(AND(B864='Dropdown Answer Key'!$B$14,OR(F864="Lead",F864="U, May have L",F864="COM",F864="")),"Lead",IF(AND(B864='Dropdown Answer Key'!$B$14,OR(AND(E864="GALV",H864="Y"),AND(E864="GALV",H864="UN"),AND(E864="GALV",H864=""),AND(F864="GALV",H864="Y"),AND(F864="GALV",H864="UN"),AND(F864="GALV",H864=""),AND(F864="GALV",I864="Y"),AND(F864="GALV",I864="UN"),AND(F864="GALV",I864=""))),"GRR",IF(AND(B864='Dropdown Answer Key'!$B$14,OR(E864="Unknown",F864="Unknown")),"Unknown SL","Non Lead")))))))))))</f>
        <v>Non Lead</v>
      </c>
      <c r="T864" s="114" t="str">
        <f>IF(OR(M864="",Q864="",S864="ERROR"),"BLANK",IF((AND(M864='Dropdown Answer Key'!$B$25,OR('Service Line Inventory'!S864="Lead",S864="Unknown SL"))),"Tier 1",IF(AND('Service Line Inventory'!M864='Dropdown Answer Key'!$B$26,OR('Service Line Inventory'!S864="Lead",S864="Unknown SL")),"Tier 2",IF(AND('Service Line Inventory'!M864='Dropdown Answer Key'!$B$27,OR('Service Line Inventory'!S864="Lead",S864="Unknown SL")),"Tier 2",IF('Service Line Inventory'!S864="GRR","Tier 3",IF((AND('Service Line Inventory'!M864='Dropdown Answer Key'!$B$25,'Service Line Inventory'!Q864='Dropdown Answer Key'!$M$25,O864='Dropdown Answer Key'!$G$27,'Service Line Inventory'!P864='Dropdown Answer Key'!$J$27,S864="Non Lead")),"Tier 4",IF((AND('Service Line Inventory'!M864='Dropdown Answer Key'!$B$25,'Service Line Inventory'!Q864='Dropdown Answer Key'!$M$25,O864='Dropdown Answer Key'!$G$27,S864="Non Lead")),"Tier 4",IF((AND('Service Line Inventory'!M864='Dropdown Answer Key'!$B$25,'Service Line Inventory'!Q864='Dropdown Answer Key'!$M$25,'Service Line Inventory'!P864='Dropdown Answer Key'!$J$27,S864="Non Lead")),"Tier 4","Tier 5"))))))))</f>
        <v>BLANK</v>
      </c>
      <c r="U864" s="115" t="str">
        <f t="shared" si="57"/>
        <v>NO</v>
      </c>
      <c r="V864" s="114" t="str">
        <f t="shared" si="58"/>
        <v>NO</v>
      </c>
      <c r="W864" s="114" t="str">
        <f t="shared" si="59"/>
        <v>NO</v>
      </c>
      <c r="X864" s="108"/>
      <c r="Y864" s="97"/>
      <c r="Z864" s="78"/>
    </row>
    <row r="865" spans="1:26" x14ac:dyDescent="0.3">
      <c r="A865" s="47">
        <v>150</v>
      </c>
      <c r="B865" s="73" t="s">
        <v>76</v>
      </c>
      <c r="C865" s="126" t="s">
        <v>958</v>
      </c>
      <c r="D865" s="74" t="s">
        <v>72</v>
      </c>
      <c r="E865" s="74" t="s">
        <v>81</v>
      </c>
      <c r="F865" s="74" t="s">
        <v>81</v>
      </c>
      <c r="G865" s="90" t="s">
        <v>1910</v>
      </c>
      <c r="H865" s="74" t="s">
        <v>72</v>
      </c>
      <c r="I865" s="74" t="s">
        <v>72</v>
      </c>
      <c r="J865" s="75" t="s">
        <v>1913</v>
      </c>
      <c r="K865" s="75" t="s">
        <v>1913</v>
      </c>
      <c r="L865" s="93" t="str">
        <f t="shared" si="56"/>
        <v>Non Lead</v>
      </c>
      <c r="M865" s="109"/>
      <c r="N865" s="74"/>
      <c r="O865" s="74"/>
      <c r="P865" s="74"/>
      <c r="Q865" s="73"/>
      <c r="R865" s="74"/>
      <c r="S865" s="98" t="str">
        <f>IF(OR(B865="",$C$3="",$G$3=""),"ERROR",IF(AND(B865='Dropdown Answer Key'!$B$12,OR(E865="Lead",E865="U, May have L",E865="COM",E865="")),"Lead",IF(AND(B865='Dropdown Answer Key'!$B$12,OR(AND(E865="GALV",H865="Y"),AND(E865="GALV",H865="UN"),AND(E865="GALV",H865=""))),"GRR",IF(AND(B865='Dropdown Answer Key'!$B$12,E865="Unknown"),"Unknown SL",IF(AND(B865='Dropdown Answer Key'!$B$13,OR(F865="Lead",F865="U, May have L",F865="COM",F865="")),"Lead",IF(AND(B865='Dropdown Answer Key'!$B$13,OR(AND(F865="GALV",H865="Y"),AND(F865="GALV",H865="UN"),AND(F865="GALV",H865=""))),"GRR",IF(AND(B865='Dropdown Answer Key'!$B$13,F865="Unknown"),"Unknown SL",IF(AND(B865='Dropdown Answer Key'!$B$14,OR(E865="Lead",E865="U, May have L",E865="COM",E865="")),"Lead",IF(AND(B865='Dropdown Answer Key'!$B$14,OR(F865="Lead",F865="U, May have L",F865="COM",F865="")),"Lead",IF(AND(B865='Dropdown Answer Key'!$B$14,OR(AND(E865="GALV",H865="Y"),AND(E865="GALV",H865="UN"),AND(E865="GALV",H865=""),AND(F865="GALV",H865="Y"),AND(F865="GALV",H865="UN"),AND(F865="GALV",H865=""),AND(F865="GALV",I865="Y"),AND(F865="GALV",I865="UN"),AND(F865="GALV",I865=""))),"GRR",IF(AND(B865='Dropdown Answer Key'!$B$14,OR(E865="Unknown",F865="Unknown")),"Unknown SL","Non Lead")))))))))))</f>
        <v>Non Lead</v>
      </c>
      <c r="T865" s="76" t="str">
        <f>IF(OR(M865="",Q865="",S865="ERROR"),"BLANK",IF((AND(M865='Dropdown Answer Key'!$B$25,OR('Service Line Inventory'!S865="Lead",S865="Unknown SL"))),"Tier 1",IF(AND('Service Line Inventory'!M865='Dropdown Answer Key'!$B$26,OR('Service Line Inventory'!S865="Lead",S865="Unknown SL")),"Tier 2",IF(AND('Service Line Inventory'!M865='Dropdown Answer Key'!$B$27,OR('Service Line Inventory'!S865="Lead",S865="Unknown SL")),"Tier 2",IF('Service Line Inventory'!S865="GRR","Tier 3",IF((AND('Service Line Inventory'!M865='Dropdown Answer Key'!$B$25,'Service Line Inventory'!Q865='Dropdown Answer Key'!$M$25,O865='Dropdown Answer Key'!$G$27,'Service Line Inventory'!P865='Dropdown Answer Key'!$J$27,S865="Non Lead")),"Tier 4",IF((AND('Service Line Inventory'!M865='Dropdown Answer Key'!$B$25,'Service Line Inventory'!Q865='Dropdown Answer Key'!$M$25,O865='Dropdown Answer Key'!$G$27,S865="Non Lead")),"Tier 4",IF((AND('Service Line Inventory'!M865='Dropdown Answer Key'!$B$25,'Service Line Inventory'!Q865='Dropdown Answer Key'!$M$25,'Service Line Inventory'!P865='Dropdown Answer Key'!$J$27,S865="Non Lead")),"Tier 4","Tier 5"))))))))</f>
        <v>BLANK</v>
      </c>
      <c r="U865" s="101" t="str">
        <f t="shared" si="57"/>
        <v>NO</v>
      </c>
      <c r="V865" s="76" t="str">
        <f t="shared" si="58"/>
        <v>NO</v>
      </c>
      <c r="W865" s="76" t="str">
        <f t="shared" si="59"/>
        <v>NO</v>
      </c>
      <c r="X865" s="107"/>
      <c r="Y865" s="77"/>
      <c r="Z865" s="78"/>
    </row>
    <row r="866" spans="1:26" x14ac:dyDescent="0.3">
      <c r="A866" s="47">
        <v>155</v>
      </c>
      <c r="B866" s="73" t="s">
        <v>76</v>
      </c>
      <c r="C866" s="126" t="s">
        <v>959</v>
      </c>
      <c r="D866" s="74" t="s">
        <v>72</v>
      </c>
      <c r="E866" s="74" t="s">
        <v>81</v>
      </c>
      <c r="F866" s="74" t="s">
        <v>81</v>
      </c>
      <c r="G866" s="90" t="s">
        <v>1910</v>
      </c>
      <c r="H866" s="74" t="s">
        <v>72</v>
      </c>
      <c r="I866" s="74" t="s">
        <v>72</v>
      </c>
      <c r="J866" s="75" t="s">
        <v>1913</v>
      </c>
      <c r="K866" s="75" t="s">
        <v>1913</v>
      </c>
      <c r="L866" s="94" t="str">
        <f t="shared" si="56"/>
        <v>Non Lead</v>
      </c>
      <c r="M866" s="110"/>
      <c r="N866" s="74"/>
      <c r="O866" s="74"/>
      <c r="P866" s="74"/>
      <c r="Q866" s="82"/>
      <c r="R866" s="83"/>
      <c r="S866" s="113" t="str">
        <f>IF(OR(B866="",$C$3="",$G$3=""),"ERROR",IF(AND(B866='Dropdown Answer Key'!$B$12,OR(E866="Lead",E866="U, May have L",E866="COM",E866="")),"Lead",IF(AND(B866='Dropdown Answer Key'!$B$12,OR(AND(E866="GALV",H866="Y"),AND(E866="GALV",H866="UN"),AND(E866="GALV",H866=""))),"GRR",IF(AND(B866='Dropdown Answer Key'!$B$12,E866="Unknown"),"Unknown SL",IF(AND(B866='Dropdown Answer Key'!$B$13,OR(F866="Lead",F866="U, May have L",F866="COM",F866="")),"Lead",IF(AND(B866='Dropdown Answer Key'!$B$13,OR(AND(F866="GALV",H866="Y"),AND(F866="GALV",H866="UN"),AND(F866="GALV",H866=""))),"GRR",IF(AND(B866='Dropdown Answer Key'!$B$13,F866="Unknown"),"Unknown SL",IF(AND(B866='Dropdown Answer Key'!$B$14,OR(E866="Lead",E866="U, May have L",E866="COM",E866="")),"Lead",IF(AND(B866='Dropdown Answer Key'!$B$14,OR(F866="Lead",F866="U, May have L",F866="COM",F866="")),"Lead",IF(AND(B866='Dropdown Answer Key'!$B$14,OR(AND(E866="GALV",H866="Y"),AND(E866="GALV",H866="UN"),AND(E866="GALV",H866=""),AND(F866="GALV",H866="Y"),AND(F866="GALV",H866="UN"),AND(F866="GALV",H866=""),AND(F866="GALV",I866="Y"),AND(F866="GALV",I866="UN"),AND(F866="GALV",I866=""))),"GRR",IF(AND(B866='Dropdown Answer Key'!$B$14,OR(E866="Unknown",F866="Unknown")),"Unknown SL","Non Lead")))))))))))</f>
        <v>Non Lead</v>
      </c>
      <c r="T866" s="114" t="str">
        <f>IF(OR(M866="",Q866="",S866="ERROR"),"BLANK",IF((AND(M866='Dropdown Answer Key'!$B$25,OR('Service Line Inventory'!S866="Lead",S866="Unknown SL"))),"Tier 1",IF(AND('Service Line Inventory'!M866='Dropdown Answer Key'!$B$26,OR('Service Line Inventory'!S866="Lead",S866="Unknown SL")),"Tier 2",IF(AND('Service Line Inventory'!M866='Dropdown Answer Key'!$B$27,OR('Service Line Inventory'!S866="Lead",S866="Unknown SL")),"Tier 2",IF('Service Line Inventory'!S866="GRR","Tier 3",IF((AND('Service Line Inventory'!M866='Dropdown Answer Key'!$B$25,'Service Line Inventory'!Q866='Dropdown Answer Key'!$M$25,O866='Dropdown Answer Key'!$G$27,'Service Line Inventory'!P866='Dropdown Answer Key'!$J$27,S866="Non Lead")),"Tier 4",IF((AND('Service Line Inventory'!M866='Dropdown Answer Key'!$B$25,'Service Line Inventory'!Q866='Dropdown Answer Key'!$M$25,O866='Dropdown Answer Key'!$G$27,S866="Non Lead")),"Tier 4",IF((AND('Service Line Inventory'!M866='Dropdown Answer Key'!$B$25,'Service Line Inventory'!Q866='Dropdown Answer Key'!$M$25,'Service Line Inventory'!P866='Dropdown Answer Key'!$J$27,S866="Non Lead")),"Tier 4","Tier 5"))))))))</f>
        <v>BLANK</v>
      </c>
      <c r="U866" s="115" t="str">
        <f t="shared" si="57"/>
        <v>NO</v>
      </c>
      <c r="V866" s="114" t="str">
        <f t="shared" si="58"/>
        <v>NO</v>
      </c>
      <c r="W866" s="114" t="str">
        <f t="shared" si="59"/>
        <v>NO</v>
      </c>
      <c r="X866" s="108"/>
      <c r="Y866" s="97"/>
      <c r="Z866" s="78"/>
    </row>
    <row r="867" spans="1:26" x14ac:dyDescent="0.3">
      <c r="A867" s="47">
        <v>157</v>
      </c>
      <c r="B867" s="73" t="s">
        <v>76</v>
      </c>
      <c r="C867" s="126" t="s">
        <v>960</v>
      </c>
      <c r="D867" s="74" t="s">
        <v>72</v>
      </c>
      <c r="E867" s="74" t="s">
        <v>81</v>
      </c>
      <c r="F867" s="74" t="s">
        <v>81</v>
      </c>
      <c r="G867" s="90" t="s">
        <v>1910</v>
      </c>
      <c r="H867" s="74" t="s">
        <v>72</v>
      </c>
      <c r="I867" s="74" t="s">
        <v>72</v>
      </c>
      <c r="J867" s="75" t="s">
        <v>1913</v>
      </c>
      <c r="K867" s="75" t="s">
        <v>1913</v>
      </c>
      <c r="L867" s="93" t="str">
        <f t="shared" si="56"/>
        <v>Non Lead</v>
      </c>
      <c r="M867" s="109"/>
      <c r="N867" s="74"/>
      <c r="O867" s="74"/>
      <c r="P867" s="74"/>
      <c r="Q867" s="73"/>
      <c r="R867" s="74"/>
      <c r="S867" s="98" t="str">
        <f>IF(OR(B867="",$C$3="",$G$3=""),"ERROR",IF(AND(B867='Dropdown Answer Key'!$B$12,OR(E867="Lead",E867="U, May have L",E867="COM",E867="")),"Lead",IF(AND(B867='Dropdown Answer Key'!$B$12,OR(AND(E867="GALV",H867="Y"),AND(E867="GALV",H867="UN"),AND(E867="GALV",H867=""))),"GRR",IF(AND(B867='Dropdown Answer Key'!$B$12,E867="Unknown"),"Unknown SL",IF(AND(B867='Dropdown Answer Key'!$B$13,OR(F867="Lead",F867="U, May have L",F867="COM",F867="")),"Lead",IF(AND(B867='Dropdown Answer Key'!$B$13,OR(AND(F867="GALV",H867="Y"),AND(F867="GALV",H867="UN"),AND(F867="GALV",H867=""))),"GRR",IF(AND(B867='Dropdown Answer Key'!$B$13,F867="Unknown"),"Unknown SL",IF(AND(B867='Dropdown Answer Key'!$B$14,OR(E867="Lead",E867="U, May have L",E867="COM",E867="")),"Lead",IF(AND(B867='Dropdown Answer Key'!$B$14,OR(F867="Lead",F867="U, May have L",F867="COM",F867="")),"Lead",IF(AND(B867='Dropdown Answer Key'!$B$14,OR(AND(E867="GALV",H867="Y"),AND(E867="GALV",H867="UN"),AND(E867="GALV",H867=""),AND(F867="GALV",H867="Y"),AND(F867="GALV",H867="UN"),AND(F867="GALV",H867=""),AND(F867="GALV",I867="Y"),AND(F867="GALV",I867="UN"),AND(F867="GALV",I867=""))),"GRR",IF(AND(B867='Dropdown Answer Key'!$B$14,OR(E867="Unknown",F867="Unknown")),"Unknown SL","Non Lead")))))))))))</f>
        <v>Non Lead</v>
      </c>
      <c r="T867" s="76" t="str">
        <f>IF(OR(M867="",Q867="",S867="ERROR"),"BLANK",IF((AND(M867='Dropdown Answer Key'!$B$25,OR('Service Line Inventory'!S867="Lead",S867="Unknown SL"))),"Tier 1",IF(AND('Service Line Inventory'!M867='Dropdown Answer Key'!$B$26,OR('Service Line Inventory'!S867="Lead",S867="Unknown SL")),"Tier 2",IF(AND('Service Line Inventory'!M867='Dropdown Answer Key'!$B$27,OR('Service Line Inventory'!S867="Lead",S867="Unknown SL")),"Tier 2",IF('Service Line Inventory'!S867="GRR","Tier 3",IF((AND('Service Line Inventory'!M867='Dropdown Answer Key'!$B$25,'Service Line Inventory'!Q867='Dropdown Answer Key'!$M$25,O867='Dropdown Answer Key'!$G$27,'Service Line Inventory'!P867='Dropdown Answer Key'!$J$27,S867="Non Lead")),"Tier 4",IF((AND('Service Line Inventory'!M867='Dropdown Answer Key'!$B$25,'Service Line Inventory'!Q867='Dropdown Answer Key'!$M$25,O867='Dropdown Answer Key'!$G$27,S867="Non Lead")),"Tier 4",IF((AND('Service Line Inventory'!M867='Dropdown Answer Key'!$B$25,'Service Line Inventory'!Q867='Dropdown Answer Key'!$M$25,'Service Line Inventory'!P867='Dropdown Answer Key'!$J$27,S867="Non Lead")),"Tier 4","Tier 5"))))))))</f>
        <v>BLANK</v>
      </c>
      <c r="U867" s="101" t="str">
        <f t="shared" si="57"/>
        <v>NO</v>
      </c>
      <c r="V867" s="76" t="str">
        <f t="shared" si="58"/>
        <v>NO</v>
      </c>
      <c r="W867" s="76" t="str">
        <f t="shared" si="59"/>
        <v>NO</v>
      </c>
      <c r="X867" s="107"/>
      <c r="Y867" s="77"/>
      <c r="Z867" s="78"/>
    </row>
    <row r="868" spans="1:26" x14ac:dyDescent="0.3">
      <c r="A868" s="47">
        <v>160</v>
      </c>
      <c r="B868" s="73" t="s">
        <v>76</v>
      </c>
      <c r="C868" s="126" t="s">
        <v>961</v>
      </c>
      <c r="D868" s="74" t="s">
        <v>72</v>
      </c>
      <c r="E868" s="74" t="s">
        <v>81</v>
      </c>
      <c r="F868" s="74" t="s">
        <v>81</v>
      </c>
      <c r="G868" s="90" t="s">
        <v>1910</v>
      </c>
      <c r="H868" s="74" t="s">
        <v>72</v>
      </c>
      <c r="I868" s="74" t="s">
        <v>72</v>
      </c>
      <c r="J868" s="75" t="s">
        <v>1913</v>
      </c>
      <c r="K868" s="75" t="s">
        <v>1913</v>
      </c>
      <c r="L868" s="94" t="str">
        <f t="shared" si="56"/>
        <v>Non Lead</v>
      </c>
      <c r="M868" s="110"/>
      <c r="N868" s="74"/>
      <c r="O868" s="74"/>
      <c r="P868" s="74"/>
      <c r="Q868" s="82"/>
      <c r="R868" s="83"/>
      <c r="S868" s="113" t="str">
        <f>IF(OR(B868="",$C$3="",$G$3=""),"ERROR",IF(AND(B868='Dropdown Answer Key'!$B$12,OR(E868="Lead",E868="U, May have L",E868="COM",E868="")),"Lead",IF(AND(B868='Dropdown Answer Key'!$B$12,OR(AND(E868="GALV",H868="Y"),AND(E868="GALV",H868="UN"),AND(E868="GALV",H868=""))),"GRR",IF(AND(B868='Dropdown Answer Key'!$B$12,E868="Unknown"),"Unknown SL",IF(AND(B868='Dropdown Answer Key'!$B$13,OR(F868="Lead",F868="U, May have L",F868="COM",F868="")),"Lead",IF(AND(B868='Dropdown Answer Key'!$B$13,OR(AND(F868="GALV",H868="Y"),AND(F868="GALV",H868="UN"),AND(F868="GALV",H868=""))),"GRR",IF(AND(B868='Dropdown Answer Key'!$B$13,F868="Unknown"),"Unknown SL",IF(AND(B868='Dropdown Answer Key'!$B$14,OR(E868="Lead",E868="U, May have L",E868="COM",E868="")),"Lead",IF(AND(B868='Dropdown Answer Key'!$B$14,OR(F868="Lead",F868="U, May have L",F868="COM",F868="")),"Lead",IF(AND(B868='Dropdown Answer Key'!$B$14,OR(AND(E868="GALV",H868="Y"),AND(E868="GALV",H868="UN"),AND(E868="GALV",H868=""),AND(F868="GALV",H868="Y"),AND(F868="GALV",H868="UN"),AND(F868="GALV",H868=""),AND(F868="GALV",I868="Y"),AND(F868="GALV",I868="UN"),AND(F868="GALV",I868=""))),"GRR",IF(AND(B868='Dropdown Answer Key'!$B$14,OR(E868="Unknown",F868="Unknown")),"Unknown SL","Non Lead")))))))))))</f>
        <v>Non Lead</v>
      </c>
      <c r="T868" s="114" t="str">
        <f>IF(OR(M868="",Q868="",S868="ERROR"),"BLANK",IF((AND(M868='Dropdown Answer Key'!$B$25,OR('Service Line Inventory'!S868="Lead",S868="Unknown SL"))),"Tier 1",IF(AND('Service Line Inventory'!M868='Dropdown Answer Key'!$B$26,OR('Service Line Inventory'!S868="Lead",S868="Unknown SL")),"Tier 2",IF(AND('Service Line Inventory'!M868='Dropdown Answer Key'!$B$27,OR('Service Line Inventory'!S868="Lead",S868="Unknown SL")),"Tier 2",IF('Service Line Inventory'!S868="GRR","Tier 3",IF((AND('Service Line Inventory'!M868='Dropdown Answer Key'!$B$25,'Service Line Inventory'!Q868='Dropdown Answer Key'!$M$25,O868='Dropdown Answer Key'!$G$27,'Service Line Inventory'!P868='Dropdown Answer Key'!$J$27,S868="Non Lead")),"Tier 4",IF((AND('Service Line Inventory'!M868='Dropdown Answer Key'!$B$25,'Service Line Inventory'!Q868='Dropdown Answer Key'!$M$25,O868='Dropdown Answer Key'!$G$27,S868="Non Lead")),"Tier 4",IF((AND('Service Line Inventory'!M868='Dropdown Answer Key'!$B$25,'Service Line Inventory'!Q868='Dropdown Answer Key'!$M$25,'Service Line Inventory'!P868='Dropdown Answer Key'!$J$27,S868="Non Lead")),"Tier 4","Tier 5"))))))))</f>
        <v>BLANK</v>
      </c>
      <c r="U868" s="115" t="str">
        <f t="shared" si="57"/>
        <v>NO</v>
      </c>
      <c r="V868" s="114" t="str">
        <f t="shared" si="58"/>
        <v>NO</v>
      </c>
      <c r="W868" s="114" t="str">
        <f t="shared" si="59"/>
        <v>NO</v>
      </c>
      <c r="X868" s="108"/>
      <c r="Y868" s="97"/>
      <c r="Z868" s="78"/>
    </row>
    <row r="869" spans="1:26" x14ac:dyDescent="0.3">
      <c r="A869" s="47">
        <v>170</v>
      </c>
      <c r="B869" s="73" t="s">
        <v>76</v>
      </c>
      <c r="C869" s="126" t="s">
        <v>962</v>
      </c>
      <c r="D869" s="74" t="s">
        <v>72</v>
      </c>
      <c r="E869" s="74" t="s">
        <v>81</v>
      </c>
      <c r="F869" s="74" t="s">
        <v>81</v>
      </c>
      <c r="G869" s="90" t="s">
        <v>1910</v>
      </c>
      <c r="H869" s="74" t="s">
        <v>72</v>
      </c>
      <c r="I869" s="74" t="s">
        <v>72</v>
      </c>
      <c r="J869" s="75" t="s">
        <v>1913</v>
      </c>
      <c r="K869" s="75" t="s">
        <v>1913</v>
      </c>
      <c r="L869" s="93" t="str">
        <f t="shared" si="56"/>
        <v>Non Lead</v>
      </c>
      <c r="M869" s="109"/>
      <c r="N869" s="74"/>
      <c r="O869" s="74"/>
      <c r="P869" s="74"/>
      <c r="Q869" s="73"/>
      <c r="R869" s="74"/>
      <c r="S869" s="98" t="str">
        <f>IF(OR(B869="",$C$3="",$G$3=""),"ERROR",IF(AND(B869='Dropdown Answer Key'!$B$12,OR(E869="Lead",E869="U, May have L",E869="COM",E869="")),"Lead",IF(AND(B869='Dropdown Answer Key'!$B$12,OR(AND(E869="GALV",H869="Y"),AND(E869="GALV",H869="UN"),AND(E869="GALV",H869=""))),"GRR",IF(AND(B869='Dropdown Answer Key'!$B$12,E869="Unknown"),"Unknown SL",IF(AND(B869='Dropdown Answer Key'!$B$13,OR(F869="Lead",F869="U, May have L",F869="COM",F869="")),"Lead",IF(AND(B869='Dropdown Answer Key'!$B$13,OR(AND(F869="GALV",H869="Y"),AND(F869="GALV",H869="UN"),AND(F869="GALV",H869=""))),"GRR",IF(AND(B869='Dropdown Answer Key'!$B$13,F869="Unknown"),"Unknown SL",IF(AND(B869='Dropdown Answer Key'!$B$14,OR(E869="Lead",E869="U, May have L",E869="COM",E869="")),"Lead",IF(AND(B869='Dropdown Answer Key'!$B$14,OR(F869="Lead",F869="U, May have L",F869="COM",F869="")),"Lead",IF(AND(B869='Dropdown Answer Key'!$B$14,OR(AND(E869="GALV",H869="Y"),AND(E869="GALV",H869="UN"),AND(E869="GALV",H869=""),AND(F869="GALV",H869="Y"),AND(F869="GALV",H869="UN"),AND(F869="GALV",H869=""),AND(F869="GALV",I869="Y"),AND(F869="GALV",I869="UN"),AND(F869="GALV",I869=""))),"GRR",IF(AND(B869='Dropdown Answer Key'!$B$14,OR(E869="Unknown",F869="Unknown")),"Unknown SL","Non Lead")))))))))))</f>
        <v>Non Lead</v>
      </c>
      <c r="T869" s="76" t="str">
        <f>IF(OR(M869="",Q869="",S869="ERROR"),"BLANK",IF((AND(M869='Dropdown Answer Key'!$B$25,OR('Service Line Inventory'!S869="Lead",S869="Unknown SL"))),"Tier 1",IF(AND('Service Line Inventory'!M869='Dropdown Answer Key'!$B$26,OR('Service Line Inventory'!S869="Lead",S869="Unknown SL")),"Tier 2",IF(AND('Service Line Inventory'!M869='Dropdown Answer Key'!$B$27,OR('Service Line Inventory'!S869="Lead",S869="Unknown SL")),"Tier 2",IF('Service Line Inventory'!S869="GRR","Tier 3",IF((AND('Service Line Inventory'!M869='Dropdown Answer Key'!$B$25,'Service Line Inventory'!Q869='Dropdown Answer Key'!$M$25,O869='Dropdown Answer Key'!$G$27,'Service Line Inventory'!P869='Dropdown Answer Key'!$J$27,S869="Non Lead")),"Tier 4",IF((AND('Service Line Inventory'!M869='Dropdown Answer Key'!$B$25,'Service Line Inventory'!Q869='Dropdown Answer Key'!$M$25,O869='Dropdown Answer Key'!$G$27,S869="Non Lead")),"Tier 4",IF((AND('Service Line Inventory'!M869='Dropdown Answer Key'!$B$25,'Service Line Inventory'!Q869='Dropdown Answer Key'!$M$25,'Service Line Inventory'!P869='Dropdown Answer Key'!$J$27,S869="Non Lead")),"Tier 4","Tier 5"))))))))</f>
        <v>BLANK</v>
      </c>
      <c r="U869" s="101" t="str">
        <f t="shared" si="57"/>
        <v>NO</v>
      </c>
      <c r="V869" s="76" t="str">
        <f t="shared" si="58"/>
        <v>NO</v>
      </c>
      <c r="W869" s="76" t="str">
        <f t="shared" si="59"/>
        <v>NO</v>
      </c>
      <c r="X869" s="107"/>
      <c r="Y869" s="77"/>
      <c r="Z869" s="78"/>
    </row>
    <row r="870" spans="1:26" x14ac:dyDescent="0.3">
      <c r="A870" s="47">
        <v>180</v>
      </c>
      <c r="B870" s="73" t="s">
        <v>76</v>
      </c>
      <c r="C870" s="126" t="s">
        <v>963</v>
      </c>
      <c r="D870" s="74" t="s">
        <v>72</v>
      </c>
      <c r="E870" s="74" t="s">
        <v>81</v>
      </c>
      <c r="F870" s="74" t="s">
        <v>81</v>
      </c>
      <c r="G870" s="90" t="s">
        <v>1910</v>
      </c>
      <c r="H870" s="74" t="s">
        <v>72</v>
      </c>
      <c r="I870" s="74" t="s">
        <v>72</v>
      </c>
      <c r="J870" s="75" t="s">
        <v>1913</v>
      </c>
      <c r="K870" s="75" t="s">
        <v>1913</v>
      </c>
      <c r="L870" s="94" t="str">
        <f t="shared" si="56"/>
        <v>Non Lead</v>
      </c>
      <c r="M870" s="110"/>
      <c r="N870" s="74"/>
      <c r="O870" s="74"/>
      <c r="P870" s="74"/>
      <c r="Q870" s="82"/>
      <c r="R870" s="83"/>
      <c r="S870" s="113" t="str">
        <f>IF(OR(B870="",$C$3="",$G$3=""),"ERROR",IF(AND(B870='Dropdown Answer Key'!$B$12,OR(E870="Lead",E870="U, May have L",E870="COM",E870="")),"Lead",IF(AND(B870='Dropdown Answer Key'!$B$12,OR(AND(E870="GALV",H870="Y"),AND(E870="GALV",H870="UN"),AND(E870="GALV",H870=""))),"GRR",IF(AND(B870='Dropdown Answer Key'!$B$12,E870="Unknown"),"Unknown SL",IF(AND(B870='Dropdown Answer Key'!$B$13,OR(F870="Lead",F870="U, May have L",F870="COM",F870="")),"Lead",IF(AND(B870='Dropdown Answer Key'!$B$13,OR(AND(F870="GALV",H870="Y"),AND(F870="GALV",H870="UN"),AND(F870="GALV",H870=""))),"GRR",IF(AND(B870='Dropdown Answer Key'!$B$13,F870="Unknown"),"Unknown SL",IF(AND(B870='Dropdown Answer Key'!$B$14,OR(E870="Lead",E870="U, May have L",E870="COM",E870="")),"Lead",IF(AND(B870='Dropdown Answer Key'!$B$14,OR(F870="Lead",F870="U, May have L",F870="COM",F870="")),"Lead",IF(AND(B870='Dropdown Answer Key'!$B$14,OR(AND(E870="GALV",H870="Y"),AND(E870="GALV",H870="UN"),AND(E870="GALV",H870=""),AND(F870="GALV",H870="Y"),AND(F870="GALV",H870="UN"),AND(F870="GALV",H870=""),AND(F870="GALV",I870="Y"),AND(F870="GALV",I870="UN"),AND(F870="GALV",I870=""))),"GRR",IF(AND(B870='Dropdown Answer Key'!$B$14,OR(E870="Unknown",F870="Unknown")),"Unknown SL","Non Lead")))))))))))</f>
        <v>Non Lead</v>
      </c>
      <c r="T870" s="114" t="str">
        <f>IF(OR(M870="",Q870="",S870="ERROR"),"BLANK",IF((AND(M870='Dropdown Answer Key'!$B$25,OR('Service Line Inventory'!S870="Lead",S870="Unknown SL"))),"Tier 1",IF(AND('Service Line Inventory'!M870='Dropdown Answer Key'!$B$26,OR('Service Line Inventory'!S870="Lead",S870="Unknown SL")),"Tier 2",IF(AND('Service Line Inventory'!M870='Dropdown Answer Key'!$B$27,OR('Service Line Inventory'!S870="Lead",S870="Unknown SL")),"Tier 2",IF('Service Line Inventory'!S870="GRR","Tier 3",IF((AND('Service Line Inventory'!M870='Dropdown Answer Key'!$B$25,'Service Line Inventory'!Q870='Dropdown Answer Key'!$M$25,O870='Dropdown Answer Key'!$G$27,'Service Line Inventory'!P870='Dropdown Answer Key'!$J$27,S870="Non Lead")),"Tier 4",IF((AND('Service Line Inventory'!M870='Dropdown Answer Key'!$B$25,'Service Line Inventory'!Q870='Dropdown Answer Key'!$M$25,O870='Dropdown Answer Key'!$G$27,S870="Non Lead")),"Tier 4",IF((AND('Service Line Inventory'!M870='Dropdown Answer Key'!$B$25,'Service Line Inventory'!Q870='Dropdown Answer Key'!$M$25,'Service Line Inventory'!P870='Dropdown Answer Key'!$J$27,S870="Non Lead")),"Tier 4","Tier 5"))))))))</f>
        <v>BLANK</v>
      </c>
      <c r="U870" s="115" t="str">
        <f t="shared" si="57"/>
        <v>NO</v>
      </c>
      <c r="V870" s="114" t="str">
        <f t="shared" si="58"/>
        <v>NO</v>
      </c>
      <c r="W870" s="114" t="str">
        <f t="shared" si="59"/>
        <v>NO</v>
      </c>
      <c r="X870" s="108"/>
      <c r="Y870" s="97"/>
      <c r="Z870" s="78"/>
    </row>
    <row r="871" spans="1:26" x14ac:dyDescent="0.3">
      <c r="A871" s="47">
        <v>185</v>
      </c>
      <c r="B871" s="73" t="s">
        <v>76</v>
      </c>
      <c r="C871" s="126" t="s">
        <v>964</v>
      </c>
      <c r="D871" s="74" t="s">
        <v>72</v>
      </c>
      <c r="E871" s="74" t="s">
        <v>81</v>
      </c>
      <c r="F871" s="74" t="s">
        <v>81</v>
      </c>
      <c r="G871" s="90" t="s">
        <v>1910</v>
      </c>
      <c r="H871" s="74" t="s">
        <v>72</v>
      </c>
      <c r="I871" s="74" t="s">
        <v>72</v>
      </c>
      <c r="J871" s="75" t="s">
        <v>1913</v>
      </c>
      <c r="K871" s="75" t="s">
        <v>1913</v>
      </c>
      <c r="L871" s="93" t="str">
        <f t="shared" si="56"/>
        <v>Non Lead</v>
      </c>
      <c r="M871" s="109"/>
      <c r="N871" s="74"/>
      <c r="O871" s="74"/>
      <c r="P871" s="74"/>
      <c r="Q871" s="73"/>
      <c r="R871" s="74"/>
      <c r="S871" s="98" t="str">
        <f>IF(OR(B871="",$C$3="",$G$3=""),"ERROR",IF(AND(B871='Dropdown Answer Key'!$B$12,OR(E871="Lead",E871="U, May have L",E871="COM",E871="")),"Lead",IF(AND(B871='Dropdown Answer Key'!$B$12,OR(AND(E871="GALV",H871="Y"),AND(E871="GALV",H871="UN"),AND(E871="GALV",H871=""))),"GRR",IF(AND(B871='Dropdown Answer Key'!$B$12,E871="Unknown"),"Unknown SL",IF(AND(B871='Dropdown Answer Key'!$B$13,OR(F871="Lead",F871="U, May have L",F871="COM",F871="")),"Lead",IF(AND(B871='Dropdown Answer Key'!$B$13,OR(AND(F871="GALV",H871="Y"),AND(F871="GALV",H871="UN"),AND(F871="GALV",H871=""))),"GRR",IF(AND(B871='Dropdown Answer Key'!$B$13,F871="Unknown"),"Unknown SL",IF(AND(B871='Dropdown Answer Key'!$B$14,OR(E871="Lead",E871="U, May have L",E871="COM",E871="")),"Lead",IF(AND(B871='Dropdown Answer Key'!$B$14,OR(F871="Lead",F871="U, May have L",F871="COM",F871="")),"Lead",IF(AND(B871='Dropdown Answer Key'!$B$14,OR(AND(E871="GALV",H871="Y"),AND(E871="GALV",H871="UN"),AND(E871="GALV",H871=""),AND(F871="GALV",H871="Y"),AND(F871="GALV",H871="UN"),AND(F871="GALV",H871=""),AND(F871="GALV",I871="Y"),AND(F871="GALV",I871="UN"),AND(F871="GALV",I871=""))),"GRR",IF(AND(B871='Dropdown Answer Key'!$B$14,OR(E871="Unknown",F871="Unknown")),"Unknown SL","Non Lead")))))))))))</f>
        <v>Non Lead</v>
      </c>
      <c r="T871" s="76" t="str">
        <f>IF(OR(M871="",Q871="",S871="ERROR"),"BLANK",IF((AND(M871='Dropdown Answer Key'!$B$25,OR('Service Line Inventory'!S871="Lead",S871="Unknown SL"))),"Tier 1",IF(AND('Service Line Inventory'!M871='Dropdown Answer Key'!$B$26,OR('Service Line Inventory'!S871="Lead",S871="Unknown SL")),"Tier 2",IF(AND('Service Line Inventory'!M871='Dropdown Answer Key'!$B$27,OR('Service Line Inventory'!S871="Lead",S871="Unknown SL")),"Tier 2",IF('Service Line Inventory'!S871="GRR","Tier 3",IF((AND('Service Line Inventory'!M871='Dropdown Answer Key'!$B$25,'Service Line Inventory'!Q871='Dropdown Answer Key'!$M$25,O871='Dropdown Answer Key'!$G$27,'Service Line Inventory'!P871='Dropdown Answer Key'!$J$27,S871="Non Lead")),"Tier 4",IF((AND('Service Line Inventory'!M871='Dropdown Answer Key'!$B$25,'Service Line Inventory'!Q871='Dropdown Answer Key'!$M$25,O871='Dropdown Answer Key'!$G$27,S871="Non Lead")),"Tier 4",IF((AND('Service Line Inventory'!M871='Dropdown Answer Key'!$B$25,'Service Line Inventory'!Q871='Dropdown Answer Key'!$M$25,'Service Line Inventory'!P871='Dropdown Answer Key'!$J$27,S871="Non Lead")),"Tier 4","Tier 5"))))))))</f>
        <v>BLANK</v>
      </c>
      <c r="U871" s="101" t="str">
        <f t="shared" si="57"/>
        <v>NO</v>
      </c>
      <c r="V871" s="76" t="str">
        <f t="shared" si="58"/>
        <v>NO</v>
      </c>
      <c r="W871" s="76" t="str">
        <f t="shared" si="59"/>
        <v>NO</v>
      </c>
      <c r="X871" s="107"/>
      <c r="Y871" s="77"/>
      <c r="Z871" s="78"/>
    </row>
    <row r="872" spans="1:26" x14ac:dyDescent="0.3">
      <c r="A872" s="47">
        <v>190</v>
      </c>
      <c r="B872" s="73" t="s">
        <v>76</v>
      </c>
      <c r="C872" s="126" t="s">
        <v>965</v>
      </c>
      <c r="D872" s="74" t="s">
        <v>72</v>
      </c>
      <c r="E872" s="74" t="s">
        <v>81</v>
      </c>
      <c r="F872" s="74" t="s">
        <v>81</v>
      </c>
      <c r="G872" s="90" t="s">
        <v>1910</v>
      </c>
      <c r="H872" s="74" t="s">
        <v>72</v>
      </c>
      <c r="I872" s="74" t="s">
        <v>72</v>
      </c>
      <c r="J872" s="75" t="s">
        <v>1913</v>
      </c>
      <c r="K872" s="75" t="s">
        <v>1913</v>
      </c>
      <c r="L872" s="94" t="str">
        <f t="shared" si="56"/>
        <v>Non Lead</v>
      </c>
      <c r="M872" s="110"/>
      <c r="N872" s="74"/>
      <c r="O872" s="74"/>
      <c r="P872" s="74"/>
      <c r="Q872" s="82"/>
      <c r="R872" s="83"/>
      <c r="S872" s="113" t="str">
        <f>IF(OR(B872="",$C$3="",$G$3=""),"ERROR",IF(AND(B872='Dropdown Answer Key'!$B$12,OR(E872="Lead",E872="U, May have L",E872="COM",E872="")),"Lead",IF(AND(B872='Dropdown Answer Key'!$B$12,OR(AND(E872="GALV",H872="Y"),AND(E872="GALV",H872="UN"),AND(E872="GALV",H872=""))),"GRR",IF(AND(B872='Dropdown Answer Key'!$B$12,E872="Unknown"),"Unknown SL",IF(AND(B872='Dropdown Answer Key'!$B$13,OR(F872="Lead",F872="U, May have L",F872="COM",F872="")),"Lead",IF(AND(B872='Dropdown Answer Key'!$B$13,OR(AND(F872="GALV",H872="Y"),AND(F872="GALV",H872="UN"),AND(F872="GALV",H872=""))),"GRR",IF(AND(B872='Dropdown Answer Key'!$B$13,F872="Unknown"),"Unknown SL",IF(AND(B872='Dropdown Answer Key'!$B$14,OR(E872="Lead",E872="U, May have L",E872="COM",E872="")),"Lead",IF(AND(B872='Dropdown Answer Key'!$B$14,OR(F872="Lead",F872="U, May have L",F872="COM",F872="")),"Lead",IF(AND(B872='Dropdown Answer Key'!$B$14,OR(AND(E872="GALV",H872="Y"),AND(E872="GALV",H872="UN"),AND(E872="GALV",H872=""),AND(F872="GALV",H872="Y"),AND(F872="GALV",H872="UN"),AND(F872="GALV",H872=""),AND(F872="GALV",I872="Y"),AND(F872="GALV",I872="UN"),AND(F872="GALV",I872=""))),"GRR",IF(AND(B872='Dropdown Answer Key'!$B$14,OR(E872="Unknown",F872="Unknown")),"Unknown SL","Non Lead")))))))))))</f>
        <v>Non Lead</v>
      </c>
      <c r="T872" s="114" t="str">
        <f>IF(OR(M872="",Q872="",S872="ERROR"),"BLANK",IF((AND(M872='Dropdown Answer Key'!$B$25,OR('Service Line Inventory'!S872="Lead",S872="Unknown SL"))),"Tier 1",IF(AND('Service Line Inventory'!M872='Dropdown Answer Key'!$B$26,OR('Service Line Inventory'!S872="Lead",S872="Unknown SL")),"Tier 2",IF(AND('Service Line Inventory'!M872='Dropdown Answer Key'!$B$27,OR('Service Line Inventory'!S872="Lead",S872="Unknown SL")),"Tier 2",IF('Service Line Inventory'!S872="GRR","Tier 3",IF((AND('Service Line Inventory'!M872='Dropdown Answer Key'!$B$25,'Service Line Inventory'!Q872='Dropdown Answer Key'!$M$25,O872='Dropdown Answer Key'!$G$27,'Service Line Inventory'!P872='Dropdown Answer Key'!$J$27,S872="Non Lead")),"Tier 4",IF((AND('Service Line Inventory'!M872='Dropdown Answer Key'!$B$25,'Service Line Inventory'!Q872='Dropdown Answer Key'!$M$25,O872='Dropdown Answer Key'!$G$27,S872="Non Lead")),"Tier 4",IF((AND('Service Line Inventory'!M872='Dropdown Answer Key'!$B$25,'Service Line Inventory'!Q872='Dropdown Answer Key'!$M$25,'Service Line Inventory'!P872='Dropdown Answer Key'!$J$27,S872="Non Lead")),"Tier 4","Tier 5"))))))))</f>
        <v>BLANK</v>
      </c>
      <c r="U872" s="115" t="str">
        <f t="shared" si="57"/>
        <v>NO</v>
      </c>
      <c r="V872" s="114" t="str">
        <f t="shared" si="58"/>
        <v>NO</v>
      </c>
      <c r="W872" s="114" t="str">
        <f t="shared" si="59"/>
        <v>NO</v>
      </c>
      <c r="X872" s="108"/>
      <c r="Y872" s="97"/>
      <c r="Z872" s="78"/>
    </row>
    <row r="873" spans="1:26" x14ac:dyDescent="0.3">
      <c r="A873" s="47">
        <v>200</v>
      </c>
      <c r="B873" s="73" t="s">
        <v>76</v>
      </c>
      <c r="C873" s="126" t="s">
        <v>966</v>
      </c>
      <c r="D873" s="74" t="s">
        <v>72</v>
      </c>
      <c r="E873" s="74" t="s">
        <v>81</v>
      </c>
      <c r="F873" s="74" t="s">
        <v>81</v>
      </c>
      <c r="G873" s="90" t="s">
        <v>1910</v>
      </c>
      <c r="H873" s="74" t="s">
        <v>72</v>
      </c>
      <c r="I873" s="74" t="s">
        <v>72</v>
      </c>
      <c r="J873" s="75" t="s">
        <v>1913</v>
      </c>
      <c r="K873" s="75" t="s">
        <v>1913</v>
      </c>
      <c r="L873" s="93" t="str">
        <f t="shared" ref="L873:L934" si="60">S873</f>
        <v>Non Lead</v>
      </c>
      <c r="M873" s="109"/>
      <c r="N873" s="74"/>
      <c r="O873" s="74"/>
      <c r="P873" s="74"/>
      <c r="Q873" s="73"/>
      <c r="R873" s="74"/>
      <c r="S873" s="98" t="str">
        <f>IF(OR(B873="",$C$3="",$G$3=""),"ERROR",IF(AND(B873='Dropdown Answer Key'!$B$12,OR(E873="Lead",E873="U, May have L",E873="COM",E873="")),"Lead",IF(AND(B873='Dropdown Answer Key'!$B$12,OR(AND(E873="GALV",H873="Y"),AND(E873="GALV",H873="UN"),AND(E873="GALV",H873=""))),"GRR",IF(AND(B873='Dropdown Answer Key'!$B$12,E873="Unknown"),"Unknown SL",IF(AND(B873='Dropdown Answer Key'!$B$13,OR(F873="Lead",F873="U, May have L",F873="COM",F873="")),"Lead",IF(AND(B873='Dropdown Answer Key'!$B$13,OR(AND(F873="GALV",H873="Y"),AND(F873="GALV",H873="UN"),AND(F873="GALV",H873=""))),"GRR",IF(AND(B873='Dropdown Answer Key'!$B$13,F873="Unknown"),"Unknown SL",IF(AND(B873='Dropdown Answer Key'!$B$14,OR(E873="Lead",E873="U, May have L",E873="COM",E873="")),"Lead",IF(AND(B873='Dropdown Answer Key'!$B$14,OR(F873="Lead",F873="U, May have L",F873="COM",F873="")),"Lead",IF(AND(B873='Dropdown Answer Key'!$B$14,OR(AND(E873="GALV",H873="Y"),AND(E873="GALV",H873="UN"),AND(E873="GALV",H873=""),AND(F873="GALV",H873="Y"),AND(F873="GALV",H873="UN"),AND(F873="GALV",H873=""),AND(F873="GALV",I873="Y"),AND(F873="GALV",I873="UN"),AND(F873="GALV",I873=""))),"GRR",IF(AND(B873='Dropdown Answer Key'!$B$14,OR(E873="Unknown",F873="Unknown")),"Unknown SL","Non Lead")))))))))))</f>
        <v>Non Lead</v>
      </c>
      <c r="T873" s="76" t="str">
        <f>IF(OR(M873="",Q873="",S873="ERROR"),"BLANK",IF((AND(M873='Dropdown Answer Key'!$B$25,OR('Service Line Inventory'!S873="Lead",S873="Unknown SL"))),"Tier 1",IF(AND('Service Line Inventory'!M873='Dropdown Answer Key'!$B$26,OR('Service Line Inventory'!S873="Lead",S873="Unknown SL")),"Tier 2",IF(AND('Service Line Inventory'!M873='Dropdown Answer Key'!$B$27,OR('Service Line Inventory'!S873="Lead",S873="Unknown SL")),"Tier 2",IF('Service Line Inventory'!S873="GRR","Tier 3",IF((AND('Service Line Inventory'!M873='Dropdown Answer Key'!$B$25,'Service Line Inventory'!Q873='Dropdown Answer Key'!$M$25,O873='Dropdown Answer Key'!$G$27,'Service Line Inventory'!P873='Dropdown Answer Key'!$J$27,S873="Non Lead")),"Tier 4",IF((AND('Service Line Inventory'!M873='Dropdown Answer Key'!$B$25,'Service Line Inventory'!Q873='Dropdown Answer Key'!$M$25,O873='Dropdown Answer Key'!$G$27,S873="Non Lead")),"Tier 4",IF((AND('Service Line Inventory'!M873='Dropdown Answer Key'!$B$25,'Service Line Inventory'!Q873='Dropdown Answer Key'!$M$25,'Service Line Inventory'!P873='Dropdown Answer Key'!$J$27,S873="Non Lead")),"Tier 4","Tier 5"))))))))</f>
        <v>BLANK</v>
      </c>
      <c r="U873" s="101" t="str">
        <f t="shared" si="57"/>
        <v>NO</v>
      </c>
      <c r="V873" s="76" t="str">
        <f t="shared" si="58"/>
        <v>NO</v>
      </c>
      <c r="W873" s="76" t="str">
        <f t="shared" si="59"/>
        <v>NO</v>
      </c>
      <c r="X873" s="107"/>
      <c r="Y873" s="77"/>
      <c r="Z873" s="78"/>
    </row>
    <row r="874" spans="1:26" x14ac:dyDescent="0.3">
      <c r="A874" s="47">
        <v>209</v>
      </c>
      <c r="B874" s="73" t="s">
        <v>76</v>
      </c>
      <c r="C874" s="126" t="s">
        <v>967</v>
      </c>
      <c r="D874" s="74" t="s">
        <v>72</v>
      </c>
      <c r="E874" s="74" t="s">
        <v>81</v>
      </c>
      <c r="F874" s="74" t="s">
        <v>81</v>
      </c>
      <c r="G874" s="90" t="s">
        <v>1910</v>
      </c>
      <c r="H874" s="74" t="s">
        <v>72</v>
      </c>
      <c r="I874" s="74" t="s">
        <v>72</v>
      </c>
      <c r="J874" s="75" t="s">
        <v>1913</v>
      </c>
      <c r="K874" s="75" t="s">
        <v>1913</v>
      </c>
      <c r="L874" s="94" t="str">
        <f t="shared" si="60"/>
        <v>Non Lead</v>
      </c>
      <c r="M874" s="110"/>
      <c r="N874" s="74"/>
      <c r="O874" s="74"/>
      <c r="P874" s="74"/>
      <c r="Q874" s="82"/>
      <c r="R874" s="83"/>
      <c r="S874" s="113" t="str">
        <f>IF(OR(B874="",$C$3="",$G$3=""),"ERROR",IF(AND(B874='Dropdown Answer Key'!$B$12,OR(E874="Lead",E874="U, May have L",E874="COM",E874="")),"Lead",IF(AND(B874='Dropdown Answer Key'!$B$12,OR(AND(E874="GALV",H874="Y"),AND(E874="GALV",H874="UN"),AND(E874="GALV",H874=""))),"GRR",IF(AND(B874='Dropdown Answer Key'!$B$12,E874="Unknown"),"Unknown SL",IF(AND(B874='Dropdown Answer Key'!$B$13,OR(F874="Lead",F874="U, May have L",F874="COM",F874="")),"Lead",IF(AND(B874='Dropdown Answer Key'!$B$13,OR(AND(F874="GALV",H874="Y"),AND(F874="GALV",H874="UN"),AND(F874="GALV",H874=""))),"GRR",IF(AND(B874='Dropdown Answer Key'!$B$13,F874="Unknown"),"Unknown SL",IF(AND(B874='Dropdown Answer Key'!$B$14,OR(E874="Lead",E874="U, May have L",E874="COM",E874="")),"Lead",IF(AND(B874='Dropdown Answer Key'!$B$14,OR(F874="Lead",F874="U, May have L",F874="COM",F874="")),"Lead",IF(AND(B874='Dropdown Answer Key'!$B$14,OR(AND(E874="GALV",H874="Y"),AND(E874="GALV",H874="UN"),AND(E874="GALV",H874=""),AND(F874="GALV",H874="Y"),AND(F874="GALV",H874="UN"),AND(F874="GALV",H874=""),AND(F874="GALV",I874="Y"),AND(F874="GALV",I874="UN"),AND(F874="GALV",I874=""))),"GRR",IF(AND(B874='Dropdown Answer Key'!$B$14,OR(E874="Unknown",F874="Unknown")),"Unknown SL","Non Lead")))))))))))</f>
        <v>Non Lead</v>
      </c>
      <c r="T874" s="114" t="str">
        <f>IF(OR(M874="",Q874="",S874="ERROR"),"BLANK",IF((AND(M874='Dropdown Answer Key'!$B$25,OR('Service Line Inventory'!S874="Lead",S874="Unknown SL"))),"Tier 1",IF(AND('Service Line Inventory'!M874='Dropdown Answer Key'!$B$26,OR('Service Line Inventory'!S874="Lead",S874="Unknown SL")),"Tier 2",IF(AND('Service Line Inventory'!M874='Dropdown Answer Key'!$B$27,OR('Service Line Inventory'!S874="Lead",S874="Unknown SL")),"Tier 2",IF('Service Line Inventory'!S874="GRR","Tier 3",IF((AND('Service Line Inventory'!M874='Dropdown Answer Key'!$B$25,'Service Line Inventory'!Q874='Dropdown Answer Key'!$M$25,O874='Dropdown Answer Key'!$G$27,'Service Line Inventory'!P874='Dropdown Answer Key'!$J$27,S874="Non Lead")),"Tier 4",IF((AND('Service Line Inventory'!M874='Dropdown Answer Key'!$B$25,'Service Line Inventory'!Q874='Dropdown Answer Key'!$M$25,O874='Dropdown Answer Key'!$G$27,S874="Non Lead")),"Tier 4",IF((AND('Service Line Inventory'!M874='Dropdown Answer Key'!$B$25,'Service Line Inventory'!Q874='Dropdown Answer Key'!$M$25,'Service Line Inventory'!P874='Dropdown Answer Key'!$J$27,S874="Non Lead")),"Tier 4","Tier 5"))))))))</f>
        <v>BLANK</v>
      </c>
      <c r="U874" s="115" t="str">
        <f t="shared" ref="U874:U935" si="61">IF(OR(S874="LEAD",S874="GRR",S874="Unknown SL"),"YES",IF(S874="ERROR","ERROR","NO"))</f>
        <v>NO</v>
      </c>
      <c r="V874" s="114" t="str">
        <f t="shared" ref="V874:V935" si="62">IF((OR(S874="LEAD",S874="GRR",S874="Unknown SL")),"YES",IF(S874="ERROR","ERROR","NO"))</f>
        <v>NO</v>
      </c>
      <c r="W874" s="114" t="str">
        <f t="shared" ref="W874:W935" si="63">IF(V874="YES","YES","NO")</f>
        <v>NO</v>
      </c>
      <c r="X874" s="108"/>
      <c r="Y874" s="97"/>
      <c r="Z874" s="78"/>
    </row>
    <row r="875" spans="1:26" x14ac:dyDescent="0.3">
      <c r="A875" s="47">
        <v>210</v>
      </c>
      <c r="B875" s="73" t="s">
        <v>76</v>
      </c>
      <c r="C875" s="126" t="s">
        <v>968</v>
      </c>
      <c r="D875" s="74" t="s">
        <v>72</v>
      </c>
      <c r="E875" s="74" t="s">
        <v>81</v>
      </c>
      <c r="F875" s="74" t="s">
        <v>81</v>
      </c>
      <c r="G875" s="90" t="s">
        <v>1910</v>
      </c>
      <c r="H875" s="74" t="s">
        <v>72</v>
      </c>
      <c r="I875" s="74" t="s">
        <v>72</v>
      </c>
      <c r="J875" s="75" t="s">
        <v>1913</v>
      </c>
      <c r="K875" s="75" t="s">
        <v>1913</v>
      </c>
      <c r="L875" s="93" t="str">
        <f t="shared" si="60"/>
        <v>Non Lead</v>
      </c>
      <c r="M875" s="109"/>
      <c r="N875" s="74"/>
      <c r="O875" s="74"/>
      <c r="P875" s="74"/>
      <c r="Q875" s="73"/>
      <c r="R875" s="74"/>
      <c r="S875" s="98" t="str">
        <f>IF(OR(B875="",$C$3="",$G$3=""),"ERROR",IF(AND(B875='Dropdown Answer Key'!$B$12,OR(E875="Lead",E875="U, May have L",E875="COM",E875="")),"Lead",IF(AND(B875='Dropdown Answer Key'!$B$12,OR(AND(E875="GALV",H875="Y"),AND(E875="GALV",H875="UN"),AND(E875="GALV",H875=""))),"GRR",IF(AND(B875='Dropdown Answer Key'!$B$12,E875="Unknown"),"Unknown SL",IF(AND(B875='Dropdown Answer Key'!$B$13,OR(F875="Lead",F875="U, May have L",F875="COM",F875="")),"Lead",IF(AND(B875='Dropdown Answer Key'!$B$13,OR(AND(F875="GALV",H875="Y"),AND(F875="GALV",H875="UN"),AND(F875="GALV",H875=""))),"GRR",IF(AND(B875='Dropdown Answer Key'!$B$13,F875="Unknown"),"Unknown SL",IF(AND(B875='Dropdown Answer Key'!$B$14,OR(E875="Lead",E875="U, May have L",E875="COM",E875="")),"Lead",IF(AND(B875='Dropdown Answer Key'!$B$14,OR(F875="Lead",F875="U, May have L",F875="COM",F875="")),"Lead",IF(AND(B875='Dropdown Answer Key'!$B$14,OR(AND(E875="GALV",H875="Y"),AND(E875="GALV",H875="UN"),AND(E875="GALV",H875=""),AND(F875="GALV",H875="Y"),AND(F875="GALV",H875="UN"),AND(F875="GALV",H875=""),AND(F875="GALV",I875="Y"),AND(F875="GALV",I875="UN"),AND(F875="GALV",I875=""))),"GRR",IF(AND(B875='Dropdown Answer Key'!$B$14,OR(E875="Unknown",F875="Unknown")),"Unknown SL","Non Lead")))))))))))</f>
        <v>Non Lead</v>
      </c>
      <c r="T875" s="76" t="str">
        <f>IF(OR(M875="",Q875="",S875="ERROR"),"BLANK",IF((AND(M875='Dropdown Answer Key'!$B$25,OR('Service Line Inventory'!S875="Lead",S875="Unknown SL"))),"Tier 1",IF(AND('Service Line Inventory'!M875='Dropdown Answer Key'!$B$26,OR('Service Line Inventory'!S875="Lead",S875="Unknown SL")),"Tier 2",IF(AND('Service Line Inventory'!M875='Dropdown Answer Key'!$B$27,OR('Service Line Inventory'!S875="Lead",S875="Unknown SL")),"Tier 2",IF('Service Line Inventory'!S875="GRR","Tier 3",IF((AND('Service Line Inventory'!M875='Dropdown Answer Key'!$B$25,'Service Line Inventory'!Q875='Dropdown Answer Key'!$M$25,O875='Dropdown Answer Key'!$G$27,'Service Line Inventory'!P875='Dropdown Answer Key'!$J$27,S875="Non Lead")),"Tier 4",IF((AND('Service Line Inventory'!M875='Dropdown Answer Key'!$B$25,'Service Line Inventory'!Q875='Dropdown Answer Key'!$M$25,O875='Dropdown Answer Key'!$G$27,S875="Non Lead")),"Tier 4",IF((AND('Service Line Inventory'!M875='Dropdown Answer Key'!$B$25,'Service Line Inventory'!Q875='Dropdown Answer Key'!$M$25,'Service Line Inventory'!P875='Dropdown Answer Key'!$J$27,S875="Non Lead")),"Tier 4","Tier 5"))))))))</f>
        <v>BLANK</v>
      </c>
      <c r="U875" s="101" t="str">
        <f t="shared" si="61"/>
        <v>NO</v>
      </c>
      <c r="V875" s="76" t="str">
        <f t="shared" si="62"/>
        <v>NO</v>
      </c>
      <c r="W875" s="76" t="str">
        <f t="shared" si="63"/>
        <v>NO</v>
      </c>
      <c r="X875" s="107"/>
      <c r="Y875" s="77"/>
      <c r="Z875" s="78"/>
    </row>
    <row r="876" spans="1:26" x14ac:dyDescent="0.3">
      <c r="A876" s="47">
        <v>211</v>
      </c>
      <c r="B876" s="73" t="s">
        <v>76</v>
      </c>
      <c r="C876" s="126" t="s">
        <v>969</v>
      </c>
      <c r="D876" s="74" t="s">
        <v>72</v>
      </c>
      <c r="E876" s="74" t="s">
        <v>81</v>
      </c>
      <c r="F876" s="74" t="s">
        <v>81</v>
      </c>
      <c r="G876" s="90" t="s">
        <v>1910</v>
      </c>
      <c r="H876" s="74" t="s">
        <v>72</v>
      </c>
      <c r="I876" s="74" t="s">
        <v>72</v>
      </c>
      <c r="J876" s="75" t="s">
        <v>1913</v>
      </c>
      <c r="K876" s="75" t="s">
        <v>1913</v>
      </c>
      <c r="L876" s="94" t="str">
        <f t="shared" si="60"/>
        <v>Non Lead</v>
      </c>
      <c r="M876" s="110"/>
      <c r="N876" s="74"/>
      <c r="O876" s="74"/>
      <c r="P876" s="74"/>
      <c r="Q876" s="82"/>
      <c r="R876" s="83"/>
      <c r="S876" s="113" t="str">
        <f>IF(OR(B876="",$C$3="",$G$3=""),"ERROR",IF(AND(B876='Dropdown Answer Key'!$B$12,OR(E876="Lead",E876="U, May have L",E876="COM",E876="")),"Lead",IF(AND(B876='Dropdown Answer Key'!$B$12,OR(AND(E876="GALV",H876="Y"),AND(E876="GALV",H876="UN"),AND(E876="GALV",H876=""))),"GRR",IF(AND(B876='Dropdown Answer Key'!$B$12,E876="Unknown"),"Unknown SL",IF(AND(B876='Dropdown Answer Key'!$B$13,OR(F876="Lead",F876="U, May have L",F876="COM",F876="")),"Lead",IF(AND(B876='Dropdown Answer Key'!$B$13,OR(AND(F876="GALV",H876="Y"),AND(F876="GALV",H876="UN"),AND(F876="GALV",H876=""))),"GRR",IF(AND(B876='Dropdown Answer Key'!$B$13,F876="Unknown"),"Unknown SL",IF(AND(B876='Dropdown Answer Key'!$B$14,OR(E876="Lead",E876="U, May have L",E876="COM",E876="")),"Lead",IF(AND(B876='Dropdown Answer Key'!$B$14,OR(F876="Lead",F876="U, May have L",F876="COM",F876="")),"Lead",IF(AND(B876='Dropdown Answer Key'!$B$14,OR(AND(E876="GALV",H876="Y"),AND(E876="GALV",H876="UN"),AND(E876="GALV",H876=""),AND(F876="GALV",H876="Y"),AND(F876="GALV",H876="UN"),AND(F876="GALV",H876=""),AND(F876="GALV",I876="Y"),AND(F876="GALV",I876="UN"),AND(F876="GALV",I876=""))),"GRR",IF(AND(B876='Dropdown Answer Key'!$B$14,OR(E876="Unknown",F876="Unknown")),"Unknown SL","Non Lead")))))))))))</f>
        <v>Non Lead</v>
      </c>
      <c r="T876" s="114" t="str">
        <f>IF(OR(M876="",Q876="",S876="ERROR"),"BLANK",IF((AND(M876='Dropdown Answer Key'!$B$25,OR('Service Line Inventory'!S876="Lead",S876="Unknown SL"))),"Tier 1",IF(AND('Service Line Inventory'!M876='Dropdown Answer Key'!$B$26,OR('Service Line Inventory'!S876="Lead",S876="Unknown SL")),"Tier 2",IF(AND('Service Line Inventory'!M876='Dropdown Answer Key'!$B$27,OR('Service Line Inventory'!S876="Lead",S876="Unknown SL")),"Tier 2",IF('Service Line Inventory'!S876="GRR","Tier 3",IF((AND('Service Line Inventory'!M876='Dropdown Answer Key'!$B$25,'Service Line Inventory'!Q876='Dropdown Answer Key'!$M$25,O876='Dropdown Answer Key'!$G$27,'Service Line Inventory'!P876='Dropdown Answer Key'!$J$27,S876="Non Lead")),"Tier 4",IF((AND('Service Line Inventory'!M876='Dropdown Answer Key'!$B$25,'Service Line Inventory'!Q876='Dropdown Answer Key'!$M$25,O876='Dropdown Answer Key'!$G$27,S876="Non Lead")),"Tier 4",IF((AND('Service Line Inventory'!M876='Dropdown Answer Key'!$B$25,'Service Line Inventory'!Q876='Dropdown Answer Key'!$M$25,'Service Line Inventory'!P876='Dropdown Answer Key'!$J$27,S876="Non Lead")),"Tier 4","Tier 5"))))))))</f>
        <v>BLANK</v>
      </c>
      <c r="U876" s="115" t="str">
        <f t="shared" si="61"/>
        <v>NO</v>
      </c>
      <c r="V876" s="114" t="str">
        <f t="shared" si="62"/>
        <v>NO</v>
      </c>
      <c r="W876" s="114" t="str">
        <f t="shared" si="63"/>
        <v>NO</v>
      </c>
      <c r="X876" s="108"/>
      <c r="Y876" s="97"/>
      <c r="Z876" s="78"/>
    </row>
    <row r="877" spans="1:26" x14ac:dyDescent="0.3">
      <c r="A877" s="47">
        <v>212</v>
      </c>
      <c r="B877" s="73" t="s">
        <v>76</v>
      </c>
      <c r="C877" s="126" t="s">
        <v>970</v>
      </c>
      <c r="D877" s="74" t="s">
        <v>72</v>
      </c>
      <c r="E877" s="74" t="s">
        <v>81</v>
      </c>
      <c r="F877" s="74" t="s">
        <v>81</v>
      </c>
      <c r="G877" s="90" t="s">
        <v>1910</v>
      </c>
      <c r="H877" s="74" t="s">
        <v>72</v>
      </c>
      <c r="I877" s="74" t="s">
        <v>72</v>
      </c>
      <c r="J877" s="75" t="s">
        <v>1913</v>
      </c>
      <c r="K877" s="75" t="s">
        <v>1913</v>
      </c>
      <c r="L877" s="93" t="str">
        <f t="shared" si="60"/>
        <v>Non Lead</v>
      </c>
      <c r="M877" s="109"/>
      <c r="N877" s="74"/>
      <c r="O877" s="74"/>
      <c r="P877" s="74"/>
      <c r="Q877" s="73"/>
      <c r="R877" s="74"/>
      <c r="S877" s="98" t="str">
        <f>IF(OR(B877="",$C$3="",$G$3=""),"ERROR",IF(AND(B877='Dropdown Answer Key'!$B$12,OR(E877="Lead",E877="U, May have L",E877="COM",E877="")),"Lead",IF(AND(B877='Dropdown Answer Key'!$B$12,OR(AND(E877="GALV",H877="Y"),AND(E877="GALV",H877="UN"),AND(E877="GALV",H877=""))),"GRR",IF(AND(B877='Dropdown Answer Key'!$B$12,E877="Unknown"),"Unknown SL",IF(AND(B877='Dropdown Answer Key'!$B$13,OR(F877="Lead",F877="U, May have L",F877="COM",F877="")),"Lead",IF(AND(B877='Dropdown Answer Key'!$B$13,OR(AND(F877="GALV",H877="Y"),AND(F877="GALV",H877="UN"),AND(F877="GALV",H877=""))),"GRR",IF(AND(B877='Dropdown Answer Key'!$B$13,F877="Unknown"),"Unknown SL",IF(AND(B877='Dropdown Answer Key'!$B$14,OR(E877="Lead",E877="U, May have L",E877="COM",E877="")),"Lead",IF(AND(B877='Dropdown Answer Key'!$B$14,OR(F877="Lead",F877="U, May have L",F877="COM",F877="")),"Lead",IF(AND(B877='Dropdown Answer Key'!$B$14,OR(AND(E877="GALV",H877="Y"),AND(E877="GALV",H877="UN"),AND(E877="GALV",H877=""),AND(F877="GALV",H877="Y"),AND(F877="GALV",H877="UN"),AND(F877="GALV",H877=""),AND(F877="GALV",I877="Y"),AND(F877="GALV",I877="UN"),AND(F877="GALV",I877=""))),"GRR",IF(AND(B877='Dropdown Answer Key'!$B$14,OR(E877="Unknown",F877="Unknown")),"Unknown SL","Non Lead")))))))))))</f>
        <v>Non Lead</v>
      </c>
      <c r="T877" s="76" t="str">
        <f>IF(OR(M877="",Q877="",S877="ERROR"),"BLANK",IF((AND(M877='Dropdown Answer Key'!$B$25,OR('Service Line Inventory'!S877="Lead",S877="Unknown SL"))),"Tier 1",IF(AND('Service Line Inventory'!M877='Dropdown Answer Key'!$B$26,OR('Service Line Inventory'!S877="Lead",S877="Unknown SL")),"Tier 2",IF(AND('Service Line Inventory'!M877='Dropdown Answer Key'!$B$27,OR('Service Line Inventory'!S877="Lead",S877="Unknown SL")),"Tier 2",IF('Service Line Inventory'!S877="GRR","Tier 3",IF((AND('Service Line Inventory'!M877='Dropdown Answer Key'!$B$25,'Service Line Inventory'!Q877='Dropdown Answer Key'!$M$25,O877='Dropdown Answer Key'!$G$27,'Service Line Inventory'!P877='Dropdown Answer Key'!$J$27,S877="Non Lead")),"Tier 4",IF((AND('Service Line Inventory'!M877='Dropdown Answer Key'!$B$25,'Service Line Inventory'!Q877='Dropdown Answer Key'!$M$25,O877='Dropdown Answer Key'!$G$27,S877="Non Lead")),"Tier 4",IF((AND('Service Line Inventory'!M877='Dropdown Answer Key'!$B$25,'Service Line Inventory'!Q877='Dropdown Answer Key'!$M$25,'Service Line Inventory'!P877='Dropdown Answer Key'!$J$27,S877="Non Lead")),"Tier 4","Tier 5"))))))))</f>
        <v>BLANK</v>
      </c>
      <c r="U877" s="101" t="str">
        <f t="shared" si="61"/>
        <v>NO</v>
      </c>
      <c r="V877" s="76" t="str">
        <f t="shared" si="62"/>
        <v>NO</v>
      </c>
      <c r="W877" s="76" t="str">
        <f t="shared" si="63"/>
        <v>NO</v>
      </c>
      <c r="X877" s="107"/>
      <c r="Y877" s="77"/>
      <c r="Z877" s="78"/>
    </row>
    <row r="878" spans="1:26" x14ac:dyDescent="0.3">
      <c r="A878" s="47">
        <v>213</v>
      </c>
      <c r="B878" s="73" t="s">
        <v>76</v>
      </c>
      <c r="C878" s="126" t="s">
        <v>971</v>
      </c>
      <c r="D878" s="74" t="s">
        <v>72</v>
      </c>
      <c r="E878" s="74" t="s">
        <v>81</v>
      </c>
      <c r="F878" s="74" t="s">
        <v>81</v>
      </c>
      <c r="G878" s="90" t="s">
        <v>1910</v>
      </c>
      <c r="H878" s="74" t="s">
        <v>72</v>
      </c>
      <c r="I878" s="74" t="s">
        <v>72</v>
      </c>
      <c r="J878" s="75" t="s">
        <v>1913</v>
      </c>
      <c r="K878" s="75" t="s">
        <v>1913</v>
      </c>
      <c r="L878" s="94" t="str">
        <f t="shared" si="60"/>
        <v>Non Lead</v>
      </c>
      <c r="M878" s="110"/>
      <c r="N878" s="74"/>
      <c r="O878" s="74"/>
      <c r="P878" s="74"/>
      <c r="Q878" s="82"/>
      <c r="R878" s="83"/>
      <c r="S878" s="113" t="str">
        <f>IF(OR(B878="",$C$3="",$G$3=""),"ERROR",IF(AND(B878='Dropdown Answer Key'!$B$12,OR(E878="Lead",E878="U, May have L",E878="COM",E878="")),"Lead",IF(AND(B878='Dropdown Answer Key'!$B$12,OR(AND(E878="GALV",H878="Y"),AND(E878="GALV",H878="UN"),AND(E878="GALV",H878=""))),"GRR",IF(AND(B878='Dropdown Answer Key'!$B$12,E878="Unknown"),"Unknown SL",IF(AND(B878='Dropdown Answer Key'!$B$13,OR(F878="Lead",F878="U, May have L",F878="COM",F878="")),"Lead",IF(AND(B878='Dropdown Answer Key'!$B$13,OR(AND(F878="GALV",H878="Y"),AND(F878="GALV",H878="UN"),AND(F878="GALV",H878=""))),"GRR",IF(AND(B878='Dropdown Answer Key'!$B$13,F878="Unknown"),"Unknown SL",IF(AND(B878='Dropdown Answer Key'!$B$14,OR(E878="Lead",E878="U, May have L",E878="COM",E878="")),"Lead",IF(AND(B878='Dropdown Answer Key'!$B$14,OR(F878="Lead",F878="U, May have L",F878="COM",F878="")),"Lead",IF(AND(B878='Dropdown Answer Key'!$B$14,OR(AND(E878="GALV",H878="Y"),AND(E878="GALV",H878="UN"),AND(E878="GALV",H878=""),AND(F878="GALV",H878="Y"),AND(F878="GALV",H878="UN"),AND(F878="GALV",H878=""),AND(F878="GALV",I878="Y"),AND(F878="GALV",I878="UN"),AND(F878="GALV",I878=""))),"GRR",IF(AND(B878='Dropdown Answer Key'!$B$14,OR(E878="Unknown",F878="Unknown")),"Unknown SL","Non Lead")))))))))))</f>
        <v>Non Lead</v>
      </c>
      <c r="T878" s="114" t="str">
        <f>IF(OR(M878="",Q878="",S878="ERROR"),"BLANK",IF((AND(M878='Dropdown Answer Key'!$B$25,OR('Service Line Inventory'!S878="Lead",S878="Unknown SL"))),"Tier 1",IF(AND('Service Line Inventory'!M878='Dropdown Answer Key'!$B$26,OR('Service Line Inventory'!S878="Lead",S878="Unknown SL")),"Tier 2",IF(AND('Service Line Inventory'!M878='Dropdown Answer Key'!$B$27,OR('Service Line Inventory'!S878="Lead",S878="Unknown SL")),"Tier 2",IF('Service Line Inventory'!S878="GRR","Tier 3",IF((AND('Service Line Inventory'!M878='Dropdown Answer Key'!$B$25,'Service Line Inventory'!Q878='Dropdown Answer Key'!$M$25,O878='Dropdown Answer Key'!$G$27,'Service Line Inventory'!P878='Dropdown Answer Key'!$J$27,S878="Non Lead")),"Tier 4",IF((AND('Service Line Inventory'!M878='Dropdown Answer Key'!$B$25,'Service Line Inventory'!Q878='Dropdown Answer Key'!$M$25,O878='Dropdown Answer Key'!$G$27,S878="Non Lead")),"Tier 4",IF((AND('Service Line Inventory'!M878='Dropdown Answer Key'!$B$25,'Service Line Inventory'!Q878='Dropdown Answer Key'!$M$25,'Service Line Inventory'!P878='Dropdown Answer Key'!$J$27,S878="Non Lead")),"Tier 4","Tier 5"))))))))</f>
        <v>BLANK</v>
      </c>
      <c r="U878" s="115" t="str">
        <f t="shared" si="61"/>
        <v>NO</v>
      </c>
      <c r="V878" s="114" t="str">
        <f t="shared" si="62"/>
        <v>NO</v>
      </c>
      <c r="W878" s="114" t="str">
        <f t="shared" si="63"/>
        <v>NO</v>
      </c>
      <c r="X878" s="108"/>
      <c r="Y878" s="97"/>
      <c r="Z878" s="78"/>
    </row>
    <row r="879" spans="1:26" x14ac:dyDescent="0.3">
      <c r="A879" s="47">
        <v>214</v>
      </c>
      <c r="B879" s="73" t="s">
        <v>76</v>
      </c>
      <c r="C879" s="126" t="s">
        <v>972</v>
      </c>
      <c r="D879" s="74" t="s">
        <v>72</v>
      </c>
      <c r="E879" s="74" t="s">
        <v>81</v>
      </c>
      <c r="F879" s="74" t="s">
        <v>81</v>
      </c>
      <c r="G879" s="90" t="s">
        <v>1910</v>
      </c>
      <c r="H879" s="74" t="s">
        <v>72</v>
      </c>
      <c r="I879" s="74" t="s">
        <v>72</v>
      </c>
      <c r="J879" s="75" t="s">
        <v>1913</v>
      </c>
      <c r="K879" s="75" t="s">
        <v>1913</v>
      </c>
      <c r="L879" s="93" t="str">
        <f t="shared" si="60"/>
        <v>Non Lead</v>
      </c>
      <c r="M879" s="109"/>
      <c r="N879" s="74"/>
      <c r="O879" s="74"/>
      <c r="P879" s="74"/>
      <c r="Q879" s="73"/>
      <c r="R879" s="74"/>
      <c r="S879" s="98" t="str">
        <f>IF(OR(B879="",$C$3="",$G$3=""),"ERROR",IF(AND(B879='Dropdown Answer Key'!$B$12,OR(E879="Lead",E879="U, May have L",E879="COM",E879="")),"Lead",IF(AND(B879='Dropdown Answer Key'!$B$12,OR(AND(E879="GALV",H879="Y"),AND(E879="GALV",H879="UN"),AND(E879="GALV",H879=""))),"GRR",IF(AND(B879='Dropdown Answer Key'!$B$12,E879="Unknown"),"Unknown SL",IF(AND(B879='Dropdown Answer Key'!$B$13,OR(F879="Lead",F879="U, May have L",F879="COM",F879="")),"Lead",IF(AND(B879='Dropdown Answer Key'!$B$13,OR(AND(F879="GALV",H879="Y"),AND(F879="GALV",H879="UN"),AND(F879="GALV",H879=""))),"GRR",IF(AND(B879='Dropdown Answer Key'!$B$13,F879="Unknown"),"Unknown SL",IF(AND(B879='Dropdown Answer Key'!$B$14,OR(E879="Lead",E879="U, May have L",E879="COM",E879="")),"Lead",IF(AND(B879='Dropdown Answer Key'!$B$14,OR(F879="Lead",F879="U, May have L",F879="COM",F879="")),"Lead",IF(AND(B879='Dropdown Answer Key'!$B$14,OR(AND(E879="GALV",H879="Y"),AND(E879="GALV",H879="UN"),AND(E879="GALV",H879=""),AND(F879="GALV",H879="Y"),AND(F879="GALV",H879="UN"),AND(F879="GALV",H879=""),AND(F879="GALV",I879="Y"),AND(F879="GALV",I879="UN"),AND(F879="GALV",I879=""))),"GRR",IF(AND(B879='Dropdown Answer Key'!$B$14,OR(E879="Unknown",F879="Unknown")),"Unknown SL","Non Lead")))))))))))</f>
        <v>Non Lead</v>
      </c>
      <c r="T879" s="76" t="str">
        <f>IF(OR(M879="",Q879="",S879="ERROR"),"BLANK",IF((AND(M879='Dropdown Answer Key'!$B$25,OR('Service Line Inventory'!S879="Lead",S879="Unknown SL"))),"Tier 1",IF(AND('Service Line Inventory'!M879='Dropdown Answer Key'!$B$26,OR('Service Line Inventory'!S879="Lead",S879="Unknown SL")),"Tier 2",IF(AND('Service Line Inventory'!M879='Dropdown Answer Key'!$B$27,OR('Service Line Inventory'!S879="Lead",S879="Unknown SL")),"Tier 2",IF('Service Line Inventory'!S879="GRR","Tier 3",IF((AND('Service Line Inventory'!M879='Dropdown Answer Key'!$B$25,'Service Line Inventory'!Q879='Dropdown Answer Key'!$M$25,O879='Dropdown Answer Key'!$G$27,'Service Line Inventory'!P879='Dropdown Answer Key'!$J$27,S879="Non Lead")),"Tier 4",IF((AND('Service Line Inventory'!M879='Dropdown Answer Key'!$B$25,'Service Line Inventory'!Q879='Dropdown Answer Key'!$M$25,O879='Dropdown Answer Key'!$G$27,S879="Non Lead")),"Tier 4",IF((AND('Service Line Inventory'!M879='Dropdown Answer Key'!$B$25,'Service Line Inventory'!Q879='Dropdown Answer Key'!$M$25,'Service Line Inventory'!P879='Dropdown Answer Key'!$J$27,S879="Non Lead")),"Tier 4","Tier 5"))))))))</f>
        <v>BLANK</v>
      </c>
      <c r="U879" s="101" t="str">
        <f t="shared" si="61"/>
        <v>NO</v>
      </c>
      <c r="V879" s="76" t="str">
        <f t="shared" si="62"/>
        <v>NO</v>
      </c>
      <c r="W879" s="76" t="str">
        <f t="shared" si="63"/>
        <v>NO</v>
      </c>
      <c r="X879" s="107"/>
      <c r="Y879" s="77"/>
      <c r="Z879" s="78"/>
    </row>
    <row r="880" spans="1:26" x14ac:dyDescent="0.3">
      <c r="A880" s="47">
        <v>215</v>
      </c>
      <c r="B880" s="73" t="s">
        <v>76</v>
      </c>
      <c r="C880" s="126" t="s">
        <v>973</v>
      </c>
      <c r="D880" s="74" t="s">
        <v>72</v>
      </c>
      <c r="E880" s="74" t="s">
        <v>81</v>
      </c>
      <c r="F880" s="74" t="s">
        <v>81</v>
      </c>
      <c r="G880" s="90" t="s">
        <v>1910</v>
      </c>
      <c r="H880" s="74" t="s">
        <v>72</v>
      </c>
      <c r="I880" s="74" t="s">
        <v>72</v>
      </c>
      <c r="J880" s="75" t="s">
        <v>1913</v>
      </c>
      <c r="K880" s="75" t="s">
        <v>1913</v>
      </c>
      <c r="L880" s="94" t="str">
        <f t="shared" si="60"/>
        <v>Non Lead</v>
      </c>
      <c r="M880" s="110"/>
      <c r="N880" s="74"/>
      <c r="O880" s="74"/>
      <c r="P880" s="74"/>
      <c r="Q880" s="82"/>
      <c r="R880" s="83"/>
      <c r="S880" s="113" t="str">
        <f>IF(OR(B880="",$C$3="",$G$3=""),"ERROR",IF(AND(B880='Dropdown Answer Key'!$B$12,OR(E880="Lead",E880="U, May have L",E880="COM",E880="")),"Lead",IF(AND(B880='Dropdown Answer Key'!$B$12,OR(AND(E880="GALV",H880="Y"),AND(E880="GALV",H880="UN"),AND(E880="GALV",H880=""))),"GRR",IF(AND(B880='Dropdown Answer Key'!$B$12,E880="Unknown"),"Unknown SL",IF(AND(B880='Dropdown Answer Key'!$B$13,OR(F880="Lead",F880="U, May have L",F880="COM",F880="")),"Lead",IF(AND(B880='Dropdown Answer Key'!$B$13,OR(AND(F880="GALV",H880="Y"),AND(F880="GALV",H880="UN"),AND(F880="GALV",H880=""))),"GRR",IF(AND(B880='Dropdown Answer Key'!$B$13,F880="Unknown"),"Unknown SL",IF(AND(B880='Dropdown Answer Key'!$B$14,OR(E880="Lead",E880="U, May have L",E880="COM",E880="")),"Lead",IF(AND(B880='Dropdown Answer Key'!$B$14,OR(F880="Lead",F880="U, May have L",F880="COM",F880="")),"Lead",IF(AND(B880='Dropdown Answer Key'!$B$14,OR(AND(E880="GALV",H880="Y"),AND(E880="GALV",H880="UN"),AND(E880="GALV",H880=""),AND(F880="GALV",H880="Y"),AND(F880="GALV",H880="UN"),AND(F880="GALV",H880=""),AND(F880="GALV",I880="Y"),AND(F880="GALV",I880="UN"),AND(F880="GALV",I880=""))),"GRR",IF(AND(B880='Dropdown Answer Key'!$B$14,OR(E880="Unknown",F880="Unknown")),"Unknown SL","Non Lead")))))))))))</f>
        <v>Non Lead</v>
      </c>
      <c r="T880" s="114" t="str">
        <f>IF(OR(M880="",Q880="",S880="ERROR"),"BLANK",IF((AND(M880='Dropdown Answer Key'!$B$25,OR('Service Line Inventory'!S880="Lead",S880="Unknown SL"))),"Tier 1",IF(AND('Service Line Inventory'!M880='Dropdown Answer Key'!$B$26,OR('Service Line Inventory'!S880="Lead",S880="Unknown SL")),"Tier 2",IF(AND('Service Line Inventory'!M880='Dropdown Answer Key'!$B$27,OR('Service Line Inventory'!S880="Lead",S880="Unknown SL")),"Tier 2",IF('Service Line Inventory'!S880="GRR","Tier 3",IF((AND('Service Line Inventory'!M880='Dropdown Answer Key'!$B$25,'Service Line Inventory'!Q880='Dropdown Answer Key'!$M$25,O880='Dropdown Answer Key'!$G$27,'Service Line Inventory'!P880='Dropdown Answer Key'!$J$27,S880="Non Lead")),"Tier 4",IF((AND('Service Line Inventory'!M880='Dropdown Answer Key'!$B$25,'Service Line Inventory'!Q880='Dropdown Answer Key'!$M$25,O880='Dropdown Answer Key'!$G$27,S880="Non Lead")),"Tier 4",IF((AND('Service Line Inventory'!M880='Dropdown Answer Key'!$B$25,'Service Line Inventory'!Q880='Dropdown Answer Key'!$M$25,'Service Line Inventory'!P880='Dropdown Answer Key'!$J$27,S880="Non Lead")),"Tier 4","Tier 5"))))))))</f>
        <v>BLANK</v>
      </c>
      <c r="U880" s="115" t="str">
        <f t="shared" si="61"/>
        <v>NO</v>
      </c>
      <c r="V880" s="114" t="str">
        <f t="shared" si="62"/>
        <v>NO</v>
      </c>
      <c r="W880" s="114" t="str">
        <f t="shared" si="63"/>
        <v>NO</v>
      </c>
      <c r="X880" s="108"/>
      <c r="Y880" s="97"/>
      <c r="Z880" s="78"/>
    </row>
    <row r="881" spans="1:26" x14ac:dyDescent="0.3">
      <c r="A881" s="47">
        <v>216</v>
      </c>
      <c r="B881" s="73" t="s">
        <v>76</v>
      </c>
      <c r="C881" s="126" t="s">
        <v>974</v>
      </c>
      <c r="D881" s="74" t="s">
        <v>72</v>
      </c>
      <c r="E881" s="74" t="s">
        <v>81</v>
      </c>
      <c r="F881" s="74" t="s">
        <v>81</v>
      </c>
      <c r="G881" s="90" t="s">
        <v>1910</v>
      </c>
      <c r="H881" s="74" t="s">
        <v>72</v>
      </c>
      <c r="I881" s="74" t="s">
        <v>72</v>
      </c>
      <c r="J881" s="75" t="s">
        <v>1913</v>
      </c>
      <c r="K881" s="75" t="s">
        <v>1913</v>
      </c>
      <c r="L881" s="93" t="str">
        <f t="shared" si="60"/>
        <v>Non Lead</v>
      </c>
      <c r="M881" s="109"/>
      <c r="N881" s="74"/>
      <c r="O881" s="74"/>
      <c r="P881" s="74"/>
      <c r="Q881" s="73"/>
      <c r="R881" s="74"/>
      <c r="S881" s="98" t="str">
        <f>IF(OR(B881="",$C$3="",$G$3=""),"ERROR",IF(AND(B881='Dropdown Answer Key'!$B$12,OR(E881="Lead",E881="U, May have L",E881="COM",E881="")),"Lead",IF(AND(B881='Dropdown Answer Key'!$B$12,OR(AND(E881="GALV",H881="Y"),AND(E881="GALV",H881="UN"),AND(E881="GALV",H881=""))),"GRR",IF(AND(B881='Dropdown Answer Key'!$B$12,E881="Unknown"),"Unknown SL",IF(AND(B881='Dropdown Answer Key'!$B$13,OR(F881="Lead",F881="U, May have L",F881="COM",F881="")),"Lead",IF(AND(B881='Dropdown Answer Key'!$B$13,OR(AND(F881="GALV",H881="Y"),AND(F881="GALV",H881="UN"),AND(F881="GALV",H881=""))),"GRR",IF(AND(B881='Dropdown Answer Key'!$B$13,F881="Unknown"),"Unknown SL",IF(AND(B881='Dropdown Answer Key'!$B$14,OR(E881="Lead",E881="U, May have L",E881="COM",E881="")),"Lead",IF(AND(B881='Dropdown Answer Key'!$B$14,OR(F881="Lead",F881="U, May have L",F881="COM",F881="")),"Lead",IF(AND(B881='Dropdown Answer Key'!$B$14,OR(AND(E881="GALV",H881="Y"),AND(E881="GALV",H881="UN"),AND(E881="GALV",H881=""),AND(F881="GALV",H881="Y"),AND(F881="GALV",H881="UN"),AND(F881="GALV",H881=""),AND(F881="GALV",I881="Y"),AND(F881="GALV",I881="UN"),AND(F881="GALV",I881=""))),"GRR",IF(AND(B881='Dropdown Answer Key'!$B$14,OR(E881="Unknown",F881="Unknown")),"Unknown SL","Non Lead")))))))))))</f>
        <v>Non Lead</v>
      </c>
      <c r="T881" s="76" t="str">
        <f>IF(OR(M881="",Q881="",S881="ERROR"),"BLANK",IF((AND(M881='Dropdown Answer Key'!$B$25,OR('Service Line Inventory'!S881="Lead",S881="Unknown SL"))),"Tier 1",IF(AND('Service Line Inventory'!M881='Dropdown Answer Key'!$B$26,OR('Service Line Inventory'!S881="Lead",S881="Unknown SL")),"Tier 2",IF(AND('Service Line Inventory'!M881='Dropdown Answer Key'!$B$27,OR('Service Line Inventory'!S881="Lead",S881="Unknown SL")),"Tier 2",IF('Service Line Inventory'!S881="GRR","Tier 3",IF((AND('Service Line Inventory'!M881='Dropdown Answer Key'!$B$25,'Service Line Inventory'!Q881='Dropdown Answer Key'!$M$25,O881='Dropdown Answer Key'!$G$27,'Service Line Inventory'!P881='Dropdown Answer Key'!$J$27,S881="Non Lead")),"Tier 4",IF((AND('Service Line Inventory'!M881='Dropdown Answer Key'!$B$25,'Service Line Inventory'!Q881='Dropdown Answer Key'!$M$25,O881='Dropdown Answer Key'!$G$27,S881="Non Lead")),"Tier 4",IF((AND('Service Line Inventory'!M881='Dropdown Answer Key'!$B$25,'Service Line Inventory'!Q881='Dropdown Answer Key'!$M$25,'Service Line Inventory'!P881='Dropdown Answer Key'!$J$27,S881="Non Lead")),"Tier 4","Tier 5"))))))))</f>
        <v>BLANK</v>
      </c>
      <c r="U881" s="101" t="str">
        <f t="shared" si="61"/>
        <v>NO</v>
      </c>
      <c r="V881" s="76" t="str">
        <f t="shared" si="62"/>
        <v>NO</v>
      </c>
      <c r="W881" s="76" t="str">
        <f t="shared" si="63"/>
        <v>NO</v>
      </c>
      <c r="X881" s="107"/>
      <c r="Y881" s="77"/>
      <c r="Z881" s="78"/>
    </row>
    <row r="882" spans="1:26" x14ac:dyDescent="0.3">
      <c r="A882" s="47">
        <v>217</v>
      </c>
      <c r="B882" s="73" t="s">
        <v>76</v>
      </c>
      <c r="C882" s="126" t="s">
        <v>975</v>
      </c>
      <c r="D882" s="74" t="s">
        <v>72</v>
      </c>
      <c r="E882" s="74" t="s">
        <v>81</v>
      </c>
      <c r="F882" s="74" t="s">
        <v>81</v>
      </c>
      <c r="G882" s="90" t="s">
        <v>1910</v>
      </c>
      <c r="H882" s="74" t="s">
        <v>72</v>
      </c>
      <c r="I882" s="74" t="s">
        <v>72</v>
      </c>
      <c r="J882" s="75" t="s">
        <v>1913</v>
      </c>
      <c r="K882" s="75" t="s">
        <v>1913</v>
      </c>
      <c r="L882" s="94" t="str">
        <f t="shared" si="60"/>
        <v>Non Lead</v>
      </c>
      <c r="M882" s="110"/>
      <c r="N882" s="74"/>
      <c r="O882" s="74"/>
      <c r="P882" s="74"/>
      <c r="Q882" s="82"/>
      <c r="R882" s="83"/>
      <c r="S882" s="113" t="str">
        <f>IF(OR(B882="",$C$3="",$G$3=""),"ERROR",IF(AND(B882='Dropdown Answer Key'!$B$12,OR(E882="Lead",E882="U, May have L",E882="COM",E882="")),"Lead",IF(AND(B882='Dropdown Answer Key'!$B$12,OR(AND(E882="GALV",H882="Y"),AND(E882="GALV",H882="UN"),AND(E882="GALV",H882=""))),"GRR",IF(AND(B882='Dropdown Answer Key'!$B$12,E882="Unknown"),"Unknown SL",IF(AND(B882='Dropdown Answer Key'!$B$13,OR(F882="Lead",F882="U, May have L",F882="COM",F882="")),"Lead",IF(AND(B882='Dropdown Answer Key'!$B$13,OR(AND(F882="GALV",H882="Y"),AND(F882="GALV",H882="UN"),AND(F882="GALV",H882=""))),"GRR",IF(AND(B882='Dropdown Answer Key'!$B$13,F882="Unknown"),"Unknown SL",IF(AND(B882='Dropdown Answer Key'!$B$14,OR(E882="Lead",E882="U, May have L",E882="COM",E882="")),"Lead",IF(AND(B882='Dropdown Answer Key'!$B$14,OR(F882="Lead",F882="U, May have L",F882="COM",F882="")),"Lead",IF(AND(B882='Dropdown Answer Key'!$B$14,OR(AND(E882="GALV",H882="Y"),AND(E882="GALV",H882="UN"),AND(E882="GALV",H882=""),AND(F882="GALV",H882="Y"),AND(F882="GALV",H882="UN"),AND(F882="GALV",H882=""),AND(F882="GALV",I882="Y"),AND(F882="GALV",I882="UN"),AND(F882="GALV",I882=""))),"GRR",IF(AND(B882='Dropdown Answer Key'!$B$14,OR(E882="Unknown",F882="Unknown")),"Unknown SL","Non Lead")))))))))))</f>
        <v>Non Lead</v>
      </c>
      <c r="T882" s="114" t="str">
        <f>IF(OR(M882="",Q882="",S882="ERROR"),"BLANK",IF((AND(M882='Dropdown Answer Key'!$B$25,OR('Service Line Inventory'!S882="Lead",S882="Unknown SL"))),"Tier 1",IF(AND('Service Line Inventory'!M882='Dropdown Answer Key'!$B$26,OR('Service Line Inventory'!S882="Lead",S882="Unknown SL")),"Tier 2",IF(AND('Service Line Inventory'!M882='Dropdown Answer Key'!$B$27,OR('Service Line Inventory'!S882="Lead",S882="Unknown SL")),"Tier 2",IF('Service Line Inventory'!S882="GRR","Tier 3",IF((AND('Service Line Inventory'!M882='Dropdown Answer Key'!$B$25,'Service Line Inventory'!Q882='Dropdown Answer Key'!$M$25,O882='Dropdown Answer Key'!$G$27,'Service Line Inventory'!P882='Dropdown Answer Key'!$J$27,S882="Non Lead")),"Tier 4",IF((AND('Service Line Inventory'!M882='Dropdown Answer Key'!$B$25,'Service Line Inventory'!Q882='Dropdown Answer Key'!$M$25,O882='Dropdown Answer Key'!$G$27,S882="Non Lead")),"Tier 4",IF((AND('Service Line Inventory'!M882='Dropdown Answer Key'!$B$25,'Service Line Inventory'!Q882='Dropdown Answer Key'!$M$25,'Service Line Inventory'!P882='Dropdown Answer Key'!$J$27,S882="Non Lead")),"Tier 4","Tier 5"))))))))</f>
        <v>BLANK</v>
      </c>
      <c r="U882" s="115" t="str">
        <f t="shared" si="61"/>
        <v>NO</v>
      </c>
      <c r="V882" s="114" t="str">
        <f t="shared" si="62"/>
        <v>NO</v>
      </c>
      <c r="W882" s="114" t="str">
        <f t="shared" si="63"/>
        <v>NO</v>
      </c>
      <c r="X882" s="108"/>
      <c r="Y882" s="97"/>
      <c r="Z882" s="78"/>
    </row>
    <row r="883" spans="1:26" x14ac:dyDescent="0.3">
      <c r="A883" s="47">
        <v>218</v>
      </c>
      <c r="B883" s="73" t="s">
        <v>76</v>
      </c>
      <c r="C883" s="126" t="s">
        <v>976</v>
      </c>
      <c r="D883" s="74" t="s">
        <v>72</v>
      </c>
      <c r="E883" s="74" t="s">
        <v>81</v>
      </c>
      <c r="F883" s="74" t="s">
        <v>81</v>
      </c>
      <c r="G883" s="90" t="s">
        <v>1910</v>
      </c>
      <c r="H883" s="74" t="s">
        <v>72</v>
      </c>
      <c r="I883" s="74" t="s">
        <v>72</v>
      </c>
      <c r="J883" s="75" t="s">
        <v>1913</v>
      </c>
      <c r="K883" s="75" t="s">
        <v>1913</v>
      </c>
      <c r="L883" s="93" t="str">
        <f t="shared" si="60"/>
        <v>Non Lead</v>
      </c>
      <c r="M883" s="109"/>
      <c r="N883" s="74"/>
      <c r="O883" s="74"/>
      <c r="P883" s="74"/>
      <c r="Q883" s="73"/>
      <c r="R883" s="74"/>
      <c r="S883" s="98" t="str">
        <f>IF(OR(B883="",$C$3="",$G$3=""),"ERROR",IF(AND(B883='Dropdown Answer Key'!$B$12,OR(E883="Lead",E883="U, May have L",E883="COM",E883="")),"Lead",IF(AND(B883='Dropdown Answer Key'!$B$12,OR(AND(E883="GALV",H883="Y"),AND(E883="GALV",H883="UN"),AND(E883="GALV",H883=""))),"GRR",IF(AND(B883='Dropdown Answer Key'!$B$12,E883="Unknown"),"Unknown SL",IF(AND(B883='Dropdown Answer Key'!$B$13,OR(F883="Lead",F883="U, May have L",F883="COM",F883="")),"Lead",IF(AND(B883='Dropdown Answer Key'!$B$13,OR(AND(F883="GALV",H883="Y"),AND(F883="GALV",H883="UN"),AND(F883="GALV",H883=""))),"GRR",IF(AND(B883='Dropdown Answer Key'!$B$13,F883="Unknown"),"Unknown SL",IF(AND(B883='Dropdown Answer Key'!$B$14,OR(E883="Lead",E883="U, May have L",E883="COM",E883="")),"Lead",IF(AND(B883='Dropdown Answer Key'!$B$14,OR(F883="Lead",F883="U, May have L",F883="COM",F883="")),"Lead",IF(AND(B883='Dropdown Answer Key'!$B$14,OR(AND(E883="GALV",H883="Y"),AND(E883="GALV",H883="UN"),AND(E883="GALV",H883=""),AND(F883="GALV",H883="Y"),AND(F883="GALV",H883="UN"),AND(F883="GALV",H883=""),AND(F883="GALV",I883="Y"),AND(F883="GALV",I883="UN"),AND(F883="GALV",I883=""))),"GRR",IF(AND(B883='Dropdown Answer Key'!$B$14,OR(E883="Unknown",F883="Unknown")),"Unknown SL","Non Lead")))))))))))</f>
        <v>Non Lead</v>
      </c>
      <c r="T883" s="76" t="str">
        <f>IF(OR(M883="",Q883="",S883="ERROR"),"BLANK",IF((AND(M883='Dropdown Answer Key'!$B$25,OR('Service Line Inventory'!S883="Lead",S883="Unknown SL"))),"Tier 1",IF(AND('Service Line Inventory'!M883='Dropdown Answer Key'!$B$26,OR('Service Line Inventory'!S883="Lead",S883="Unknown SL")),"Tier 2",IF(AND('Service Line Inventory'!M883='Dropdown Answer Key'!$B$27,OR('Service Line Inventory'!S883="Lead",S883="Unknown SL")),"Tier 2",IF('Service Line Inventory'!S883="GRR","Tier 3",IF((AND('Service Line Inventory'!M883='Dropdown Answer Key'!$B$25,'Service Line Inventory'!Q883='Dropdown Answer Key'!$M$25,O883='Dropdown Answer Key'!$G$27,'Service Line Inventory'!P883='Dropdown Answer Key'!$J$27,S883="Non Lead")),"Tier 4",IF((AND('Service Line Inventory'!M883='Dropdown Answer Key'!$B$25,'Service Line Inventory'!Q883='Dropdown Answer Key'!$M$25,O883='Dropdown Answer Key'!$G$27,S883="Non Lead")),"Tier 4",IF((AND('Service Line Inventory'!M883='Dropdown Answer Key'!$B$25,'Service Line Inventory'!Q883='Dropdown Answer Key'!$M$25,'Service Line Inventory'!P883='Dropdown Answer Key'!$J$27,S883="Non Lead")),"Tier 4","Tier 5"))))))))</f>
        <v>BLANK</v>
      </c>
      <c r="U883" s="101" t="str">
        <f t="shared" si="61"/>
        <v>NO</v>
      </c>
      <c r="V883" s="76" t="str">
        <f t="shared" si="62"/>
        <v>NO</v>
      </c>
      <c r="W883" s="76" t="str">
        <f t="shared" si="63"/>
        <v>NO</v>
      </c>
      <c r="X883" s="107"/>
      <c r="Y883" s="77"/>
      <c r="Z883" s="78"/>
    </row>
    <row r="884" spans="1:26" x14ac:dyDescent="0.3">
      <c r="A884" s="47">
        <v>220</v>
      </c>
      <c r="B884" s="73" t="s">
        <v>76</v>
      </c>
      <c r="C884" s="126" t="s">
        <v>977</v>
      </c>
      <c r="D884" s="74" t="s">
        <v>72</v>
      </c>
      <c r="E884" s="74" t="s">
        <v>81</v>
      </c>
      <c r="F884" s="74" t="s">
        <v>81</v>
      </c>
      <c r="G884" s="90" t="s">
        <v>1910</v>
      </c>
      <c r="H884" s="74" t="s">
        <v>72</v>
      </c>
      <c r="I884" s="74" t="s">
        <v>72</v>
      </c>
      <c r="J884" s="75" t="s">
        <v>1913</v>
      </c>
      <c r="K884" s="75" t="s">
        <v>1913</v>
      </c>
      <c r="L884" s="94" t="str">
        <f t="shared" si="60"/>
        <v>Non Lead</v>
      </c>
      <c r="M884" s="110"/>
      <c r="N884" s="74"/>
      <c r="O884" s="74"/>
      <c r="P884" s="74"/>
      <c r="Q884" s="82"/>
      <c r="R884" s="83"/>
      <c r="S884" s="113" t="str">
        <f>IF(OR(B884="",$C$3="",$G$3=""),"ERROR",IF(AND(B884='Dropdown Answer Key'!$B$12,OR(E884="Lead",E884="U, May have L",E884="COM",E884="")),"Lead",IF(AND(B884='Dropdown Answer Key'!$B$12,OR(AND(E884="GALV",H884="Y"),AND(E884="GALV",H884="UN"),AND(E884="GALV",H884=""))),"GRR",IF(AND(B884='Dropdown Answer Key'!$B$12,E884="Unknown"),"Unknown SL",IF(AND(B884='Dropdown Answer Key'!$B$13,OR(F884="Lead",F884="U, May have L",F884="COM",F884="")),"Lead",IF(AND(B884='Dropdown Answer Key'!$B$13,OR(AND(F884="GALV",H884="Y"),AND(F884="GALV",H884="UN"),AND(F884="GALV",H884=""))),"GRR",IF(AND(B884='Dropdown Answer Key'!$B$13,F884="Unknown"),"Unknown SL",IF(AND(B884='Dropdown Answer Key'!$B$14,OR(E884="Lead",E884="U, May have L",E884="COM",E884="")),"Lead",IF(AND(B884='Dropdown Answer Key'!$B$14,OR(F884="Lead",F884="U, May have L",F884="COM",F884="")),"Lead",IF(AND(B884='Dropdown Answer Key'!$B$14,OR(AND(E884="GALV",H884="Y"),AND(E884="GALV",H884="UN"),AND(E884="GALV",H884=""),AND(F884="GALV",H884="Y"),AND(F884="GALV",H884="UN"),AND(F884="GALV",H884=""),AND(F884="GALV",I884="Y"),AND(F884="GALV",I884="UN"),AND(F884="GALV",I884=""))),"GRR",IF(AND(B884='Dropdown Answer Key'!$B$14,OR(E884="Unknown",F884="Unknown")),"Unknown SL","Non Lead")))))))))))</f>
        <v>Non Lead</v>
      </c>
      <c r="T884" s="114" t="str">
        <f>IF(OR(M884="",Q884="",S884="ERROR"),"BLANK",IF((AND(M884='Dropdown Answer Key'!$B$25,OR('Service Line Inventory'!S884="Lead",S884="Unknown SL"))),"Tier 1",IF(AND('Service Line Inventory'!M884='Dropdown Answer Key'!$B$26,OR('Service Line Inventory'!S884="Lead",S884="Unknown SL")),"Tier 2",IF(AND('Service Line Inventory'!M884='Dropdown Answer Key'!$B$27,OR('Service Line Inventory'!S884="Lead",S884="Unknown SL")),"Tier 2",IF('Service Line Inventory'!S884="GRR","Tier 3",IF((AND('Service Line Inventory'!M884='Dropdown Answer Key'!$B$25,'Service Line Inventory'!Q884='Dropdown Answer Key'!$M$25,O884='Dropdown Answer Key'!$G$27,'Service Line Inventory'!P884='Dropdown Answer Key'!$J$27,S884="Non Lead")),"Tier 4",IF((AND('Service Line Inventory'!M884='Dropdown Answer Key'!$B$25,'Service Line Inventory'!Q884='Dropdown Answer Key'!$M$25,O884='Dropdown Answer Key'!$G$27,S884="Non Lead")),"Tier 4",IF((AND('Service Line Inventory'!M884='Dropdown Answer Key'!$B$25,'Service Line Inventory'!Q884='Dropdown Answer Key'!$M$25,'Service Line Inventory'!P884='Dropdown Answer Key'!$J$27,S884="Non Lead")),"Tier 4","Tier 5"))))))))</f>
        <v>BLANK</v>
      </c>
      <c r="U884" s="115" t="str">
        <f t="shared" si="61"/>
        <v>NO</v>
      </c>
      <c r="V884" s="114" t="str">
        <f t="shared" si="62"/>
        <v>NO</v>
      </c>
      <c r="W884" s="114" t="str">
        <f t="shared" si="63"/>
        <v>NO</v>
      </c>
      <c r="X884" s="108"/>
      <c r="Y884" s="97"/>
      <c r="Z884" s="78"/>
    </row>
    <row r="885" spans="1:26" x14ac:dyDescent="0.3">
      <c r="A885" s="47">
        <v>230</v>
      </c>
      <c r="B885" s="73" t="s">
        <v>76</v>
      </c>
      <c r="C885" s="126" t="s">
        <v>978</v>
      </c>
      <c r="D885" s="74" t="s">
        <v>72</v>
      </c>
      <c r="E885" s="74" t="s">
        <v>81</v>
      </c>
      <c r="F885" s="74" t="s">
        <v>81</v>
      </c>
      <c r="G885" s="90" t="s">
        <v>1910</v>
      </c>
      <c r="H885" s="74" t="s">
        <v>72</v>
      </c>
      <c r="I885" s="74" t="s">
        <v>72</v>
      </c>
      <c r="J885" s="75" t="s">
        <v>1913</v>
      </c>
      <c r="K885" s="75" t="s">
        <v>1913</v>
      </c>
      <c r="L885" s="93" t="str">
        <f t="shared" si="60"/>
        <v>Non Lead</v>
      </c>
      <c r="M885" s="109"/>
      <c r="N885" s="74"/>
      <c r="O885" s="74"/>
      <c r="P885" s="74"/>
      <c r="Q885" s="73"/>
      <c r="R885" s="74"/>
      <c r="S885" s="98" t="str">
        <f>IF(OR(B885="",$C$3="",$G$3=""),"ERROR",IF(AND(B885='Dropdown Answer Key'!$B$12,OR(E885="Lead",E885="U, May have L",E885="COM",E885="")),"Lead",IF(AND(B885='Dropdown Answer Key'!$B$12,OR(AND(E885="GALV",H885="Y"),AND(E885="GALV",H885="UN"),AND(E885="GALV",H885=""))),"GRR",IF(AND(B885='Dropdown Answer Key'!$B$12,E885="Unknown"),"Unknown SL",IF(AND(B885='Dropdown Answer Key'!$B$13,OR(F885="Lead",F885="U, May have L",F885="COM",F885="")),"Lead",IF(AND(B885='Dropdown Answer Key'!$B$13,OR(AND(F885="GALV",H885="Y"),AND(F885="GALV",H885="UN"),AND(F885="GALV",H885=""))),"GRR",IF(AND(B885='Dropdown Answer Key'!$B$13,F885="Unknown"),"Unknown SL",IF(AND(B885='Dropdown Answer Key'!$B$14,OR(E885="Lead",E885="U, May have L",E885="COM",E885="")),"Lead",IF(AND(B885='Dropdown Answer Key'!$B$14,OR(F885="Lead",F885="U, May have L",F885="COM",F885="")),"Lead",IF(AND(B885='Dropdown Answer Key'!$B$14,OR(AND(E885="GALV",H885="Y"),AND(E885="GALV",H885="UN"),AND(E885="GALV",H885=""),AND(F885="GALV",H885="Y"),AND(F885="GALV",H885="UN"),AND(F885="GALV",H885=""),AND(F885="GALV",I885="Y"),AND(F885="GALV",I885="UN"),AND(F885="GALV",I885=""))),"GRR",IF(AND(B885='Dropdown Answer Key'!$B$14,OR(E885="Unknown",F885="Unknown")),"Unknown SL","Non Lead")))))))))))</f>
        <v>Non Lead</v>
      </c>
      <c r="T885" s="76" t="str">
        <f>IF(OR(M885="",Q885="",S885="ERROR"),"BLANK",IF((AND(M885='Dropdown Answer Key'!$B$25,OR('Service Line Inventory'!S885="Lead",S885="Unknown SL"))),"Tier 1",IF(AND('Service Line Inventory'!M885='Dropdown Answer Key'!$B$26,OR('Service Line Inventory'!S885="Lead",S885="Unknown SL")),"Tier 2",IF(AND('Service Line Inventory'!M885='Dropdown Answer Key'!$B$27,OR('Service Line Inventory'!S885="Lead",S885="Unknown SL")),"Tier 2",IF('Service Line Inventory'!S885="GRR","Tier 3",IF((AND('Service Line Inventory'!M885='Dropdown Answer Key'!$B$25,'Service Line Inventory'!Q885='Dropdown Answer Key'!$M$25,O885='Dropdown Answer Key'!$G$27,'Service Line Inventory'!P885='Dropdown Answer Key'!$J$27,S885="Non Lead")),"Tier 4",IF((AND('Service Line Inventory'!M885='Dropdown Answer Key'!$B$25,'Service Line Inventory'!Q885='Dropdown Answer Key'!$M$25,O885='Dropdown Answer Key'!$G$27,S885="Non Lead")),"Tier 4",IF((AND('Service Line Inventory'!M885='Dropdown Answer Key'!$B$25,'Service Line Inventory'!Q885='Dropdown Answer Key'!$M$25,'Service Line Inventory'!P885='Dropdown Answer Key'!$J$27,S885="Non Lead")),"Tier 4","Tier 5"))))))))</f>
        <v>BLANK</v>
      </c>
      <c r="U885" s="101" t="str">
        <f t="shared" si="61"/>
        <v>NO</v>
      </c>
      <c r="V885" s="76" t="str">
        <f t="shared" si="62"/>
        <v>NO</v>
      </c>
      <c r="W885" s="76" t="str">
        <f t="shared" si="63"/>
        <v>NO</v>
      </c>
      <c r="X885" s="107"/>
      <c r="Y885" s="77"/>
      <c r="Z885" s="78"/>
    </row>
    <row r="886" spans="1:26" x14ac:dyDescent="0.3">
      <c r="A886" s="47">
        <v>250</v>
      </c>
      <c r="B886" s="73" t="s">
        <v>76</v>
      </c>
      <c r="C886" s="126" t="s">
        <v>979</v>
      </c>
      <c r="D886" s="74" t="s">
        <v>72</v>
      </c>
      <c r="E886" s="74" t="s">
        <v>81</v>
      </c>
      <c r="F886" s="74" t="s">
        <v>81</v>
      </c>
      <c r="G886" s="90" t="s">
        <v>1910</v>
      </c>
      <c r="H886" s="74" t="s">
        <v>72</v>
      </c>
      <c r="I886" s="74" t="s">
        <v>72</v>
      </c>
      <c r="J886" s="75" t="s">
        <v>1913</v>
      </c>
      <c r="K886" s="75" t="s">
        <v>1913</v>
      </c>
      <c r="L886" s="94" t="str">
        <f t="shared" si="60"/>
        <v>Non Lead</v>
      </c>
      <c r="M886" s="110"/>
      <c r="N886" s="74"/>
      <c r="O886" s="74"/>
      <c r="P886" s="74"/>
      <c r="Q886" s="82"/>
      <c r="R886" s="83"/>
      <c r="S886" s="113" t="str">
        <f>IF(OR(B886="",$C$3="",$G$3=""),"ERROR",IF(AND(B886='Dropdown Answer Key'!$B$12,OR(E886="Lead",E886="U, May have L",E886="COM",E886="")),"Lead",IF(AND(B886='Dropdown Answer Key'!$B$12,OR(AND(E886="GALV",H886="Y"),AND(E886="GALV",H886="UN"),AND(E886="GALV",H886=""))),"GRR",IF(AND(B886='Dropdown Answer Key'!$B$12,E886="Unknown"),"Unknown SL",IF(AND(B886='Dropdown Answer Key'!$B$13,OR(F886="Lead",F886="U, May have L",F886="COM",F886="")),"Lead",IF(AND(B886='Dropdown Answer Key'!$B$13,OR(AND(F886="GALV",H886="Y"),AND(F886="GALV",H886="UN"),AND(F886="GALV",H886=""))),"GRR",IF(AND(B886='Dropdown Answer Key'!$B$13,F886="Unknown"),"Unknown SL",IF(AND(B886='Dropdown Answer Key'!$B$14,OR(E886="Lead",E886="U, May have L",E886="COM",E886="")),"Lead",IF(AND(B886='Dropdown Answer Key'!$B$14,OR(F886="Lead",F886="U, May have L",F886="COM",F886="")),"Lead",IF(AND(B886='Dropdown Answer Key'!$B$14,OR(AND(E886="GALV",H886="Y"),AND(E886="GALV",H886="UN"),AND(E886="GALV",H886=""),AND(F886="GALV",H886="Y"),AND(F886="GALV",H886="UN"),AND(F886="GALV",H886=""),AND(F886="GALV",I886="Y"),AND(F886="GALV",I886="UN"),AND(F886="GALV",I886=""))),"GRR",IF(AND(B886='Dropdown Answer Key'!$B$14,OR(E886="Unknown",F886="Unknown")),"Unknown SL","Non Lead")))))))))))</f>
        <v>Non Lead</v>
      </c>
      <c r="T886" s="114" t="str">
        <f>IF(OR(M886="",Q886="",S886="ERROR"),"BLANK",IF((AND(M886='Dropdown Answer Key'!$B$25,OR('Service Line Inventory'!S886="Lead",S886="Unknown SL"))),"Tier 1",IF(AND('Service Line Inventory'!M886='Dropdown Answer Key'!$B$26,OR('Service Line Inventory'!S886="Lead",S886="Unknown SL")),"Tier 2",IF(AND('Service Line Inventory'!M886='Dropdown Answer Key'!$B$27,OR('Service Line Inventory'!S886="Lead",S886="Unknown SL")),"Tier 2",IF('Service Line Inventory'!S886="GRR","Tier 3",IF((AND('Service Line Inventory'!M886='Dropdown Answer Key'!$B$25,'Service Line Inventory'!Q886='Dropdown Answer Key'!$M$25,O886='Dropdown Answer Key'!$G$27,'Service Line Inventory'!P886='Dropdown Answer Key'!$J$27,S886="Non Lead")),"Tier 4",IF((AND('Service Line Inventory'!M886='Dropdown Answer Key'!$B$25,'Service Line Inventory'!Q886='Dropdown Answer Key'!$M$25,O886='Dropdown Answer Key'!$G$27,S886="Non Lead")),"Tier 4",IF((AND('Service Line Inventory'!M886='Dropdown Answer Key'!$B$25,'Service Line Inventory'!Q886='Dropdown Answer Key'!$M$25,'Service Line Inventory'!P886='Dropdown Answer Key'!$J$27,S886="Non Lead")),"Tier 4","Tier 5"))))))))</f>
        <v>BLANK</v>
      </c>
      <c r="U886" s="115" t="str">
        <f t="shared" si="61"/>
        <v>NO</v>
      </c>
      <c r="V886" s="114" t="str">
        <f t="shared" si="62"/>
        <v>NO</v>
      </c>
      <c r="W886" s="114" t="str">
        <f t="shared" si="63"/>
        <v>NO</v>
      </c>
      <c r="X886" s="108"/>
      <c r="Y886" s="97"/>
      <c r="Z886" s="78"/>
    </row>
    <row r="887" spans="1:26" x14ac:dyDescent="0.3">
      <c r="A887" s="47">
        <v>252</v>
      </c>
      <c r="B887" s="73" t="s">
        <v>76</v>
      </c>
      <c r="C887" s="126" t="s">
        <v>980</v>
      </c>
      <c r="D887" s="74" t="s">
        <v>72</v>
      </c>
      <c r="E887" s="74" t="s">
        <v>81</v>
      </c>
      <c r="F887" s="74" t="s">
        <v>81</v>
      </c>
      <c r="G887" s="90" t="s">
        <v>1910</v>
      </c>
      <c r="H887" s="74" t="s">
        <v>72</v>
      </c>
      <c r="I887" s="74" t="s">
        <v>72</v>
      </c>
      <c r="J887" s="75" t="s">
        <v>1913</v>
      </c>
      <c r="K887" s="75" t="s">
        <v>1913</v>
      </c>
      <c r="L887" s="93" t="str">
        <f t="shared" si="60"/>
        <v>Non Lead</v>
      </c>
      <c r="M887" s="109"/>
      <c r="N887" s="74"/>
      <c r="O887" s="74"/>
      <c r="P887" s="74"/>
      <c r="Q887" s="73"/>
      <c r="R887" s="74"/>
      <c r="S887" s="98" t="str">
        <f>IF(OR(B887="",$C$3="",$G$3=""),"ERROR",IF(AND(B887='Dropdown Answer Key'!$B$12,OR(E887="Lead",E887="U, May have L",E887="COM",E887="")),"Lead",IF(AND(B887='Dropdown Answer Key'!$B$12,OR(AND(E887="GALV",H887="Y"),AND(E887="GALV",H887="UN"),AND(E887="GALV",H887=""))),"GRR",IF(AND(B887='Dropdown Answer Key'!$B$12,E887="Unknown"),"Unknown SL",IF(AND(B887='Dropdown Answer Key'!$B$13,OR(F887="Lead",F887="U, May have L",F887="COM",F887="")),"Lead",IF(AND(B887='Dropdown Answer Key'!$B$13,OR(AND(F887="GALV",H887="Y"),AND(F887="GALV",H887="UN"),AND(F887="GALV",H887=""))),"GRR",IF(AND(B887='Dropdown Answer Key'!$B$13,F887="Unknown"),"Unknown SL",IF(AND(B887='Dropdown Answer Key'!$B$14,OR(E887="Lead",E887="U, May have L",E887="COM",E887="")),"Lead",IF(AND(B887='Dropdown Answer Key'!$B$14,OR(F887="Lead",F887="U, May have L",F887="COM",F887="")),"Lead",IF(AND(B887='Dropdown Answer Key'!$B$14,OR(AND(E887="GALV",H887="Y"),AND(E887="GALV",H887="UN"),AND(E887="GALV",H887=""),AND(F887="GALV",H887="Y"),AND(F887="GALV",H887="UN"),AND(F887="GALV",H887=""),AND(F887="GALV",I887="Y"),AND(F887="GALV",I887="UN"),AND(F887="GALV",I887=""))),"GRR",IF(AND(B887='Dropdown Answer Key'!$B$14,OR(E887="Unknown",F887="Unknown")),"Unknown SL","Non Lead")))))))))))</f>
        <v>Non Lead</v>
      </c>
      <c r="T887" s="76" t="str">
        <f>IF(OR(M887="",Q887="",S887="ERROR"),"BLANK",IF((AND(M887='Dropdown Answer Key'!$B$25,OR('Service Line Inventory'!S887="Lead",S887="Unknown SL"))),"Tier 1",IF(AND('Service Line Inventory'!M887='Dropdown Answer Key'!$B$26,OR('Service Line Inventory'!S887="Lead",S887="Unknown SL")),"Tier 2",IF(AND('Service Line Inventory'!M887='Dropdown Answer Key'!$B$27,OR('Service Line Inventory'!S887="Lead",S887="Unknown SL")),"Tier 2",IF('Service Line Inventory'!S887="GRR","Tier 3",IF((AND('Service Line Inventory'!M887='Dropdown Answer Key'!$B$25,'Service Line Inventory'!Q887='Dropdown Answer Key'!$M$25,O887='Dropdown Answer Key'!$G$27,'Service Line Inventory'!P887='Dropdown Answer Key'!$J$27,S887="Non Lead")),"Tier 4",IF((AND('Service Line Inventory'!M887='Dropdown Answer Key'!$B$25,'Service Line Inventory'!Q887='Dropdown Answer Key'!$M$25,O887='Dropdown Answer Key'!$G$27,S887="Non Lead")),"Tier 4",IF((AND('Service Line Inventory'!M887='Dropdown Answer Key'!$B$25,'Service Line Inventory'!Q887='Dropdown Answer Key'!$M$25,'Service Line Inventory'!P887='Dropdown Answer Key'!$J$27,S887="Non Lead")),"Tier 4","Tier 5"))))))))</f>
        <v>BLANK</v>
      </c>
      <c r="U887" s="101" t="str">
        <f t="shared" si="61"/>
        <v>NO</v>
      </c>
      <c r="V887" s="76" t="str">
        <f t="shared" si="62"/>
        <v>NO</v>
      </c>
      <c r="W887" s="76" t="str">
        <f t="shared" si="63"/>
        <v>NO</v>
      </c>
      <c r="X887" s="107"/>
      <c r="Y887" s="77"/>
      <c r="Z887" s="78"/>
    </row>
    <row r="888" spans="1:26" x14ac:dyDescent="0.3">
      <c r="A888" s="47">
        <v>253</v>
      </c>
      <c r="B888" s="73" t="s">
        <v>76</v>
      </c>
      <c r="C888" s="126" t="s">
        <v>981</v>
      </c>
      <c r="D888" s="74" t="s">
        <v>72</v>
      </c>
      <c r="E888" s="74" t="s">
        <v>81</v>
      </c>
      <c r="F888" s="74" t="s">
        <v>81</v>
      </c>
      <c r="G888" s="90" t="s">
        <v>1910</v>
      </c>
      <c r="H888" s="74" t="s">
        <v>72</v>
      </c>
      <c r="I888" s="74" t="s">
        <v>72</v>
      </c>
      <c r="J888" s="75" t="s">
        <v>1913</v>
      </c>
      <c r="K888" s="75" t="s">
        <v>1913</v>
      </c>
      <c r="L888" s="94" t="str">
        <f t="shared" si="60"/>
        <v>Non Lead</v>
      </c>
      <c r="M888" s="110"/>
      <c r="N888" s="74"/>
      <c r="O888" s="74"/>
      <c r="P888" s="74"/>
      <c r="Q888" s="82"/>
      <c r="R888" s="83"/>
      <c r="S888" s="113" t="str">
        <f>IF(OR(B888="",$C$3="",$G$3=""),"ERROR",IF(AND(B888='Dropdown Answer Key'!$B$12,OR(E888="Lead",E888="U, May have L",E888="COM",E888="")),"Lead",IF(AND(B888='Dropdown Answer Key'!$B$12,OR(AND(E888="GALV",H888="Y"),AND(E888="GALV",H888="UN"),AND(E888="GALV",H888=""))),"GRR",IF(AND(B888='Dropdown Answer Key'!$B$12,E888="Unknown"),"Unknown SL",IF(AND(B888='Dropdown Answer Key'!$B$13,OR(F888="Lead",F888="U, May have L",F888="COM",F888="")),"Lead",IF(AND(B888='Dropdown Answer Key'!$B$13,OR(AND(F888="GALV",H888="Y"),AND(F888="GALV",H888="UN"),AND(F888="GALV",H888=""))),"GRR",IF(AND(B888='Dropdown Answer Key'!$B$13,F888="Unknown"),"Unknown SL",IF(AND(B888='Dropdown Answer Key'!$B$14,OR(E888="Lead",E888="U, May have L",E888="COM",E888="")),"Lead",IF(AND(B888='Dropdown Answer Key'!$B$14,OR(F888="Lead",F888="U, May have L",F888="COM",F888="")),"Lead",IF(AND(B888='Dropdown Answer Key'!$B$14,OR(AND(E888="GALV",H888="Y"),AND(E888="GALV",H888="UN"),AND(E888="GALV",H888=""),AND(F888="GALV",H888="Y"),AND(F888="GALV",H888="UN"),AND(F888="GALV",H888=""),AND(F888="GALV",I888="Y"),AND(F888="GALV",I888="UN"),AND(F888="GALV",I888=""))),"GRR",IF(AND(B888='Dropdown Answer Key'!$B$14,OR(E888="Unknown",F888="Unknown")),"Unknown SL","Non Lead")))))))))))</f>
        <v>Non Lead</v>
      </c>
      <c r="T888" s="114" t="str">
        <f>IF(OR(M888="",Q888="",S888="ERROR"),"BLANK",IF((AND(M888='Dropdown Answer Key'!$B$25,OR('Service Line Inventory'!S888="Lead",S888="Unknown SL"))),"Tier 1",IF(AND('Service Line Inventory'!M888='Dropdown Answer Key'!$B$26,OR('Service Line Inventory'!S888="Lead",S888="Unknown SL")),"Tier 2",IF(AND('Service Line Inventory'!M888='Dropdown Answer Key'!$B$27,OR('Service Line Inventory'!S888="Lead",S888="Unknown SL")),"Tier 2",IF('Service Line Inventory'!S888="GRR","Tier 3",IF((AND('Service Line Inventory'!M888='Dropdown Answer Key'!$B$25,'Service Line Inventory'!Q888='Dropdown Answer Key'!$M$25,O888='Dropdown Answer Key'!$G$27,'Service Line Inventory'!P888='Dropdown Answer Key'!$J$27,S888="Non Lead")),"Tier 4",IF((AND('Service Line Inventory'!M888='Dropdown Answer Key'!$B$25,'Service Line Inventory'!Q888='Dropdown Answer Key'!$M$25,O888='Dropdown Answer Key'!$G$27,S888="Non Lead")),"Tier 4",IF((AND('Service Line Inventory'!M888='Dropdown Answer Key'!$B$25,'Service Line Inventory'!Q888='Dropdown Answer Key'!$M$25,'Service Line Inventory'!P888='Dropdown Answer Key'!$J$27,S888="Non Lead")),"Tier 4","Tier 5"))))))))</f>
        <v>BLANK</v>
      </c>
      <c r="U888" s="115" t="str">
        <f t="shared" si="61"/>
        <v>NO</v>
      </c>
      <c r="V888" s="114" t="str">
        <f t="shared" si="62"/>
        <v>NO</v>
      </c>
      <c r="W888" s="114" t="str">
        <f t="shared" si="63"/>
        <v>NO</v>
      </c>
      <c r="X888" s="108"/>
      <c r="Y888" s="97"/>
      <c r="Z888" s="78"/>
    </row>
    <row r="889" spans="1:26" x14ac:dyDescent="0.3">
      <c r="A889" s="47">
        <v>254</v>
      </c>
      <c r="B889" s="73" t="s">
        <v>76</v>
      </c>
      <c r="C889" s="126" t="s">
        <v>982</v>
      </c>
      <c r="D889" s="74" t="s">
        <v>72</v>
      </c>
      <c r="E889" s="74" t="s">
        <v>81</v>
      </c>
      <c r="F889" s="74" t="s">
        <v>81</v>
      </c>
      <c r="G889" s="90" t="s">
        <v>1910</v>
      </c>
      <c r="H889" s="74" t="s">
        <v>72</v>
      </c>
      <c r="I889" s="74" t="s">
        <v>72</v>
      </c>
      <c r="J889" s="75" t="s">
        <v>1913</v>
      </c>
      <c r="K889" s="75" t="s">
        <v>1913</v>
      </c>
      <c r="L889" s="93" t="str">
        <f t="shared" si="60"/>
        <v>Non Lead</v>
      </c>
      <c r="M889" s="109"/>
      <c r="N889" s="74"/>
      <c r="O889" s="74"/>
      <c r="P889" s="74"/>
      <c r="Q889" s="73"/>
      <c r="R889" s="74"/>
      <c r="S889" s="98" t="str">
        <f>IF(OR(B889="",$C$3="",$G$3=""),"ERROR",IF(AND(B889='Dropdown Answer Key'!$B$12,OR(E889="Lead",E889="U, May have L",E889="COM",E889="")),"Lead",IF(AND(B889='Dropdown Answer Key'!$B$12,OR(AND(E889="GALV",H889="Y"),AND(E889="GALV",H889="UN"),AND(E889="GALV",H889=""))),"GRR",IF(AND(B889='Dropdown Answer Key'!$B$12,E889="Unknown"),"Unknown SL",IF(AND(B889='Dropdown Answer Key'!$B$13,OR(F889="Lead",F889="U, May have L",F889="COM",F889="")),"Lead",IF(AND(B889='Dropdown Answer Key'!$B$13,OR(AND(F889="GALV",H889="Y"),AND(F889="GALV",H889="UN"),AND(F889="GALV",H889=""))),"GRR",IF(AND(B889='Dropdown Answer Key'!$B$13,F889="Unknown"),"Unknown SL",IF(AND(B889='Dropdown Answer Key'!$B$14,OR(E889="Lead",E889="U, May have L",E889="COM",E889="")),"Lead",IF(AND(B889='Dropdown Answer Key'!$B$14,OR(F889="Lead",F889="U, May have L",F889="COM",F889="")),"Lead",IF(AND(B889='Dropdown Answer Key'!$B$14,OR(AND(E889="GALV",H889="Y"),AND(E889="GALV",H889="UN"),AND(E889="GALV",H889=""),AND(F889="GALV",H889="Y"),AND(F889="GALV",H889="UN"),AND(F889="GALV",H889=""),AND(F889="GALV",I889="Y"),AND(F889="GALV",I889="UN"),AND(F889="GALV",I889=""))),"GRR",IF(AND(B889='Dropdown Answer Key'!$B$14,OR(E889="Unknown",F889="Unknown")),"Unknown SL","Non Lead")))))))))))</f>
        <v>Non Lead</v>
      </c>
      <c r="T889" s="76" t="str">
        <f>IF(OR(M889="",Q889="",S889="ERROR"),"BLANK",IF((AND(M889='Dropdown Answer Key'!$B$25,OR('Service Line Inventory'!S889="Lead",S889="Unknown SL"))),"Tier 1",IF(AND('Service Line Inventory'!M889='Dropdown Answer Key'!$B$26,OR('Service Line Inventory'!S889="Lead",S889="Unknown SL")),"Tier 2",IF(AND('Service Line Inventory'!M889='Dropdown Answer Key'!$B$27,OR('Service Line Inventory'!S889="Lead",S889="Unknown SL")),"Tier 2",IF('Service Line Inventory'!S889="GRR","Tier 3",IF((AND('Service Line Inventory'!M889='Dropdown Answer Key'!$B$25,'Service Line Inventory'!Q889='Dropdown Answer Key'!$M$25,O889='Dropdown Answer Key'!$G$27,'Service Line Inventory'!P889='Dropdown Answer Key'!$J$27,S889="Non Lead")),"Tier 4",IF((AND('Service Line Inventory'!M889='Dropdown Answer Key'!$B$25,'Service Line Inventory'!Q889='Dropdown Answer Key'!$M$25,O889='Dropdown Answer Key'!$G$27,S889="Non Lead")),"Tier 4",IF((AND('Service Line Inventory'!M889='Dropdown Answer Key'!$B$25,'Service Line Inventory'!Q889='Dropdown Answer Key'!$M$25,'Service Line Inventory'!P889='Dropdown Answer Key'!$J$27,S889="Non Lead")),"Tier 4","Tier 5"))))))))</f>
        <v>BLANK</v>
      </c>
      <c r="U889" s="101" t="str">
        <f t="shared" si="61"/>
        <v>NO</v>
      </c>
      <c r="V889" s="76" t="str">
        <f t="shared" si="62"/>
        <v>NO</v>
      </c>
      <c r="W889" s="76" t="str">
        <f t="shared" si="63"/>
        <v>NO</v>
      </c>
      <c r="X889" s="107"/>
      <c r="Y889" s="77"/>
      <c r="Z889" s="78"/>
    </row>
    <row r="890" spans="1:26" x14ac:dyDescent="0.3">
      <c r="A890" s="47">
        <v>255</v>
      </c>
      <c r="B890" s="73" t="s">
        <v>76</v>
      </c>
      <c r="C890" s="126" t="s">
        <v>983</v>
      </c>
      <c r="D890" s="74" t="s">
        <v>72</v>
      </c>
      <c r="E890" s="74" t="s">
        <v>81</v>
      </c>
      <c r="F890" s="74" t="s">
        <v>81</v>
      </c>
      <c r="G890" s="90" t="s">
        <v>1910</v>
      </c>
      <c r="H890" s="74" t="s">
        <v>72</v>
      </c>
      <c r="I890" s="74" t="s">
        <v>72</v>
      </c>
      <c r="J890" s="75" t="s">
        <v>1913</v>
      </c>
      <c r="K890" s="75" t="s">
        <v>1913</v>
      </c>
      <c r="L890" s="94" t="str">
        <f t="shared" si="60"/>
        <v>Non Lead</v>
      </c>
      <c r="M890" s="110"/>
      <c r="N890" s="74"/>
      <c r="O890" s="74"/>
      <c r="P890" s="74"/>
      <c r="Q890" s="82"/>
      <c r="R890" s="83"/>
      <c r="S890" s="113" t="str">
        <f>IF(OR(B890="",$C$3="",$G$3=""),"ERROR",IF(AND(B890='Dropdown Answer Key'!$B$12,OR(E890="Lead",E890="U, May have L",E890="COM",E890="")),"Lead",IF(AND(B890='Dropdown Answer Key'!$B$12,OR(AND(E890="GALV",H890="Y"),AND(E890="GALV",H890="UN"),AND(E890="GALV",H890=""))),"GRR",IF(AND(B890='Dropdown Answer Key'!$B$12,E890="Unknown"),"Unknown SL",IF(AND(B890='Dropdown Answer Key'!$B$13,OR(F890="Lead",F890="U, May have L",F890="COM",F890="")),"Lead",IF(AND(B890='Dropdown Answer Key'!$B$13,OR(AND(F890="GALV",H890="Y"),AND(F890="GALV",H890="UN"),AND(F890="GALV",H890=""))),"GRR",IF(AND(B890='Dropdown Answer Key'!$B$13,F890="Unknown"),"Unknown SL",IF(AND(B890='Dropdown Answer Key'!$B$14,OR(E890="Lead",E890="U, May have L",E890="COM",E890="")),"Lead",IF(AND(B890='Dropdown Answer Key'!$B$14,OR(F890="Lead",F890="U, May have L",F890="COM",F890="")),"Lead",IF(AND(B890='Dropdown Answer Key'!$B$14,OR(AND(E890="GALV",H890="Y"),AND(E890="GALV",H890="UN"),AND(E890="GALV",H890=""),AND(F890="GALV",H890="Y"),AND(F890="GALV",H890="UN"),AND(F890="GALV",H890=""),AND(F890="GALV",I890="Y"),AND(F890="GALV",I890="UN"),AND(F890="GALV",I890=""))),"GRR",IF(AND(B890='Dropdown Answer Key'!$B$14,OR(E890="Unknown",F890="Unknown")),"Unknown SL","Non Lead")))))))))))</f>
        <v>Non Lead</v>
      </c>
      <c r="T890" s="114" t="str">
        <f>IF(OR(M890="",Q890="",S890="ERROR"),"BLANK",IF((AND(M890='Dropdown Answer Key'!$B$25,OR('Service Line Inventory'!S890="Lead",S890="Unknown SL"))),"Tier 1",IF(AND('Service Line Inventory'!M890='Dropdown Answer Key'!$B$26,OR('Service Line Inventory'!S890="Lead",S890="Unknown SL")),"Tier 2",IF(AND('Service Line Inventory'!M890='Dropdown Answer Key'!$B$27,OR('Service Line Inventory'!S890="Lead",S890="Unknown SL")),"Tier 2",IF('Service Line Inventory'!S890="GRR","Tier 3",IF((AND('Service Line Inventory'!M890='Dropdown Answer Key'!$B$25,'Service Line Inventory'!Q890='Dropdown Answer Key'!$M$25,O890='Dropdown Answer Key'!$G$27,'Service Line Inventory'!P890='Dropdown Answer Key'!$J$27,S890="Non Lead")),"Tier 4",IF((AND('Service Line Inventory'!M890='Dropdown Answer Key'!$B$25,'Service Line Inventory'!Q890='Dropdown Answer Key'!$M$25,O890='Dropdown Answer Key'!$G$27,S890="Non Lead")),"Tier 4",IF((AND('Service Line Inventory'!M890='Dropdown Answer Key'!$B$25,'Service Line Inventory'!Q890='Dropdown Answer Key'!$M$25,'Service Line Inventory'!P890='Dropdown Answer Key'!$J$27,S890="Non Lead")),"Tier 4","Tier 5"))))))))</f>
        <v>BLANK</v>
      </c>
      <c r="U890" s="115" t="str">
        <f t="shared" si="61"/>
        <v>NO</v>
      </c>
      <c r="V890" s="114" t="str">
        <f t="shared" si="62"/>
        <v>NO</v>
      </c>
      <c r="W890" s="114" t="str">
        <f t="shared" si="63"/>
        <v>NO</v>
      </c>
      <c r="X890" s="108"/>
      <c r="Y890" s="97"/>
      <c r="Z890" s="78"/>
    </row>
    <row r="891" spans="1:26" x14ac:dyDescent="0.3">
      <c r="A891" s="47">
        <v>260</v>
      </c>
      <c r="B891" s="73" t="s">
        <v>76</v>
      </c>
      <c r="C891" s="126" t="s">
        <v>984</v>
      </c>
      <c r="D891" s="74" t="s">
        <v>72</v>
      </c>
      <c r="E891" s="74" t="s">
        <v>81</v>
      </c>
      <c r="F891" s="74" t="s">
        <v>81</v>
      </c>
      <c r="G891" s="90" t="s">
        <v>1910</v>
      </c>
      <c r="H891" s="74" t="s">
        <v>72</v>
      </c>
      <c r="I891" s="74" t="s">
        <v>72</v>
      </c>
      <c r="J891" s="75" t="s">
        <v>1913</v>
      </c>
      <c r="K891" s="75" t="s">
        <v>1913</v>
      </c>
      <c r="L891" s="93" t="str">
        <f t="shared" si="60"/>
        <v>Non Lead</v>
      </c>
      <c r="M891" s="109"/>
      <c r="N891" s="74"/>
      <c r="O891" s="74"/>
      <c r="P891" s="74"/>
      <c r="Q891" s="73"/>
      <c r="R891" s="74"/>
      <c r="S891" s="98" t="str">
        <f>IF(OR(B891="",$C$3="",$G$3=""),"ERROR",IF(AND(B891='Dropdown Answer Key'!$B$12,OR(E891="Lead",E891="U, May have L",E891="COM",E891="")),"Lead",IF(AND(B891='Dropdown Answer Key'!$B$12,OR(AND(E891="GALV",H891="Y"),AND(E891="GALV",H891="UN"),AND(E891="GALV",H891=""))),"GRR",IF(AND(B891='Dropdown Answer Key'!$B$12,E891="Unknown"),"Unknown SL",IF(AND(B891='Dropdown Answer Key'!$B$13,OR(F891="Lead",F891="U, May have L",F891="COM",F891="")),"Lead",IF(AND(B891='Dropdown Answer Key'!$B$13,OR(AND(F891="GALV",H891="Y"),AND(F891="GALV",H891="UN"),AND(F891="GALV",H891=""))),"GRR",IF(AND(B891='Dropdown Answer Key'!$B$13,F891="Unknown"),"Unknown SL",IF(AND(B891='Dropdown Answer Key'!$B$14,OR(E891="Lead",E891="U, May have L",E891="COM",E891="")),"Lead",IF(AND(B891='Dropdown Answer Key'!$B$14,OR(F891="Lead",F891="U, May have L",F891="COM",F891="")),"Lead",IF(AND(B891='Dropdown Answer Key'!$B$14,OR(AND(E891="GALV",H891="Y"),AND(E891="GALV",H891="UN"),AND(E891="GALV",H891=""),AND(F891="GALV",H891="Y"),AND(F891="GALV",H891="UN"),AND(F891="GALV",H891=""),AND(F891="GALV",I891="Y"),AND(F891="GALV",I891="UN"),AND(F891="GALV",I891=""))),"GRR",IF(AND(B891='Dropdown Answer Key'!$B$14,OR(E891="Unknown",F891="Unknown")),"Unknown SL","Non Lead")))))))))))</f>
        <v>Non Lead</v>
      </c>
      <c r="T891" s="76" t="str">
        <f>IF(OR(M891="",Q891="",S891="ERROR"),"BLANK",IF((AND(M891='Dropdown Answer Key'!$B$25,OR('Service Line Inventory'!S891="Lead",S891="Unknown SL"))),"Tier 1",IF(AND('Service Line Inventory'!M891='Dropdown Answer Key'!$B$26,OR('Service Line Inventory'!S891="Lead",S891="Unknown SL")),"Tier 2",IF(AND('Service Line Inventory'!M891='Dropdown Answer Key'!$B$27,OR('Service Line Inventory'!S891="Lead",S891="Unknown SL")),"Tier 2",IF('Service Line Inventory'!S891="GRR","Tier 3",IF((AND('Service Line Inventory'!M891='Dropdown Answer Key'!$B$25,'Service Line Inventory'!Q891='Dropdown Answer Key'!$M$25,O891='Dropdown Answer Key'!$G$27,'Service Line Inventory'!P891='Dropdown Answer Key'!$J$27,S891="Non Lead")),"Tier 4",IF((AND('Service Line Inventory'!M891='Dropdown Answer Key'!$B$25,'Service Line Inventory'!Q891='Dropdown Answer Key'!$M$25,O891='Dropdown Answer Key'!$G$27,S891="Non Lead")),"Tier 4",IF((AND('Service Line Inventory'!M891='Dropdown Answer Key'!$B$25,'Service Line Inventory'!Q891='Dropdown Answer Key'!$M$25,'Service Line Inventory'!P891='Dropdown Answer Key'!$J$27,S891="Non Lead")),"Tier 4","Tier 5"))))))))</f>
        <v>BLANK</v>
      </c>
      <c r="U891" s="101" t="str">
        <f t="shared" si="61"/>
        <v>NO</v>
      </c>
      <c r="V891" s="76" t="str">
        <f t="shared" si="62"/>
        <v>NO</v>
      </c>
      <c r="W891" s="76" t="str">
        <f t="shared" si="63"/>
        <v>NO</v>
      </c>
      <c r="X891" s="107"/>
      <c r="Y891" s="77"/>
      <c r="Z891" s="78"/>
    </row>
    <row r="892" spans="1:26" x14ac:dyDescent="0.3">
      <c r="A892" s="47">
        <v>270</v>
      </c>
      <c r="B892" s="73" t="s">
        <v>76</v>
      </c>
      <c r="C892" s="126" t="s">
        <v>985</v>
      </c>
      <c r="D892" s="74" t="s">
        <v>72</v>
      </c>
      <c r="E892" s="74" t="s">
        <v>81</v>
      </c>
      <c r="F892" s="74" t="s">
        <v>81</v>
      </c>
      <c r="G892" s="90" t="s">
        <v>1910</v>
      </c>
      <c r="H892" s="74" t="s">
        <v>72</v>
      </c>
      <c r="I892" s="74" t="s">
        <v>72</v>
      </c>
      <c r="J892" s="75" t="s">
        <v>1913</v>
      </c>
      <c r="K892" s="75" t="s">
        <v>1913</v>
      </c>
      <c r="L892" s="94" t="str">
        <f t="shared" si="60"/>
        <v>Non Lead</v>
      </c>
      <c r="M892" s="110"/>
      <c r="N892" s="74"/>
      <c r="O892" s="74"/>
      <c r="P892" s="74"/>
      <c r="Q892" s="82"/>
      <c r="R892" s="83"/>
      <c r="S892" s="113" t="str">
        <f>IF(OR(B892="",$C$3="",$G$3=""),"ERROR",IF(AND(B892='Dropdown Answer Key'!$B$12,OR(E892="Lead",E892="U, May have L",E892="COM",E892="")),"Lead",IF(AND(B892='Dropdown Answer Key'!$B$12,OR(AND(E892="GALV",H892="Y"),AND(E892="GALV",H892="UN"),AND(E892="GALV",H892=""))),"GRR",IF(AND(B892='Dropdown Answer Key'!$B$12,E892="Unknown"),"Unknown SL",IF(AND(B892='Dropdown Answer Key'!$B$13,OR(F892="Lead",F892="U, May have L",F892="COM",F892="")),"Lead",IF(AND(B892='Dropdown Answer Key'!$B$13,OR(AND(F892="GALV",H892="Y"),AND(F892="GALV",H892="UN"),AND(F892="GALV",H892=""))),"GRR",IF(AND(B892='Dropdown Answer Key'!$B$13,F892="Unknown"),"Unknown SL",IF(AND(B892='Dropdown Answer Key'!$B$14,OR(E892="Lead",E892="U, May have L",E892="COM",E892="")),"Lead",IF(AND(B892='Dropdown Answer Key'!$B$14,OR(F892="Lead",F892="U, May have L",F892="COM",F892="")),"Lead",IF(AND(B892='Dropdown Answer Key'!$B$14,OR(AND(E892="GALV",H892="Y"),AND(E892="GALV",H892="UN"),AND(E892="GALV",H892=""),AND(F892="GALV",H892="Y"),AND(F892="GALV",H892="UN"),AND(F892="GALV",H892=""),AND(F892="GALV",I892="Y"),AND(F892="GALV",I892="UN"),AND(F892="GALV",I892=""))),"GRR",IF(AND(B892='Dropdown Answer Key'!$B$14,OR(E892="Unknown",F892="Unknown")),"Unknown SL","Non Lead")))))))))))</f>
        <v>Non Lead</v>
      </c>
      <c r="T892" s="114" t="str">
        <f>IF(OR(M892="",Q892="",S892="ERROR"),"BLANK",IF((AND(M892='Dropdown Answer Key'!$B$25,OR('Service Line Inventory'!S892="Lead",S892="Unknown SL"))),"Tier 1",IF(AND('Service Line Inventory'!M892='Dropdown Answer Key'!$B$26,OR('Service Line Inventory'!S892="Lead",S892="Unknown SL")),"Tier 2",IF(AND('Service Line Inventory'!M892='Dropdown Answer Key'!$B$27,OR('Service Line Inventory'!S892="Lead",S892="Unknown SL")),"Tier 2",IF('Service Line Inventory'!S892="GRR","Tier 3",IF((AND('Service Line Inventory'!M892='Dropdown Answer Key'!$B$25,'Service Line Inventory'!Q892='Dropdown Answer Key'!$M$25,O892='Dropdown Answer Key'!$G$27,'Service Line Inventory'!P892='Dropdown Answer Key'!$J$27,S892="Non Lead")),"Tier 4",IF((AND('Service Line Inventory'!M892='Dropdown Answer Key'!$B$25,'Service Line Inventory'!Q892='Dropdown Answer Key'!$M$25,O892='Dropdown Answer Key'!$G$27,S892="Non Lead")),"Tier 4",IF((AND('Service Line Inventory'!M892='Dropdown Answer Key'!$B$25,'Service Line Inventory'!Q892='Dropdown Answer Key'!$M$25,'Service Line Inventory'!P892='Dropdown Answer Key'!$J$27,S892="Non Lead")),"Tier 4","Tier 5"))))))))</f>
        <v>BLANK</v>
      </c>
      <c r="U892" s="115" t="str">
        <f t="shared" si="61"/>
        <v>NO</v>
      </c>
      <c r="V892" s="114" t="str">
        <f t="shared" si="62"/>
        <v>NO</v>
      </c>
      <c r="W892" s="114" t="str">
        <f t="shared" si="63"/>
        <v>NO</v>
      </c>
      <c r="X892" s="108"/>
      <c r="Y892" s="97"/>
      <c r="Z892" s="78"/>
    </row>
    <row r="893" spans="1:26" x14ac:dyDescent="0.3">
      <c r="A893" s="47">
        <v>280</v>
      </c>
      <c r="B893" s="73" t="s">
        <v>76</v>
      </c>
      <c r="C893" s="126" t="s">
        <v>986</v>
      </c>
      <c r="D893" s="74" t="s">
        <v>72</v>
      </c>
      <c r="E893" s="74" t="s">
        <v>81</v>
      </c>
      <c r="F893" s="74" t="s">
        <v>81</v>
      </c>
      <c r="G893" s="90" t="s">
        <v>1910</v>
      </c>
      <c r="H893" s="74" t="s">
        <v>72</v>
      </c>
      <c r="I893" s="74" t="s">
        <v>72</v>
      </c>
      <c r="J893" s="75" t="s">
        <v>1913</v>
      </c>
      <c r="K893" s="75" t="s">
        <v>1913</v>
      </c>
      <c r="L893" s="93" t="str">
        <f t="shared" si="60"/>
        <v>Non Lead</v>
      </c>
      <c r="M893" s="109"/>
      <c r="N893" s="74"/>
      <c r="O893" s="74"/>
      <c r="P893" s="74"/>
      <c r="Q893" s="73"/>
      <c r="R893" s="74"/>
      <c r="S893" s="98" t="str">
        <f>IF(OR(B893="",$C$3="",$G$3=""),"ERROR",IF(AND(B893='Dropdown Answer Key'!$B$12,OR(E893="Lead",E893="U, May have L",E893="COM",E893="")),"Lead",IF(AND(B893='Dropdown Answer Key'!$B$12,OR(AND(E893="GALV",H893="Y"),AND(E893="GALV",H893="UN"),AND(E893="GALV",H893=""))),"GRR",IF(AND(B893='Dropdown Answer Key'!$B$12,E893="Unknown"),"Unknown SL",IF(AND(B893='Dropdown Answer Key'!$B$13,OR(F893="Lead",F893="U, May have L",F893="COM",F893="")),"Lead",IF(AND(B893='Dropdown Answer Key'!$B$13,OR(AND(F893="GALV",H893="Y"),AND(F893="GALV",H893="UN"),AND(F893="GALV",H893=""))),"GRR",IF(AND(B893='Dropdown Answer Key'!$B$13,F893="Unknown"),"Unknown SL",IF(AND(B893='Dropdown Answer Key'!$B$14,OR(E893="Lead",E893="U, May have L",E893="COM",E893="")),"Lead",IF(AND(B893='Dropdown Answer Key'!$B$14,OR(F893="Lead",F893="U, May have L",F893="COM",F893="")),"Lead",IF(AND(B893='Dropdown Answer Key'!$B$14,OR(AND(E893="GALV",H893="Y"),AND(E893="GALV",H893="UN"),AND(E893="GALV",H893=""),AND(F893="GALV",H893="Y"),AND(F893="GALV",H893="UN"),AND(F893="GALV",H893=""),AND(F893="GALV",I893="Y"),AND(F893="GALV",I893="UN"),AND(F893="GALV",I893=""))),"GRR",IF(AND(B893='Dropdown Answer Key'!$B$14,OR(E893="Unknown",F893="Unknown")),"Unknown SL","Non Lead")))))))))))</f>
        <v>Non Lead</v>
      </c>
      <c r="T893" s="76" t="str">
        <f>IF(OR(M893="",Q893="",S893="ERROR"),"BLANK",IF((AND(M893='Dropdown Answer Key'!$B$25,OR('Service Line Inventory'!S893="Lead",S893="Unknown SL"))),"Tier 1",IF(AND('Service Line Inventory'!M893='Dropdown Answer Key'!$B$26,OR('Service Line Inventory'!S893="Lead",S893="Unknown SL")),"Tier 2",IF(AND('Service Line Inventory'!M893='Dropdown Answer Key'!$B$27,OR('Service Line Inventory'!S893="Lead",S893="Unknown SL")),"Tier 2",IF('Service Line Inventory'!S893="GRR","Tier 3",IF((AND('Service Line Inventory'!M893='Dropdown Answer Key'!$B$25,'Service Line Inventory'!Q893='Dropdown Answer Key'!$M$25,O893='Dropdown Answer Key'!$G$27,'Service Line Inventory'!P893='Dropdown Answer Key'!$J$27,S893="Non Lead")),"Tier 4",IF((AND('Service Line Inventory'!M893='Dropdown Answer Key'!$B$25,'Service Line Inventory'!Q893='Dropdown Answer Key'!$M$25,O893='Dropdown Answer Key'!$G$27,S893="Non Lead")),"Tier 4",IF((AND('Service Line Inventory'!M893='Dropdown Answer Key'!$B$25,'Service Line Inventory'!Q893='Dropdown Answer Key'!$M$25,'Service Line Inventory'!P893='Dropdown Answer Key'!$J$27,S893="Non Lead")),"Tier 4","Tier 5"))))))))</f>
        <v>BLANK</v>
      </c>
      <c r="U893" s="101" t="str">
        <f t="shared" si="61"/>
        <v>NO</v>
      </c>
      <c r="V893" s="76" t="str">
        <f t="shared" si="62"/>
        <v>NO</v>
      </c>
      <c r="W893" s="76" t="str">
        <f t="shared" si="63"/>
        <v>NO</v>
      </c>
      <c r="X893" s="107"/>
      <c r="Y893" s="77"/>
      <c r="Z893" s="78"/>
    </row>
    <row r="894" spans="1:26" x14ac:dyDescent="0.3">
      <c r="A894" s="47">
        <v>290</v>
      </c>
      <c r="B894" s="73" t="s">
        <v>76</v>
      </c>
      <c r="C894" s="126" t="s">
        <v>987</v>
      </c>
      <c r="D894" s="74" t="s">
        <v>72</v>
      </c>
      <c r="E894" s="74" t="s">
        <v>81</v>
      </c>
      <c r="F894" s="74" t="s">
        <v>81</v>
      </c>
      <c r="G894" s="90" t="s">
        <v>1910</v>
      </c>
      <c r="H894" s="74" t="s">
        <v>72</v>
      </c>
      <c r="I894" s="74" t="s">
        <v>72</v>
      </c>
      <c r="J894" s="75" t="s">
        <v>1913</v>
      </c>
      <c r="K894" s="75" t="s">
        <v>1913</v>
      </c>
      <c r="L894" s="94" t="str">
        <f t="shared" si="60"/>
        <v>Non Lead</v>
      </c>
      <c r="M894" s="110"/>
      <c r="N894" s="74"/>
      <c r="O894" s="74"/>
      <c r="P894" s="74"/>
      <c r="Q894" s="82"/>
      <c r="R894" s="83"/>
      <c r="S894" s="113" t="str">
        <f>IF(OR(B894="",$C$3="",$G$3=""),"ERROR",IF(AND(B894='Dropdown Answer Key'!$B$12,OR(E894="Lead",E894="U, May have L",E894="COM",E894="")),"Lead",IF(AND(B894='Dropdown Answer Key'!$B$12,OR(AND(E894="GALV",H894="Y"),AND(E894="GALV",H894="UN"),AND(E894="GALV",H894=""))),"GRR",IF(AND(B894='Dropdown Answer Key'!$B$12,E894="Unknown"),"Unknown SL",IF(AND(B894='Dropdown Answer Key'!$B$13,OR(F894="Lead",F894="U, May have L",F894="COM",F894="")),"Lead",IF(AND(B894='Dropdown Answer Key'!$B$13,OR(AND(F894="GALV",H894="Y"),AND(F894="GALV",H894="UN"),AND(F894="GALV",H894=""))),"GRR",IF(AND(B894='Dropdown Answer Key'!$B$13,F894="Unknown"),"Unknown SL",IF(AND(B894='Dropdown Answer Key'!$B$14,OR(E894="Lead",E894="U, May have L",E894="COM",E894="")),"Lead",IF(AND(B894='Dropdown Answer Key'!$B$14,OR(F894="Lead",F894="U, May have L",F894="COM",F894="")),"Lead",IF(AND(B894='Dropdown Answer Key'!$B$14,OR(AND(E894="GALV",H894="Y"),AND(E894="GALV",H894="UN"),AND(E894="GALV",H894=""),AND(F894="GALV",H894="Y"),AND(F894="GALV",H894="UN"),AND(F894="GALV",H894=""),AND(F894="GALV",I894="Y"),AND(F894="GALV",I894="UN"),AND(F894="GALV",I894=""))),"GRR",IF(AND(B894='Dropdown Answer Key'!$B$14,OR(E894="Unknown",F894="Unknown")),"Unknown SL","Non Lead")))))))))))</f>
        <v>Non Lead</v>
      </c>
      <c r="T894" s="114" t="str">
        <f>IF(OR(M894="",Q894="",S894="ERROR"),"BLANK",IF((AND(M894='Dropdown Answer Key'!$B$25,OR('Service Line Inventory'!S894="Lead",S894="Unknown SL"))),"Tier 1",IF(AND('Service Line Inventory'!M894='Dropdown Answer Key'!$B$26,OR('Service Line Inventory'!S894="Lead",S894="Unknown SL")),"Tier 2",IF(AND('Service Line Inventory'!M894='Dropdown Answer Key'!$B$27,OR('Service Line Inventory'!S894="Lead",S894="Unknown SL")),"Tier 2",IF('Service Line Inventory'!S894="GRR","Tier 3",IF((AND('Service Line Inventory'!M894='Dropdown Answer Key'!$B$25,'Service Line Inventory'!Q894='Dropdown Answer Key'!$M$25,O894='Dropdown Answer Key'!$G$27,'Service Line Inventory'!P894='Dropdown Answer Key'!$J$27,S894="Non Lead")),"Tier 4",IF((AND('Service Line Inventory'!M894='Dropdown Answer Key'!$B$25,'Service Line Inventory'!Q894='Dropdown Answer Key'!$M$25,O894='Dropdown Answer Key'!$G$27,S894="Non Lead")),"Tier 4",IF((AND('Service Line Inventory'!M894='Dropdown Answer Key'!$B$25,'Service Line Inventory'!Q894='Dropdown Answer Key'!$M$25,'Service Line Inventory'!P894='Dropdown Answer Key'!$J$27,S894="Non Lead")),"Tier 4","Tier 5"))))))))</f>
        <v>BLANK</v>
      </c>
      <c r="U894" s="115" t="str">
        <f t="shared" si="61"/>
        <v>NO</v>
      </c>
      <c r="V894" s="114" t="str">
        <f t="shared" si="62"/>
        <v>NO</v>
      </c>
      <c r="W894" s="114" t="str">
        <f t="shared" si="63"/>
        <v>NO</v>
      </c>
      <c r="X894" s="108"/>
      <c r="Y894" s="97"/>
      <c r="Z894" s="78"/>
    </row>
    <row r="895" spans="1:26" x14ac:dyDescent="0.3">
      <c r="A895" s="47">
        <v>300</v>
      </c>
      <c r="B895" s="73" t="s">
        <v>76</v>
      </c>
      <c r="C895" s="126" t="s">
        <v>1869</v>
      </c>
      <c r="D895" s="74" t="s">
        <v>72</v>
      </c>
      <c r="E895" s="74" t="s">
        <v>81</v>
      </c>
      <c r="F895" s="74" t="s">
        <v>81</v>
      </c>
      <c r="G895" s="90" t="s">
        <v>1910</v>
      </c>
      <c r="H895" s="74" t="s">
        <v>72</v>
      </c>
      <c r="I895" s="74" t="s">
        <v>72</v>
      </c>
      <c r="J895" s="75" t="s">
        <v>1913</v>
      </c>
      <c r="K895" s="75" t="s">
        <v>1913</v>
      </c>
      <c r="L895" s="93" t="str">
        <f t="shared" si="60"/>
        <v>Non Lead</v>
      </c>
      <c r="M895" s="109"/>
      <c r="N895" s="74"/>
      <c r="O895" s="74"/>
      <c r="P895" s="74"/>
      <c r="Q895" s="73"/>
      <c r="R895" s="74"/>
      <c r="S895" s="98" t="str">
        <f>IF(OR(B895="",$C$3="",$G$3=""),"ERROR",IF(AND(B895='Dropdown Answer Key'!$B$12,OR(E895="Lead",E895="U, May have L",E895="COM",E895="")),"Lead",IF(AND(B895='Dropdown Answer Key'!$B$12,OR(AND(E895="GALV",H895="Y"),AND(E895="GALV",H895="UN"),AND(E895="GALV",H895=""))),"GRR",IF(AND(B895='Dropdown Answer Key'!$B$12,E895="Unknown"),"Unknown SL",IF(AND(B895='Dropdown Answer Key'!$B$13,OR(F895="Lead",F895="U, May have L",F895="COM",F895="")),"Lead",IF(AND(B895='Dropdown Answer Key'!$B$13,OR(AND(F895="GALV",H895="Y"),AND(F895="GALV",H895="UN"),AND(F895="GALV",H895=""))),"GRR",IF(AND(B895='Dropdown Answer Key'!$B$13,F895="Unknown"),"Unknown SL",IF(AND(B895='Dropdown Answer Key'!$B$14,OR(E895="Lead",E895="U, May have L",E895="COM",E895="")),"Lead",IF(AND(B895='Dropdown Answer Key'!$B$14,OR(F895="Lead",F895="U, May have L",F895="COM",F895="")),"Lead",IF(AND(B895='Dropdown Answer Key'!$B$14,OR(AND(E895="GALV",H895="Y"),AND(E895="GALV",H895="UN"),AND(E895="GALV",H895=""),AND(F895="GALV",H895="Y"),AND(F895="GALV",H895="UN"),AND(F895="GALV",H895=""),AND(F895="GALV",I895="Y"),AND(F895="GALV",I895="UN"),AND(F895="GALV",I895=""))),"GRR",IF(AND(B895='Dropdown Answer Key'!$B$14,OR(E895="Unknown",F895="Unknown")),"Unknown SL","Non Lead")))))))))))</f>
        <v>Non Lead</v>
      </c>
      <c r="T895" s="76" t="str">
        <f>IF(OR(M895="",Q895="",S895="ERROR"),"BLANK",IF((AND(M895='Dropdown Answer Key'!$B$25,OR('Service Line Inventory'!S895="Lead",S895="Unknown SL"))),"Tier 1",IF(AND('Service Line Inventory'!M895='Dropdown Answer Key'!$B$26,OR('Service Line Inventory'!S895="Lead",S895="Unknown SL")),"Tier 2",IF(AND('Service Line Inventory'!M895='Dropdown Answer Key'!$B$27,OR('Service Line Inventory'!S895="Lead",S895="Unknown SL")),"Tier 2",IF('Service Line Inventory'!S895="GRR","Tier 3",IF((AND('Service Line Inventory'!M895='Dropdown Answer Key'!$B$25,'Service Line Inventory'!Q895='Dropdown Answer Key'!$M$25,O895='Dropdown Answer Key'!$G$27,'Service Line Inventory'!P895='Dropdown Answer Key'!$J$27,S895="Non Lead")),"Tier 4",IF((AND('Service Line Inventory'!M895='Dropdown Answer Key'!$B$25,'Service Line Inventory'!Q895='Dropdown Answer Key'!$M$25,O895='Dropdown Answer Key'!$G$27,S895="Non Lead")),"Tier 4",IF((AND('Service Line Inventory'!M895='Dropdown Answer Key'!$B$25,'Service Line Inventory'!Q895='Dropdown Answer Key'!$M$25,'Service Line Inventory'!P895='Dropdown Answer Key'!$J$27,S895="Non Lead")),"Tier 4","Tier 5"))))))))</f>
        <v>BLANK</v>
      </c>
      <c r="U895" s="101" t="str">
        <f t="shared" si="61"/>
        <v>NO</v>
      </c>
      <c r="V895" s="76" t="str">
        <f t="shared" si="62"/>
        <v>NO</v>
      </c>
      <c r="W895" s="76" t="str">
        <f t="shared" si="63"/>
        <v>NO</v>
      </c>
      <c r="X895" s="107"/>
      <c r="Y895" s="77"/>
      <c r="Z895" s="78"/>
    </row>
    <row r="896" spans="1:26" x14ac:dyDescent="0.3">
      <c r="A896" s="47">
        <v>305</v>
      </c>
      <c r="B896" s="73" t="s">
        <v>76</v>
      </c>
      <c r="C896" s="126" t="s">
        <v>988</v>
      </c>
      <c r="D896" s="74" t="s">
        <v>72</v>
      </c>
      <c r="E896" s="74" t="s">
        <v>81</v>
      </c>
      <c r="F896" s="74" t="s">
        <v>81</v>
      </c>
      <c r="G896" s="90" t="s">
        <v>1910</v>
      </c>
      <c r="H896" s="74" t="s">
        <v>72</v>
      </c>
      <c r="I896" s="74" t="s">
        <v>72</v>
      </c>
      <c r="J896" s="75" t="s">
        <v>1913</v>
      </c>
      <c r="K896" s="75" t="s">
        <v>1913</v>
      </c>
      <c r="L896" s="94" t="str">
        <f t="shared" si="60"/>
        <v>Non Lead</v>
      </c>
      <c r="M896" s="110"/>
      <c r="N896" s="74"/>
      <c r="O896" s="74"/>
      <c r="P896" s="74"/>
      <c r="Q896" s="82"/>
      <c r="R896" s="83"/>
      <c r="S896" s="113" t="str">
        <f>IF(OR(B896="",$C$3="",$G$3=""),"ERROR",IF(AND(B896='Dropdown Answer Key'!$B$12,OR(E896="Lead",E896="U, May have L",E896="COM",E896="")),"Lead",IF(AND(B896='Dropdown Answer Key'!$B$12,OR(AND(E896="GALV",H896="Y"),AND(E896="GALV",H896="UN"),AND(E896="GALV",H896=""))),"GRR",IF(AND(B896='Dropdown Answer Key'!$B$12,E896="Unknown"),"Unknown SL",IF(AND(B896='Dropdown Answer Key'!$B$13,OR(F896="Lead",F896="U, May have L",F896="COM",F896="")),"Lead",IF(AND(B896='Dropdown Answer Key'!$B$13,OR(AND(F896="GALV",H896="Y"),AND(F896="GALV",H896="UN"),AND(F896="GALV",H896=""))),"GRR",IF(AND(B896='Dropdown Answer Key'!$B$13,F896="Unknown"),"Unknown SL",IF(AND(B896='Dropdown Answer Key'!$B$14,OR(E896="Lead",E896="U, May have L",E896="COM",E896="")),"Lead",IF(AND(B896='Dropdown Answer Key'!$B$14,OR(F896="Lead",F896="U, May have L",F896="COM",F896="")),"Lead",IF(AND(B896='Dropdown Answer Key'!$B$14,OR(AND(E896="GALV",H896="Y"),AND(E896="GALV",H896="UN"),AND(E896="GALV",H896=""),AND(F896="GALV",H896="Y"),AND(F896="GALV",H896="UN"),AND(F896="GALV",H896=""),AND(F896="GALV",I896="Y"),AND(F896="GALV",I896="UN"),AND(F896="GALV",I896=""))),"GRR",IF(AND(B896='Dropdown Answer Key'!$B$14,OR(E896="Unknown",F896="Unknown")),"Unknown SL","Non Lead")))))))))))</f>
        <v>Non Lead</v>
      </c>
      <c r="T896" s="114" t="str">
        <f>IF(OR(M896="",Q896="",S896="ERROR"),"BLANK",IF((AND(M896='Dropdown Answer Key'!$B$25,OR('Service Line Inventory'!S896="Lead",S896="Unknown SL"))),"Tier 1",IF(AND('Service Line Inventory'!M896='Dropdown Answer Key'!$B$26,OR('Service Line Inventory'!S896="Lead",S896="Unknown SL")),"Tier 2",IF(AND('Service Line Inventory'!M896='Dropdown Answer Key'!$B$27,OR('Service Line Inventory'!S896="Lead",S896="Unknown SL")),"Tier 2",IF('Service Line Inventory'!S896="GRR","Tier 3",IF((AND('Service Line Inventory'!M896='Dropdown Answer Key'!$B$25,'Service Line Inventory'!Q896='Dropdown Answer Key'!$M$25,O896='Dropdown Answer Key'!$G$27,'Service Line Inventory'!P896='Dropdown Answer Key'!$J$27,S896="Non Lead")),"Tier 4",IF((AND('Service Line Inventory'!M896='Dropdown Answer Key'!$B$25,'Service Line Inventory'!Q896='Dropdown Answer Key'!$M$25,O896='Dropdown Answer Key'!$G$27,S896="Non Lead")),"Tier 4",IF((AND('Service Line Inventory'!M896='Dropdown Answer Key'!$B$25,'Service Line Inventory'!Q896='Dropdown Answer Key'!$M$25,'Service Line Inventory'!P896='Dropdown Answer Key'!$J$27,S896="Non Lead")),"Tier 4","Tier 5"))))))))</f>
        <v>BLANK</v>
      </c>
      <c r="U896" s="115" t="str">
        <f t="shared" si="61"/>
        <v>NO</v>
      </c>
      <c r="V896" s="114" t="str">
        <f t="shared" si="62"/>
        <v>NO</v>
      </c>
      <c r="W896" s="114" t="str">
        <f t="shared" si="63"/>
        <v>NO</v>
      </c>
      <c r="X896" s="108"/>
      <c r="Y896" s="97"/>
      <c r="Z896" s="78"/>
    </row>
    <row r="897" spans="1:26" x14ac:dyDescent="0.3">
      <c r="A897" s="47">
        <v>310</v>
      </c>
      <c r="B897" s="73" t="s">
        <v>76</v>
      </c>
      <c r="C897" s="126" t="s">
        <v>989</v>
      </c>
      <c r="D897" s="74" t="s">
        <v>72</v>
      </c>
      <c r="E897" s="74" t="s">
        <v>81</v>
      </c>
      <c r="F897" s="74" t="s">
        <v>81</v>
      </c>
      <c r="G897" s="90" t="s">
        <v>1910</v>
      </c>
      <c r="H897" s="74" t="s">
        <v>72</v>
      </c>
      <c r="I897" s="74" t="s">
        <v>72</v>
      </c>
      <c r="J897" s="75" t="s">
        <v>1913</v>
      </c>
      <c r="K897" s="75" t="s">
        <v>1913</v>
      </c>
      <c r="L897" s="93" t="str">
        <f t="shared" si="60"/>
        <v>Non Lead</v>
      </c>
      <c r="M897" s="109"/>
      <c r="N897" s="74"/>
      <c r="O897" s="74"/>
      <c r="P897" s="74"/>
      <c r="Q897" s="73"/>
      <c r="R897" s="74"/>
      <c r="S897" s="98" t="str">
        <f>IF(OR(B897="",$C$3="",$G$3=""),"ERROR",IF(AND(B897='Dropdown Answer Key'!$B$12,OR(E897="Lead",E897="U, May have L",E897="COM",E897="")),"Lead",IF(AND(B897='Dropdown Answer Key'!$B$12,OR(AND(E897="GALV",H897="Y"),AND(E897="GALV",H897="UN"),AND(E897="GALV",H897=""))),"GRR",IF(AND(B897='Dropdown Answer Key'!$B$12,E897="Unknown"),"Unknown SL",IF(AND(B897='Dropdown Answer Key'!$B$13,OR(F897="Lead",F897="U, May have L",F897="COM",F897="")),"Lead",IF(AND(B897='Dropdown Answer Key'!$B$13,OR(AND(F897="GALV",H897="Y"),AND(F897="GALV",H897="UN"),AND(F897="GALV",H897=""))),"GRR",IF(AND(B897='Dropdown Answer Key'!$B$13,F897="Unknown"),"Unknown SL",IF(AND(B897='Dropdown Answer Key'!$B$14,OR(E897="Lead",E897="U, May have L",E897="COM",E897="")),"Lead",IF(AND(B897='Dropdown Answer Key'!$B$14,OR(F897="Lead",F897="U, May have L",F897="COM",F897="")),"Lead",IF(AND(B897='Dropdown Answer Key'!$B$14,OR(AND(E897="GALV",H897="Y"),AND(E897="GALV",H897="UN"),AND(E897="GALV",H897=""),AND(F897="GALV",H897="Y"),AND(F897="GALV",H897="UN"),AND(F897="GALV",H897=""),AND(F897="GALV",I897="Y"),AND(F897="GALV",I897="UN"),AND(F897="GALV",I897=""))),"GRR",IF(AND(B897='Dropdown Answer Key'!$B$14,OR(E897="Unknown",F897="Unknown")),"Unknown SL","Non Lead")))))))))))</f>
        <v>Non Lead</v>
      </c>
      <c r="T897" s="76" t="str">
        <f>IF(OR(M897="",Q897="",S897="ERROR"),"BLANK",IF((AND(M897='Dropdown Answer Key'!$B$25,OR('Service Line Inventory'!S897="Lead",S897="Unknown SL"))),"Tier 1",IF(AND('Service Line Inventory'!M897='Dropdown Answer Key'!$B$26,OR('Service Line Inventory'!S897="Lead",S897="Unknown SL")),"Tier 2",IF(AND('Service Line Inventory'!M897='Dropdown Answer Key'!$B$27,OR('Service Line Inventory'!S897="Lead",S897="Unknown SL")),"Tier 2",IF('Service Line Inventory'!S897="GRR","Tier 3",IF((AND('Service Line Inventory'!M897='Dropdown Answer Key'!$B$25,'Service Line Inventory'!Q897='Dropdown Answer Key'!$M$25,O897='Dropdown Answer Key'!$G$27,'Service Line Inventory'!P897='Dropdown Answer Key'!$J$27,S897="Non Lead")),"Tier 4",IF((AND('Service Line Inventory'!M897='Dropdown Answer Key'!$B$25,'Service Line Inventory'!Q897='Dropdown Answer Key'!$M$25,O897='Dropdown Answer Key'!$G$27,S897="Non Lead")),"Tier 4",IF((AND('Service Line Inventory'!M897='Dropdown Answer Key'!$B$25,'Service Line Inventory'!Q897='Dropdown Answer Key'!$M$25,'Service Line Inventory'!P897='Dropdown Answer Key'!$J$27,S897="Non Lead")),"Tier 4","Tier 5"))))))))</f>
        <v>BLANK</v>
      </c>
      <c r="U897" s="101" t="str">
        <f t="shared" si="61"/>
        <v>NO</v>
      </c>
      <c r="V897" s="76" t="str">
        <f t="shared" si="62"/>
        <v>NO</v>
      </c>
      <c r="W897" s="76" t="str">
        <f t="shared" si="63"/>
        <v>NO</v>
      </c>
      <c r="X897" s="107"/>
      <c r="Y897" s="77"/>
      <c r="Z897" s="78"/>
    </row>
    <row r="898" spans="1:26" x14ac:dyDescent="0.3">
      <c r="A898" s="47">
        <v>315</v>
      </c>
      <c r="B898" s="73" t="s">
        <v>76</v>
      </c>
      <c r="C898" s="126" t="s">
        <v>990</v>
      </c>
      <c r="D898" s="74" t="s">
        <v>72</v>
      </c>
      <c r="E898" s="74" t="s">
        <v>81</v>
      </c>
      <c r="F898" s="74" t="s">
        <v>81</v>
      </c>
      <c r="G898" s="90" t="s">
        <v>1910</v>
      </c>
      <c r="H898" s="74" t="s">
        <v>72</v>
      </c>
      <c r="I898" s="74" t="s">
        <v>72</v>
      </c>
      <c r="J898" s="75" t="s">
        <v>1913</v>
      </c>
      <c r="K898" s="75" t="s">
        <v>1913</v>
      </c>
      <c r="L898" s="94" t="str">
        <f t="shared" si="60"/>
        <v>Non Lead</v>
      </c>
      <c r="M898" s="110"/>
      <c r="N898" s="74"/>
      <c r="O898" s="74"/>
      <c r="P898" s="74"/>
      <c r="Q898" s="82"/>
      <c r="R898" s="83"/>
      <c r="S898" s="113" t="str">
        <f>IF(OR(B898="",$C$3="",$G$3=""),"ERROR",IF(AND(B898='Dropdown Answer Key'!$B$12,OR(E898="Lead",E898="U, May have L",E898="COM",E898="")),"Lead",IF(AND(B898='Dropdown Answer Key'!$B$12,OR(AND(E898="GALV",H898="Y"),AND(E898="GALV",H898="UN"),AND(E898="GALV",H898=""))),"GRR",IF(AND(B898='Dropdown Answer Key'!$B$12,E898="Unknown"),"Unknown SL",IF(AND(B898='Dropdown Answer Key'!$B$13,OR(F898="Lead",F898="U, May have L",F898="COM",F898="")),"Lead",IF(AND(B898='Dropdown Answer Key'!$B$13,OR(AND(F898="GALV",H898="Y"),AND(F898="GALV",H898="UN"),AND(F898="GALV",H898=""))),"GRR",IF(AND(B898='Dropdown Answer Key'!$B$13,F898="Unknown"),"Unknown SL",IF(AND(B898='Dropdown Answer Key'!$B$14,OR(E898="Lead",E898="U, May have L",E898="COM",E898="")),"Lead",IF(AND(B898='Dropdown Answer Key'!$B$14,OR(F898="Lead",F898="U, May have L",F898="COM",F898="")),"Lead",IF(AND(B898='Dropdown Answer Key'!$B$14,OR(AND(E898="GALV",H898="Y"),AND(E898="GALV",H898="UN"),AND(E898="GALV",H898=""),AND(F898="GALV",H898="Y"),AND(F898="GALV",H898="UN"),AND(F898="GALV",H898=""),AND(F898="GALV",I898="Y"),AND(F898="GALV",I898="UN"),AND(F898="GALV",I898=""))),"GRR",IF(AND(B898='Dropdown Answer Key'!$B$14,OR(E898="Unknown",F898="Unknown")),"Unknown SL","Non Lead")))))))))))</f>
        <v>Non Lead</v>
      </c>
      <c r="T898" s="114" t="str">
        <f>IF(OR(M898="",Q898="",S898="ERROR"),"BLANK",IF((AND(M898='Dropdown Answer Key'!$B$25,OR('Service Line Inventory'!S898="Lead",S898="Unknown SL"))),"Tier 1",IF(AND('Service Line Inventory'!M898='Dropdown Answer Key'!$B$26,OR('Service Line Inventory'!S898="Lead",S898="Unknown SL")),"Tier 2",IF(AND('Service Line Inventory'!M898='Dropdown Answer Key'!$B$27,OR('Service Line Inventory'!S898="Lead",S898="Unknown SL")),"Tier 2",IF('Service Line Inventory'!S898="GRR","Tier 3",IF((AND('Service Line Inventory'!M898='Dropdown Answer Key'!$B$25,'Service Line Inventory'!Q898='Dropdown Answer Key'!$M$25,O898='Dropdown Answer Key'!$G$27,'Service Line Inventory'!P898='Dropdown Answer Key'!$J$27,S898="Non Lead")),"Tier 4",IF((AND('Service Line Inventory'!M898='Dropdown Answer Key'!$B$25,'Service Line Inventory'!Q898='Dropdown Answer Key'!$M$25,O898='Dropdown Answer Key'!$G$27,S898="Non Lead")),"Tier 4",IF((AND('Service Line Inventory'!M898='Dropdown Answer Key'!$B$25,'Service Line Inventory'!Q898='Dropdown Answer Key'!$M$25,'Service Line Inventory'!P898='Dropdown Answer Key'!$J$27,S898="Non Lead")),"Tier 4","Tier 5"))))))))</f>
        <v>BLANK</v>
      </c>
      <c r="U898" s="115" t="str">
        <f t="shared" si="61"/>
        <v>NO</v>
      </c>
      <c r="V898" s="114" t="str">
        <f t="shared" si="62"/>
        <v>NO</v>
      </c>
      <c r="W898" s="114" t="str">
        <f t="shared" si="63"/>
        <v>NO</v>
      </c>
      <c r="X898" s="108"/>
      <c r="Y898" s="97"/>
      <c r="Z898" s="78"/>
    </row>
    <row r="899" spans="1:26" x14ac:dyDescent="0.3">
      <c r="A899" s="47">
        <v>316</v>
      </c>
      <c r="B899" s="73" t="s">
        <v>76</v>
      </c>
      <c r="C899" s="126" t="s">
        <v>991</v>
      </c>
      <c r="D899" s="74" t="s">
        <v>72</v>
      </c>
      <c r="E899" s="74" t="s">
        <v>81</v>
      </c>
      <c r="F899" s="74" t="s">
        <v>81</v>
      </c>
      <c r="G899" s="90" t="s">
        <v>1910</v>
      </c>
      <c r="H899" s="74" t="s">
        <v>72</v>
      </c>
      <c r="I899" s="74" t="s">
        <v>72</v>
      </c>
      <c r="J899" s="75" t="s">
        <v>1913</v>
      </c>
      <c r="K899" s="75" t="s">
        <v>1913</v>
      </c>
      <c r="L899" s="93" t="str">
        <f t="shared" si="60"/>
        <v>Non Lead</v>
      </c>
      <c r="M899" s="109"/>
      <c r="N899" s="74"/>
      <c r="O899" s="74"/>
      <c r="P899" s="74"/>
      <c r="Q899" s="73"/>
      <c r="R899" s="74"/>
      <c r="S899" s="98" t="str">
        <f>IF(OR(B899="",$C$3="",$G$3=""),"ERROR",IF(AND(B899='Dropdown Answer Key'!$B$12,OR(E899="Lead",E899="U, May have L",E899="COM",E899="")),"Lead",IF(AND(B899='Dropdown Answer Key'!$B$12,OR(AND(E899="GALV",H899="Y"),AND(E899="GALV",H899="UN"),AND(E899="GALV",H899=""))),"GRR",IF(AND(B899='Dropdown Answer Key'!$B$12,E899="Unknown"),"Unknown SL",IF(AND(B899='Dropdown Answer Key'!$B$13,OR(F899="Lead",F899="U, May have L",F899="COM",F899="")),"Lead",IF(AND(B899='Dropdown Answer Key'!$B$13,OR(AND(F899="GALV",H899="Y"),AND(F899="GALV",H899="UN"),AND(F899="GALV",H899=""))),"GRR",IF(AND(B899='Dropdown Answer Key'!$B$13,F899="Unknown"),"Unknown SL",IF(AND(B899='Dropdown Answer Key'!$B$14,OR(E899="Lead",E899="U, May have L",E899="COM",E899="")),"Lead",IF(AND(B899='Dropdown Answer Key'!$B$14,OR(F899="Lead",F899="U, May have L",F899="COM",F899="")),"Lead",IF(AND(B899='Dropdown Answer Key'!$B$14,OR(AND(E899="GALV",H899="Y"),AND(E899="GALV",H899="UN"),AND(E899="GALV",H899=""),AND(F899="GALV",H899="Y"),AND(F899="GALV",H899="UN"),AND(F899="GALV",H899=""),AND(F899="GALV",I899="Y"),AND(F899="GALV",I899="UN"),AND(F899="GALV",I899=""))),"GRR",IF(AND(B899='Dropdown Answer Key'!$B$14,OR(E899="Unknown",F899="Unknown")),"Unknown SL","Non Lead")))))))))))</f>
        <v>Non Lead</v>
      </c>
      <c r="T899" s="76" t="str">
        <f>IF(OR(M899="",Q899="",S899="ERROR"),"BLANK",IF((AND(M899='Dropdown Answer Key'!$B$25,OR('Service Line Inventory'!S899="Lead",S899="Unknown SL"))),"Tier 1",IF(AND('Service Line Inventory'!M899='Dropdown Answer Key'!$B$26,OR('Service Line Inventory'!S899="Lead",S899="Unknown SL")),"Tier 2",IF(AND('Service Line Inventory'!M899='Dropdown Answer Key'!$B$27,OR('Service Line Inventory'!S899="Lead",S899="Unknown SL")),"Tier 2",IF('Service Line Inventory'!S899="GRR","Tier 3",IF((AND('Service Line Inventory'!M899='Dropdown Answer Key'!$B$25,'Service Line Inventory'!Q899='Dropdown Answer Key'!$M$25,O899='Dropdown Answer Key'!$G$27,'Service Line Inventory'!P899='Dropdown Answer Key'!$J$27,S899="Non Lead")),"Tier 4",IF((AND('Service Line Inventory'!M899='Dropdown Answer Key'!$B$25,'Service Line Inventory'!Q899='Dropdown Answer Key'!$M$25,O899='Dropdown Answer Key'!$G$27,S899="Non Lead")),"Tier 4",IF((AND('Service Line Inventory'!M899='Dropdown Answer Key'!$B$25,'Service Line Inventory'!Q899='Dropdown Answer Key'!$M$25,'Service Line Inventory'!P899='Dropdown Answer Key'!$J$27,S899="Non Lead")),"Tier 4","Tier 5"))))))))</f>
        <v>BLANK</v>
      </c>
      <c r="U899" s="101" t="str">
        <f t="shared" si="61"/>
        <v>NO</v>
      </c>
      <c r="V899" s="76" t="str">
        <f t="shared" si="62"/>
        <v>NO</v>
      </c>
      <c r="W899" s="76" t="str">
        <f t="shared" si="63"/>
        <v>NO</v>
      </c>
      <c r="X899" s="107"/>
      <c r="Y899" s="77"/>
      <c r="Z899" s="78"/>
    </row>
    <row r="900" spans="1:26" x14ac:dyDescent="0.3">
      <c r="A900" s="47">
        <v>320</v>
      </c>
      <c r="B900" s="73" t="s">
        <v>76</v>
      </c>
      <c r="C900" s="126" t="s">
        <v>1868</v>
      </c>
      <c r="D900" s="74" t="s">
        <v>72</v>
      </c>
      <c r="E900" s="74" t="s">
        <v>81</v>
      </c>
      <c r="F900" s="74" t="s">
        <v>81</v>
      </c>
      <c r="G900" s="90" t="s">
        <v>1910</v>
      </c>
      <c r="H900" s="74" t="s">
        <v>72</v>
      </c>
      <c r="I900" s="74" t="s">
        <v>72</v>
      </c>
      <c r="J900" s="75" t="s">
        <v>1913</v>
      </c>
      <c r="K900" s="75" t="s">
        <v>1913</v>
      </c>
      <c r="L900" s="94" t="str">
        <f t="shared" si="60"/>
        <v>Non Lead</v>
      </c>
      <c r="M900" s="110"/>
      <c r="N900" s="74"/>
      <c r="O900" s="74"/>
      <c r="P900" s="74"/>
      <c r="Q900" s="82"/>
      <c r="R900" s="83"/>
      <c r="S900" s="113" t="str">
        <f>IF(OR(B900="",$C$3="",$G$3=""),"ERROR",IF(AND(B900='Dropdown Answer Key'!$B$12,OR(E900="Lead",E900="U, May have L",E900="COM",E900="")),"Lead",IF(AND(B900='Dropdown Answer Key'!$B$12,OR(AND(E900="GALV",H900="Y"),AND(E900="GALV",H900="UN"),AND(E900="GALV",H900=""))),"GRR",IF(AND(B900='Dropdown Answer Key'!$B$12,E900="Unknown"),"Unknown SL",IF(AND(B900='Dropdown Answer Key'!$B$13,OR(F900="Lead",F900="U, May have L",F900="COM",F900="")),"Lead",IF(AND(B900='Dropdown Answer Key'!$B$13,OR(AND(F900="GALV",H900="Y"),AND(F900="GALV",H900="UN"),AND(F900="GALV",H900=""))),"GRR",IF(AND(B900='Dropdown Answer Key'!$B$13,F900="Unknown"),"Unknown SL",IF(AND(B900='Dropdown Answer Key'!$B$14,OR(E900="Lead",E900="U, May have L",E900="COM",E900="")),"Lead",IF(AND(B900='Dropdown Answer Key'!$B$14,OR(F900="Lead",F900="U, May have L",F900="COM",F900="")),"Lead",IF(AND(B900='Dropdown Answer Key'!$B$14,OR(AND(E900="GALV",H900="Y"),AND(E900="GALV",H900="UN"),AND(E900="GALV",H900=""),AND(F900="GALV",H900="Y"),AND(F900="GALV",H900="UN"),AND(F900="GALV",H900=""),AND(F900="GALV",I900="Y"),AND(F900="GALV",I900="UN"),AND(F900="GALV",I900=""))),"GRR",IF(AND(B900='Dropdown Answer Key'!$B$14,OR(E900="Unknown",F900="Unknown")),"Unknown SL","Non Lead")))))))))))</f>
        <v>Non Lead</v>
      </c>
      <c r="T900" s="114" t="str">
        <f>IF(OR(M900="",Q900="",S900="ERROR"),"BLANK",IF((AND(M900='Dropdown Answer Key'!$B$25,OR('Service Line Inventory'!S900="Lead",S900="Unknown SL"))),"Tier 1",IF(AND('Service Line Inventory'!M900='Dropdown Answer Key'!$B$26,OR('Service Line Inventory'!S900="Lead",S900="Unknown SL")),"Tier 2",IF(AND('Service Line Inventory'!M900='Dropdown Answer Key'!$B$27,OR('Service Line Inventory'!S900="Lead",S900="Unknown SL")),"Tier 2",IF('Service Line Inventory'!S900="GRR","Tier 3",IF((AND('Service Line Inventory'!M900='Dropdown Answer Key'!$B$25,'Service Line Inventory'!Q900='Dropdown Answer Key'!$M$25,O900='Dropdown Answer Key'!$G$27,'Service Line Inventory'!P900='Dropdown Answer Key'!$J$27,S900="Non Lead")),"Tier 4",IF((AND('Service Line Inventory'!M900='Dropdown Answer Key'!$B$25,'Service Line Inventory'!Q900='Dropdown Answer Key'!$M$25,O900='Dropdown Answer Key'!$G$27,S900="Non Lead")),"Tier 4",IF((AND('Service Line Inventory'!M900='Dropdown Answer Key'!$B$25,'Service Line Inventory'!Q900='Dropdown Answer Key'!$M$25,'Service Line Inventory'!P900='Dropdown Answer Key'!$J$27,S900="Non Lead")),"Tier 4","Tier 5"))))))))</f>
        <v>BLANK</v>
      </c>
      <c r="U900" s="115" t="str">
        <f t="shared" si="61"/>
        <v>NO</v>
      </c>
      <c r="V900" s="114" t="str">
        <f t="shared" si="62"/>
        <v>NO</v>
      </c>
      <c r="W900" s="114" t="str">
        <f t="shared" si="63"/>
        <v>NO</v>
      </c>
      <c r="X900" s="108"/>
      <c r="Y900" s="97"/>
      <c r="Z900" s="78"/>
    </row>
    <row r="901" spans="1:26" x14ac:dyDescent="0.3">
      <c r="A901" s="47">
        <v>330</v>
      </c>
      <c r="B901" s="73" t="s">
        <v>76</v>
      </c>
      <c r="C901" s="126" t="s">
        <v>1867</v>
      </c>
      <c r="D901" s="74" t="s">
        <v>72</v>
      </c>
      <c r="E901" s="74" t="s">
        <v>81</v>
      </c>
      <c r="F901" s="74" t="s">
        <v>81</v>
      </c>
      <c r="G901" s="90" t="s">
        <v>1910</v>
      </c>
      <c r="H901" s="74" t="s">
        <v>72</v>
      </c>
      <c r="I901" s="74" t="s">
        <v>72</v>
      </c>
      <c r="J901" s="75" t="s">
        <v>1913</v>
      </c>
      <c r="K901" s="75" t="s">
        <v>1913</v>
      </c>
      <c r="L901" s="93" t="str">
        <f t="shared" si="60"/>
        <v>Non Lead</v>
      </c>
      <c r="M901" s="109"/>
      <c r="N901" s="74"/>
      <c r="O901" s="74"/>
      <c r="P901" s="74"/>
      <c r="Q901" s="73"/>
      <c r="R901" s="74"/>
      <c r="S901" s="98" t="str">
        <f>IF(OR(B901="",$C$3="",$G$3=""),"ERROR",IF(AND(B901='Dropdown Answer Key'!$B$12,OR(E901="Lead",E901="U, May have L",E901="COM",E901="")),"Lead",IF(AND(B901='Dropdown Answer Key'!$B$12,OR(AND(E901="GALV",H901="Y"),AND(E901="GALV",H901="UN"),AND(E901="GALV",H901=""))),"GRR",IF(AND(B901='Dropdown Answer Key'!$B$12,E901="Unknown"),"Unknown SL",IF(AND(B901='Dropdown Answer Key'!$B$13,OR(F901="Lead",F901="U, May have L",F901="COM",F901="")),"Lead",IF(AND(B901='Dropdown Answer Key'!$B$13,OR(AND(F901="GALV",H901="Y"),AND(F901="GALV",H901="UN"),AND(F901="GALV",H901=""))),"GRR",IF(AND(B901='Dropdown Answer Key'!$B$13,F901="Unknown"),"Unknown SL",IF(AND(B901='Dropdown Answer Key'!$B$14,OR(E901="Lead",E901="U, May have L",E901="COM",E901="")),"Lead",IF(AND(B901='Dropdown Answer Key'!$B$14,OR(F901="Lead",F901="U, May have L",F901="COM",F901="")),"Lead",IF(AND(B901='Dropdown Answer Key'!$B$14,OR(AND(E901="GALV",H901="Y"),AND(E901="GALV",H901="UN"),AND(E901="GALV",H901=""),AND(F901="GALV",H901="Y"),AND(F901="GALV",H901="UN"),AND(F901="GALV",H901=""),AND(F901="GALV",I901="Y"),AND(F901="GALV",I901="UN"),AND(F901="GALV",I901=""))),"GRR",IF(AND(B901='Dropdown Answer Key'!$B$14,OR(E901="Unknown",F901="Unknown")),"Unknown SL","Non Lead")))))))))))</f>
        <v>Non Lead</v>
      </c>
      <c r="T901" s="76" t="str">
        <f>IF(OR(M901="",Q901="",S901="ERROR"),"BLANK",IF((AND(M901='Dropdown Answer Key'!$B$25,OR('Service Line Inventory'!S901="Lead",S901="Unknown SL"))),"Tier 1",IF(AND('Service Line Inventory'!M901='Dropdown Answer Key'!$B$26,OR('Service Line Inventory'!S901="Lead",S901="Unknown SL")),"Tier 2",IF(AND('Service Line Inventory'!M901='Dropdown Answer Key'!$B$27,OR('Service Line Inventory'!S901="Lead",S901="Unknown SL")),"Tier 2",IF('Service Line Inventory'!S901="GRR","Tier 3",IF((AND('Service Line Inventory'!M901='Dropdown Answer Key'!$B$25,'Service Line Inventory'!Q901='Dropdown Answer Key'!$M$25,O901='Dropdown Answer Key'!$G$27,'Service Line Inventory'!P901='Dropdown Answer Key'!$J$27,S901="Non Lead")),"Tier 4",IF((AND('Service Line Inventory'!M901='Dropdown Answer Key'!$B$25,'Service Line Inventory'!Q901='Dropdown Answer Key'!$M$25,O901='Dropdown Answer Key'!$G$27,S901="Non Lead")),"Tier 4",IF((AND('Service Line Inventory'!M901='Dropdown Answer Key'!$B$25,'Service Line Inventory'!Q901='Dropdown Answer Key'!$M$25,'Service Line Inventory'!P901='Dropdown Answer Key'!$J$27,S901="Non Lead")),"Tier 4","Tier 5"))))))))</f>
        <v>BLANK</v>
      </c>
      <c r="U901" s="101" t="str">
        <f t="shared" si="61"/>
        <v>NO</v>
      </c>
      <c r="V901" s="76" t="str">
        <f t="shared" si="62"/>
        <v>NO</v>
      </c>
      <c r="W901" s="76" t="str">
        <f t="shared" si="63"/>
        <v>NO</v>
      </c>
      <c r="X901" s="107"/>
      <c r="Y901" s="77"/>
      <c r="Z901" s="78"/>
    </row>
    <row r="902" spans="1:26" x14ac:dyDescent="0.3">
      <c r="A902" s="47">
        <v>340</v>
      </c>
      <c r="B902" s="73" t="s">
        <v>76</v>
      </c>
      <c r="C902" s="126" t="s">
        <v>1866</v>
      </c>
      <c r="D902" s="74" t="s">
        <v>72</v>
      </c>
      <c r="E902" s="74" t="s">
        <v>81</v>
      </c>
      <c r="F902" s="74" t="s">
        <v>81</v>
      </c>
      <c r="G902" s="90" t="s">
        <v>1910</v>
      </c>
      <c r="H902" s="74" t="s">
        <v>72</v>
      </c>
      <c r="I902" s="74" t="s">
        <v>72</v>
      </c>
      <c r="J902" s="75" t="s">
        <v>1913</v>
      </c>
      <c r="K902" s="75" t="s">
        <v>1913</v>
      </c>
      <c r="L902" s="94" t="str">
        <f t="shared" si="60"/>
        <v>Non Lead</v>
      </c>
      <c r="M902" s="110"/>
      <c r="N902" s="74"/>
      <c r="O902" s="74"/>
      <c r="P902" s="74"/>
      <c r="Q902" s="82"/>
      <c r="R902" s="83"/>
      <c r="S902" s="113" t="str">
        <f>IF(OR(B902="",$C$3="",$G$3=""),"ERROR",IF(AND(B902='Dropdown Answer Key'!$B$12,OR(E902="Lead",E902="U, May have L",E902="COM",E902="")),"Lead",IF(AND(B902='Dropdown Answer Key'!$B$12,OR(AND(E902="GALV",H902="Y"),AND(E902="GALV",H902="UN"),AND(E902="GALV",H902=""))),"GRR",IF(AND(B902='Dropdown Answer Key'!$B$12,E902="Unknown"),"Unknown SL",IF(AND(B902='Dropdown Answer Key'!$B$13,OR(F902="Lead",F902="U, May have L",F902="COM",F902="")),"Lead",IF(AND(B902='Dropdown Answer Key'!$B$13,OR(AND(F902="GALV",H902="Y"),AND(F902="GALV",H902="UN"),AND(F902="GALV",H902=""))),"GRR",IF(AND(B902='Dropdown Answer Key'!$B$13,F902="Unknown"),"Unknown SL",IF(AND(B902='Dropdown Answer Key'!$B$14,OR(E902="Lead",E902="U, May have L",E902="COM",E902="")),"Lead",IF(AND(B902='Dropdown Answer Key'!$B$14,OR(F902="Lead",F902="U, May have L",F902="COM",F902="")),"Lead",IF(AND(B902='Dropdown Answer Key'!$B$14,OR(AND(E902="GALV",H902="Y"),AND(E902="GALV",H902="UN"),AND(E902="GALV",H902=""),AND(F902="GALV",H902="Y"),AND(F902="GALV",H902="UN"),AND(F902="GALV",H902=""),AND(F902="GALV",I902="Y"),AND(F902="GALV",I902="UN"),AND(F902="GALV",I902=""))),"GRR",IF(AND(B902='Dropdown Answer Key'!$B$14,OR(E902="Unknown",F902="Unknown")),"Unknown SL","Non Lead")))))))))))</f>
        <v>Non Lead</v>
      </c>
      <c r="T902" s="114" t="str">
        <f>IF(OR(M902="",Q902="",S902="ERROR"),"BLANK",IF((AND(M902='Dropdown Answer Key'!$B$25,OR('Service Line Inventory'!S902="Lead",S902="Unknown SL"))),"Tier 1",IF(AND('Service Line Inventory'!M902='Dropdown Answer Key'!$B$26,OR('Service Line Inventory'!S902="Lead",S902="Unknown SL")),"Tier 2",IF(AND('Service Line Inventory'!M902='Dropdown Answer Key'!$B$27,OR('Service Line Inventory'!S902="Lead",S902="Unknown SL")),"Tier 2",IF('Service Line Inventory'!S902="GRR","Tier 3",IF((AND('Service Line Inventory'!M902='Dropdown Answer Key'!$B$25,'Service Line Inventory'!Q902='Dropdown Answer Key'!$M$25,O902='Dropdown Answer Key'!$G$27,'Service Line Inventory'!P902='Dropdown Answer Key'!$J$27,S902="Non Lead")),"Tier 4",IF((AND('Service Line Inventory'!M902='Dropdown Answer Key'!$B$25,'Service Line Inventory'!Q902='Dropdown Answer Key'!$M$25,O902='Dropdown Answer Key'!$G$27,S902="Non Lead")),"Tier 4",IF((AND('Service Line Inventory'!M902='Dropdown Answer Key'!$B$25,'Service Line Inventory'!Q902='Dropdown Answer Key'!$M$25,'Service Line Inventory'!P902='Dropdown Answer Key'!$J$27,S902="Non Lead")),"Tier 4","Tier 5"))))))))</f>
        <v>BLANK</v>
      </c>
      <c r="U902" s="115" t="str">
        <f t="shared" si="61"/>
        <v>NO</v>
      </c>
      <c r="V902" s="114" t="str">
        <f t="shared" si="62"/>
        <v>NO</v>
      </c>
      <c r="W902" s="114" t="str">
        <f t="shared" si="63"/>
        <v>NO</v>
      </c>
      <c r="X902" s="108"/>
      <c r="Y902" s="97"/>
      <c r="Z902" s="78"/>
    </row>
    <row r="903" spans="1:26" x14ac:dyDescent="0.3">
      <c r="A903" s="47">
        <v>360</v>
      </c>
      <c r="B903" s="73" t="s">
        <v>76</v>
      </c>
      <c r="C903" s="126" t="s">
        <v>992</v>
      </c>
      <c r="D903" s="74" t="s">
        <v>72</v>
      </c>
      <c r="E903" s="74" t="s">
        <v>81</v>
      </c>
      <c r="F903" s="74" t="s">
        <v>81</v>
      </c>
      <c r="G903" s="90" t="s">
        <v>1910</v>
      </c>
      <c r="H903" s="74" t="s">
        <v>72</v>
      </c>
      <c r="I903" s="74" t="s">
        <v>72</v>
      </c>
      <c r="J903" s="75" t="s">
        <v>1913</v>
      </c>
      <c r="K903" s="75" t="s">
        <v>1913</v>
      </c>
      <c r="L903" s="93" t="str">
        <f t="shared" si="60"/>
        <v>Non Lead</v>
      </c>
      <c r="M903" s="109"/>
      <c r="N903" s="74"/>
      <c r="O903" s="74"/>
      <c r="P903" s="74"/>
      <c r="Q903" s="73"/>
      <c r="R903" s="74"/>
      <c r="S903" s="98" t="str">
        <f>IF(OR(B903="",$C$3="",$G$3=""),"ERROR",IF(AND(B903='Dropdown Answer Key'!$B$12,OR(E903="Lead",E903="U, May have L",E903="COM",E903="")),"Lead",IF(AND(B903='Dropdown Answer Key'!$B$12,OR(AND(E903="GALV",H903="Y"),AND(E903="GALV",H903="UN"),AND(E903="GALV",H903=""))),"GRR",IF(AND(B903='Dropdown Answer Key'!$B$12,E903="Unknown"),"Unknown SL",IF(AND(B903='Dropdown Answer Key'!$B$13,OR(F903="Lead",F903="U, May have L",F903="COM",F903="")),"Lead",IF(AND(B903='Dropdown Answer Key'!$B$13,OR(AND(F903="GALV",H903="Y"),AND(F903="GALV",H903="UN"),AND(F903="GALV",H903=""))),"GRR",IF(AND(B903='Dropdown Answer Key'!$B$13,F903="Unknown"),"Unknown SL",IF(AND(B903='Dropdown Answer Key'!$B$14,OR(E903="Lead",E903="U, May have L",E903="COM",E903="")),"Lead",IF(AND(B903='Dropdown Answer Key'!$B$14,OR(F903="Lead",F903="U, May have L",F903="COM",F903="")),"Lead",IF(AND(B903='Dropdown Answer Key'!$B$14,OR(AND(E903="GALV",H903="Y"),AND(E903="GALV",H903="UN"),AND(E903="GALV",H903=""),AND(F903="GALV",H903="Y"),AND(F903="GALV",H903="UN"),AND(F903="GALV",H903=""),AND(F903="GALV",I903="Y"),AND(F903="GALV",I903="UN"),AND(F903="GALV",I903=""))),"GRR",IF(AND(B903='Dropdown Answer Key'!$B$14,OR(E903="Unknown",F903="Unknown")),"Unknown SL","Non Lead")))))))))))</f>
        <v>Non Lead</v>
      </c>
      <c r="T903" s="76" t="str">
        <f>IF(OR(M903="",Q903="",S903="ERROR"),"BLANK",IF((AND(M903='Dropdown Answer Key'!$B$25,OR('Service Line Inventory'!S903="Lead",S903="Unknown SL"))),"Tier 1",IF(AND('Service Line Inventory'!M903='Dropdown Answer Key'!$B$26,OR('Service Line Inventory'!S903="Lead",S903="Unknown SL")),"Tier 2",IF(AND('Service Line Inventory'!M903='Dropdown Answer Key'!$B$27,OR('Service Line Inventory'!S903="Lead",S903="Unknown SL")),"Tier 2",IF('Service Line Inventory'!S903="GRR","Tier 3",IF((AND('Service Line Inventory'!M903='Dropdown Answer Key'!$B$25,'Service Line Inventory'!Q903='Dropdown Answer Key'!$M$25,O903='Dropdown Answer Key'!$G$27,'Service Line Inventory'!P903='Dropdown Answer Key'!$J$27,S903="Non Lead")),"Tier 4",IF((AND('Service Line Inventory'!M903='Dropdown Answer Key'!$B$25,'Service Line Inventory'!Q903='Dropdown Answer Key'!$M$25,O903='Dropdown Answer Key'!$G$27,S903="Non Lead")),"Tier 4",IF((AND('Service Line Inventory'!M903='Dropdown Answer Key'!$B$25,'Service Line Inventory'!Q903='Dropdown Answer Key'!$M$25,'Service Line Inventory'!P903='Dropdown Answer Key'!$J$27,S903="Non Lead")),"Tier 4","Tier 5"))))))))</f>
        <v>BLANK</v>
      </c>
      <c r="U903" s="101" t="str">
        <f t="shared" si="61"/>
        <v>NO</v>
      </c>
      <c r="V903" s="76" t="str">
        <f t="shared" si="62"/>
        <v>NO</v>
      </c>
      <c r="W903" s="76" t="str">
        <f t="shared" si="63"/>
        <v>NO</v>
      </c>
      <c r="X903" s="107"/>
      <c r="Y903" s="77"/>
      <c r="Z903" s="78"/>
    </row>
    <row r="904" spans="1:26" x14ac:dyDescent="0.3">
      <c r="A904" s="47">
        <v>370</v>
      </c>
      <c r="B904" s="73" t="s">
        <v>76</v>
      </c>
      <c r="C904" s="126" t="s">
        <v>935</v>
      </c>
      <c r="D904" s="74" t="s">
        <v>72</v>
      </c>
      <c r="E904" s="74" t="s">
        <v>81</v>
      </c>
      <c r="F904" s="74" t="s">
        <v>81</v>
      </c>
      <c r="G904" s="90" t="s">
        <v>1910</v>
      </c>
      <c r="H904" s="74" t="s">
        <v>72</v>
      </c>
      <c r="I904" s="74" t="s">
        <v>72</v>
      </c>
      <c r="J904" s="75" t="s">
        <v>1913</v>
      </c>
      <c r="K904" s="75" t="s">
        <v>1913</v>
      </c>
      <c r="L904" s="94" t="str">
        <f t="shared" si="60"/>
        <v>Non Lead</v>
      </c>
      <c r="M904" s="110"/>
      <c r="N904" s="74"/>
      <c r="O904" s="74"/>
      <c r="P904" s="74"/>
      <c r="Q904" s="82"/>
      <c r="R904" s="83"/>
      <c r="S904" s="113" t="str">
        <f>IF(OR(B904="",$C$3="",$G$3=""),"ERROR",IF(AND(B904='Dropdown Answer Key'!$B$12,OR(E904="Lead",E904="U, May have L",E904="COM",E904="")),"Lead",IF(AND(B904='Dropdown Answer Key'!$B$12,OR(AND(E904="GALV",H904="Y"),AND(E904="GALV",H904="UN"),AND(E904="GALV",H904=""))),"GRR",IF(AND(B904='Dropdown Answer Key'!$B$12,E904="Unknown"),"Unknown SL",IF(AND(B904='Dropdown Answer Key'!$B$13,OR(F904="Lead",F904="U, May have L",F904="COM",F904="")),"Lead",IF(AND(B904='Dropdown Answer Key'!$B$13,OR(AND(F904="GALV",H904="Y"),AND(F904="GALV",H904="UN"),AND(F904="GALV",H904=""))),"GRR",IF(AND(B904='Dropdown Answer Key'!$B$13,F904="Unknown"),"Unknown SL",IF(AND(B904='Dropdown Answer Key'!$B$14,OR(E904="Lead",E904="U, May have L",E904="COM",E904="")),"Lead",IF(AND(B904='Dropdown Answer Key'!$B$14,OR(F904="Lead",F904="U, May have L",F904="COM",F904="")),"Lead",IF(AND(B904='Dropdown Answer Key'!$B$14,OR(AND(E904="GALV",H904="Y"),AND(E904="GALV",H904="UN"),AND(E904="GALV",H904=""),AND(F904="GALV",H904="Y"),AND(F904="GALV",H904="UN"),AND(F904="GALV",H904=""),AND(F904="GALV",I904="Y"),AND(F904="GALV",I904="UN"),AND(F904="GALV",I904=""))),"GRR",IF(AND(B904='Dropdown Answer Key'!$B$14,OR(E904="Unknown",F904="Unknown")),"Unknown SL","Non Lead")))))))))))</f>
        <v>Non Lead</v>
      </c>
      <c r="T904" s="114" t="str">
        <f>IF(OR(M904="",Q904="",S904="ERROR"),"BLANK",IF((AND(M904='Dropdown Answer Key'!$B$25,OR('Service Line Inventory'!S904="Lead",S904="Unknown SL"))),"Tier 1",IF(AND('Service Line Inventory'!M904='Dropdown Answer Key'!$B$26,OR('Service Line Inventory'!S904="Lead",S904="Unknown SL")),"Tier 2",IF(AND('Service Line Inventory'!M904='Dropdown Answer Key'!$B$27,OR('Service Line Inventory'!S904="Lead",S904="Unknown SL")),"Tier 2",IF('Service Line Inventory'!S904="GRR","Tier 3",IF((AND('Service Line Inventory'!M904='Dropdown Answer Key'!$B$25,'Service Line Inventory'!Q904='Dropdown Answer Key'!$M$25,O904='Dropdown Answer Key'!$G$27,'Service Line Inventory'!P904='Dropdown Answer Key'!$J$27,S904="Non Lead")),"Tier 4",IF((AND('Service Line Inventory'!M904='Dropdown Answer Key'!$B$25,'Service Line Inventory'!Q904='Dropdown Answer Key'!$M$25,O904='Dropdown Answer Key'!$G$27,S904="Non Lead")),"Tier 4",IF((AND('Service Line Inventory'!M904='Dropdown Answer Key'!$B$25,'Service Line Inventory'!Q904='Dropdown Answer Key'!$M$25,'Service Line Inventory'!P904='Dropdown Answer Key'!$J$27,S904="Non Lead")),"Tier 4","Tier 5"))))))))</f>
        <v>BLANK</v>
      </c>
      <c r="U904" s="115" t="str">
        <f t="shared" si="61"/>
        <v>NO</v>
      </c>
      <c r="V904" s="114" t="str">
        <f t="shared" si="62"/>
        <v>NO</v>
      </c>
      <c r="W904" s="114" t="str">
        <f t="shared" si="63"/>
        <v>NO</v>
      </c>
      <c r="X904" s="108"/>
      <c r="Y904" s="97"/>
      <c r="Z904" s="78"/>
    </row>
    <row r="905" spans="1:26" x14ac:dyDescent="0.3">
      <c r="A905" s="47">
        <v>375</v>
      </c>
      <c r="B905" s="73" t="s">
        <v>76</v>
      </c>
      <c r="C905" s="126" t="s">
        <v>993</v>
      </c>
      <c r="D905" s="74" t="s">
        <v>72</v>
      </c>
      <c r="E905" s="74" t="s">
        <v>81</v>
      </c>
      <c r="F905" s="74" t="s">
        <v>81</v>
      </c>
      <c r="G905" s="90" t="s">
        <v>1910</v>
      </c>
      <c r="H905" s="74" t="s">
        <v>72</v>
      </c>
      <c r="I905" s="74" t="s">
        <v>72</v>
      </c>
      <c r="J905" s="75" t="s">
        <v>1913</v>
      </c>
      <c r="K905" s="75" t="s">
        <v>1913</v>
      </c>
      <c r="L905" s="93" t="str">
        <f t="shared" si="60"/>
        <v>Non Lead</v>
      </c>
      <c r="M905" s="109"/>
      <c r="N905" s="74"/>
      <c r="O905" s="74"/>
      <c r="P905" s="74"/>
      <c r="Q905" s="73"/>
      <c r="R905" s="74"/>
      <c r="S905" s="98" t="str">
        <f>IF(OR(B905="",$C$3="",$G$3=""),"ERROR",IF(AND(B905='Dropdown Answer Key'!$B$12,OR(E905="Lead",E905="U, May have L",E905="COM",E905="")),"Lead",IF(AND(B905='Dropdown Answer Key'!$B$12,OR(AND(E905="GALV",H905="Y"),AND(E905="GALV",H905="UN"),AND(E905="GALV",H905=""))),"GRR",IF(AND(B905='Dropdown Answer Key'!$B$12,E905="Unknown"),"Unknown SL",IF(AND(B905='Dropdown Answer Key'!$B$13,OR(F905="Lead",F905="U, May have L",F905="COM",F905="")),"Lead",IF(AND(B905='Dropdown Answer Key'!$B$13,OR(AND(F905="GALV",H905="Y"),AND(F905="GALV",H905="UN"),AND(F905="GALV",H905=""))),"GRR",IF(AND(B905='Dropdown Answer Key'!$B$13,F905="Unknown"),"Unknown SL",IF(AND(B905='Dropdown Answer Key'!$B$14,OR(E905="Lead",E905="U, May have L",E905="COM",E905="")),"Lead",IF(AND(B905='Dropdown Answer Key'!$B$14,OR(F905="Lead",F905="U, May have L",F905="COM",F905="")),"Lead",IF(AND(B905='Dropdown Answer Key'!$B$14,OR(AND(E905="GALV",H905="Y"),AND(E905="GALV",H905="UN"),AND(E905="GALV",H905=""),AND(F905="GALV",H905="Y"),AND(F905="GALV",H905="UN"),AND(F905="GALV",H905=""),AND(F905="GALV",I905="Y"),AND(F905="GALV",I905="UN"),AND(F905="GALV",I905=""))),"GRR",IF(AND(B905='Dropdown Answer Key'!$B$14,OR(E905="Unknown",F905="Unknown")),"Unknown SL","Non Lead")))))))))))</f>
        <v>Non Lead</v>
      </c>
      <c r="T905" s="76" t="str">
        <f>IF(OR(M905="",Q905="",S905="ERROR"),"BLANK",IF((AND(M905='Dropdown Answer Key'!$B$25,OR('Service Line Inventory'!S905="Lead",S905="Unknown SL"))),"Tier 1",IF(AND('Service Line Inventory'!M905='Dropdown Answer Key'!$B$26,OR('Service Line Inventory'!S905="Lead",S905="Unknown SL")),"Tier 2",IF(AND('Service Line Inventory'!M905='Dropdown Answer Key'!$B$27,OR('Service Line Inventory'!S905="Lead",S905="Unknown SL")),"Tier 2",IF('Service Line Inventory'!S905="GRR","Tier 3",IF((AND('Service Line Inventory'!M905='Dropdown Answer Key'!$B$25,'Service Line Inventory'!Q905='Dropdown Answer Key'!$M$25,O905='Dropdown Answer Key'!$G$27,'Service Line Inventory'!P905='Dropdown Answer Key'!$J$27,S905="Non Lead")),"Tier 4",IF((AND('Service Line Inventory'!M905='Dropdown Answer Key'!$B$25,'Service Line Inventory'!Q905='Dropdown Answer Key'!$M$25,O905='Dropdown Answer Key'!$G$27,S905="Non Lead")),"Tier 4",IF((AND('Service Line Inventory'!M905='Dropdown Answer Key'!$B$25,'Service Line Inventory'!Q905='Dropdown Answer Key'!$M$25,'Service Line Inventory'!P905='Dropdown Answer Key'!$J$27,S905="Non Lead")),"Tier 4","Tier 5"))))))))</f>
        <v>BLANK</v>
      </c>
      <c r="U905" s="101" t="str">
        <f t="shared" si="61"/>
        <v>NO</v>
      </c>
      <c r="V905" s="76" t="str">
        <f t="shared" si="62"/>
        <v>NO</v>
      </c>
      <c r="W905" s="76" t="str">
        <f t="shared" si="63"/>
        <v>NO</v>
      </c>
      <c r="X905" s="107"/>
      <c r="Y905" s="77"/>
      <c r="Z905" s="78"/>
    </row>
    <row r="906" spans="1:26" x14ac:dyDescent="0.3">
      <c r="A906" s="47">
        <v>385</v>
      </c>
      <c r="B906" s="73" t="s">
        <v>76</v>
      </c>
      <c r="C906" s="126" t="s">
        <v>994</v>
      </c>
      <c r="D906" s="74" t="s">
        <v>72</v>
      </c>
      <c r="E906" s="74" t="s">
        <v>81</v>
      </c>
      <c r="F906" s="74" t="s">
        <v>81</v>
      </c>
      <c r="G906" s="90" t="s">
        <v>1910</v>
      </c>
      <c r="H906" s="74" t="s">
        <v>72</v>
      </c>
      <c r="I906" s="74" t="s">
        <v>72</v>
      </c>
      <c r="J906" s="75" t="s">
        <v>1913</v>
      </c>
      <c r="K906" s="75" t="s">
        <v>1913</v>
      </c>
      <c r="L906" s="94" t="str">
        <f t="shared" si="60"/>
        <v>Non Lead</v>
      </c>
      <c r="M906" s="110"/>
      <c r="N906" s="74"/>
      <c r="O906" s="74"/>
      <c r="P906" s="74"/>
      <c r="Q906" s="82"/>
      <c r="R906" s="83"/>
      <c r="S906" s="113" t="str">
        <f>IF(OR(B906="",$C$3="",$G$3=""),"ERROR",IF(AND(B906='Dropdown Answer Key'!$B$12,OR(E906="Lead",E906="U, May have L",E906="COM",E906="")),"Lead",IF(AND(B906='Dropdown Answer Key'!$B$12,OR(AND(E906="GALV",H906="Y"),AND(E906="GALV",H906="UN"),AND(E906="GALV",H906=""))),"GRR",IF(AND(B906='Dropdown Answer Key'!$B$12,E906="Unknown"),"Unknown SL",IF(AND(B906='Dropdown Answer Key'!$B$13,OR(F906="Lead",F906="U, May have L",F906="COM",F906="")),"Lead",IF(AND(B906='Dropdown Answer Key'!$B$13,OR(AND(F906="GALV",H906="Y"),AND(F906="GALV",H906="UN"),AND(F906="GALV",H906=""))),"GRR",IF(AND(B906='Dropdown Answer Key'!$B$13,F906="Unknown"),"Unknown SL",IF(AND(B906='Dropdown Answer Key'!$B$14,OR(E906="Lead",E906="U, May have L",E906="COM",E906="")),"Lead",IF(AND(B906='Dropdown Answer Key'!$B$14,OR(F906="Lead",F906="U, May have L",F906="COM",F906="")),"Lead",IF(AND(B906='Dropdown Answer Key'!$B$14,OR(AND(E906="GALV",H906="Y"),AND(E906="GALV",H906="UN"),AND(E906="GALV",H906=""),AND(F906="GALV",H906="Y"),AND(F906="GALV",H906="UN"),AND(F906="GALV",H906=""),AND(F906="GALV",I906="Y"),AND(F906="GALV",I906="UN"),AND(F906="GALV",I906=""))),"GRR",IF(AND(B906='Dropdown Answer Key'!$B$14,OR(E906="Unknown",F906="Unknown")),"Unknown SL","Non Lead")))))))))))</f>
        <v>Non Lead</v>
      </c>
      <c r="T906" s="114" t="str">
        <f>IF(OR(M906="",Q906="",S906="ERROR"),"BLANK",IF((AND(M906='Dropdown Answer Key'!$B$25,OR('Service Line Inventory'!S906="Lead",S906="Unknown SL"))),"Tier 1",IF(AND('Service Line Inventory'!M906='Dropdown Answer Key'!$B$26,OR('Service Line Inventory'!S906="Lead",S906="Unknown SL")),"Tier 2",IF(AND('Service Line Inventory'!M906='Dropdown Answer Key'!$B$27,OR('Service Line Inventory'!S906="Lead",S906="Unknown SL")),"Tier 2",IF('Service Line Inventory'!S906="GRR","Tier 3",IF((AND('Service Line Inventory'!M906='Dropdown Answer Key'!$B$25,'Service Line Inventory'!Q906='Dropdown Answer Key'!$M$25,O906='Dropdown Answer Key'!$G$27,'Service Line Inventory'!P906='Dropdown Answer Key'!$J$27,S906="Non Lead")),"Tier 4",IF((AND('Service Line Inventory'!M906='Dropdown Answer Key'!$B$25,'Service Line Inventory'!Q906='Dropdown Answer Key'!$M$25,O906='Dropdown Answer Key'!$G$27,S906="Non Lead")),"Tier 4",IF((AND('Service Line Inventory'!M906='Dropdown Answer Key'!$B$25,'Service Line Inventory'!Q906='Dropdown Answer Key'!$M$25,'Service Line Inventory'!P906='Dropdown Answer Key'!$J$27,S906="Non Lead")),"Tier 4","Tier 5"))))))))</f>
        <v>BLANK</v>
      </c>
      <c r="U906" s="115" t="str">
        <f t="shared" si="61"/>
        <v>NO</v>
      </c>
      <c r="V906" s="114" t="str">
        <f t="shared" si="62"/>
        <v>NO</v>
      </c>
      <c r="W906" s="114" t="str">
        <f t="shared" si="63"/>
        <v>NO</v>
      </c>
      <c r="X906" s="108"/>
      <c r="Y906" s="97"/>
      <c r="Z906" s="78"/>
    </row>
    <row r="907" spans="1:26" x14ac:dyDescent="0.3">
      <c r="A907" s="47">
        <v>400</v>
      </c>
      <c r="B907" s="73" t="s">
        <v>76</v>
      </c>
      <c r="C907" s="126" t="s">
        <v>995</v>
      </c>
      <c r="D907" s="74" t="s">
        <v>72</v>
      </c>
      <c r="E907" s="74" t="s">
        <v>81</v>
      </c>
      <c r="F907" s="74" t="s">
        <v>81</v>
      </c>
      <c r="G907" s="90" t="s">
        <v>1910</v>
      </c>
      <c r="H907" s="74" t="s">
        <v>72</v>
      </c>
      <c r="I907" s="74" t="s">
        <v>72</v>
      </c>
      <c r="J907" s="75" t="s">
        <v>1913</v>
      </c>
      <c r="K907" s="75" t="s">
        <v>1913</v>
      </c>
      <c r="L907" s="93" t="str">
        <f t="shared" si="60"/>
        <v>Non Lead</v>
      </c>
      <c r="M907" s="109"/>
      <c r="N907" s="74"/>
      <c r="O907" s="74"/>
      <c r="P907" s="74"/>
      <c r="Q907" s="73"/>
      <c r="R907" s="74"/>
      <c r="S907" s="98" t="str">
        <f>IF(OR(B907="",$C$3="",$G$3=""),"ERROR",IF(AND(B907='Dropdown Answer Key'!$B$12,OR(E907="Lead",E907="U, May have L",E907="COM",E907="")),"Lead",IF(AND(B907='Dropdown Answer Key'!$B$12,OR(AND(E907="GALV",H907="Y"),AND(E907="GALV",H907="UN"),AND(E907="GALV",H907=""))),"GRR",IF(AND(B907='Dropdown Answer Key'!$B$12,E907="Unknown"),"Unknown SL",IF(AND(B907='Dropdown Answer Key'!$B$13,OR(F907="Lead",F907="U, May have L",F907="COM",F907="")),"Lead",IF(AND(B907='Dropdown Answer Key'!$B$13,OR(AND(F907="GALV",H907="Y"),AND(F907="GALV",H907="UN"),AND(F907="GALV",H907=""))),"GRR",IF(AND(B907='Dropdown Answer Key'!$B$13,F907="Unknown"),"Unknown SL",IF(AND(B907='Dropdown Answer Key'!$B$14,OR(E907="Lead",E907="U, May have L",E907="COM",E907="")),"Lead",IF(AND(B907='Dropdown Answer Key'!$B$14,OR(F907="Lead",F907="U, May have L",F907="COM",F907="")),"Lead",IF(AND(B907='Dropdown Answer Key'!$B$14,OR(AND(E907="GALV",H907="Y"),AND(E907="GALV",H907="UN"),AND(E907="GALV",H907=""),AND(F907="GALV",H907="Y"),AND(F907="GALV",H907="UN"),AND(F907="GALV",H907=""),AND(F907="GALV",I907="Y"),AND(F907="GALV",I907="UN"),AND(F907="GALV",I907=""))),"GRR",IF(AND(B907='Dropdown Answer Key'!$B$14,OR(E907="Unknown",F907="Unknown")),"Unknown SL","Non Lead")))))))))))</f>
        <v>Non Lead</v>
      </c>
      <c r="T907" s="76" t="str">
        <f>IF(OR(M907="",Q907="",S907="ERROR"),"BLANK",IF((AND(M907='Dropdown Answer Key'!$B$25,OR('Service Line Inventory'!S907="Lead",S907="Unknown SL"))),"Tier 1",IF(AND('Service Line Inventory'!M907='Dropdown Answer Key'!$B$26,OR('Service Line Inventory'!S907="Lead",S907="Unknown SL")),"Tier 2",IF(AND('Service Line Inventory'!M907='Dropdown Answer Key'!$B$27,OR('Service Line Inventory'!S907="Lead",S907="Unknown SL")),"Tier 2",IF('Service Line Inventory'!S907="GRR","Tier 3",IF((AND('Service Line Inventory'!M907='Dropdown Answer Key'!$B$25,'Service Line Inventory'!Q907='Dropdown Answer Key'!$M$25,O907='Dropdown Answer Key'!$G$27,'Service Line Inventory'!P907='Dropdown Answer Key'!$J$27,S907="Non Lead")),"Tier 4",IF((AND('Service Line Inventory'!M907='Dropdown Answer Key'!$B$25,'Service Line Inventory'!Q907='Dropdown Answer Key'!$M$25,O907='Dropdown Answer Key'!$G$27,S907="Non Lead")),"Tier 4",IF((AND('Service Line Inventory'!M907='Dropdown Answer Key'!$B$25,'Service Line Inventory'!Q907='Dropdown Answer Key'!$M$25,'Service Line Inventory'!P907='Dropdown Answer Key'!$J$27,S907="Non Lead")),"Tier 4","Tier 5"))))))))</f>
        <v>BLANK</v>
      </c>
      <c r="U907" s="101" t="str">
        <f t="shared" si="61"/>
        <v>NO</v>
      </c>
      <c r="V907" s="76" t="str">
        <f t="shared" si="62"/>
        <v>NO</v>
      </c>
      <c r="W907" s="76" t="str">
        <f t="shared" si="63"/>
        <v>NO</v>
      </c>
      <c r="X907" s="107"/>
      <c r="Y907" s="77"/>
      <c r="Z907" s="78"/>
    </row>
    <row r="908" spans="1:26" x14ac:dyDescent="0.3">
      <c r="A908" s="47">
        <v>410</v>
      </c>
      <c r="B908" s="73" t="s">
        <v>76</v>
      </c>
      <c r="C908" s="126" t="s">
        <v>996</v>
      </c>
      <c r="D908" s="74" t="s">
        <v>72</v>
      </c>
      <c r="E908" s="74" t="s">
        <v>81</v>
      </c>
      <c r="F908" s="74" t="s">
        <v>81</v>
      </c>
      <c r="G908" s="90" t="s">
        <v>1910</v>
      </c>
      <c r="H908" s="74" t="s">
        <v>72</v>
      </c>
      <c r="I908" s="74" t="s">
        <v>72</v>
      </c>
      <c r="J908" s="75" t="s">
        <v>1913</v>
      </c>
      <c r="K908" s="75" t="s">
        <v>1913</v>
      </c>
      <c r="L908" s="94" t="str">
        <f t="shared" si="60"/>
        <v>Non Lead</v>
      </c>
      <c r="M908" s="110"/>
      <c r="N908" s="74"/>
      <c r="O908" s="74"/>
      <c r="P908" s="74"/>
      <c r="Q908" s="82"/>
      <c r="R908" s="83"/>
      <c r="S908" s="113" t="str">
        <f>IF(OR(B908="",$C$3="",$G$3=""),"ERROR",IF(AND(B908='Dropdown Answer Key'!$B$12,OR(E908="Lead",E908="U, May have L",E908="COM",E908="")),"Lead",IF(AND(B908='Dropdown Answer Key'!$B$12,OR(AND(E908="GALV",H908="Y"),AND(E908="GALV",H908="UN"),AND(E908="GALV",H908=""))),"GRR",IF(AND(B908='Dropdown Answer Key'!$B$12,E908="Unknown"),"Unknown SL",IF(AND(B908='Dropdown Answer Key'!$B$13,OR(F908="Lead",F908="U, May have L",F908="COM",F908="")),"Lead",IF(AND(B908='Dropdown Answer Key'!$B$13,OR(AND(F908="GALV",H908="Y"),AND(F908="GALV",H908="UN"),AND(F908="GALV",H908=""))),"GRR",IF(AND(B908='Dropdown Answer Key'!$B$13,F908="Unknown"),"Unknown SL",IF(AND(B908='Dropdown Answer Key'!$B$14,OR(E908="Lead",E908="U, May have L",E908="COM",E908="")),"Lead",IF(AND(B908='Dropdown Answer Key'!$B$14,OR(F908="Lead",F908="U, May have L",F908="COM",F908="")),"Lead",IF(AND(B908='Dropdown Answer Key'!$B$14,OR(AND(E908="GALV",H908="Y"),AND(E908="GALV",H908="UN"),AND(E908="GALV",H908=""),AND(F908="GALV",H908="Y"),AND(F908="GALV",H908="UN"),AND(F908="GALV",H908=""),AND(F908="GALV",I908="Y"),AND(F908="GALV",I908="UN"),AND(F908="GALV",I908=""))),"GRR",IF(AND(B908='Dropdown Answer Key'!$B$14,OR(E908="Unknown",F908="Unknown")),"Unknown SL","Non Lead")))))))))))</f>
        <v>Non Lead</v>
      </c>
      <c r="T908" s="114" t="str">
        <f>IF(OR(M908="",Q908="",S908="ERROR"),"BLANK",IF((AND(M908='Dropdown Answer Key'!$B$25,OR('Service Line Inventory'!S908="Lead",S908="Unknown SL"))),"Tier 1",IF(AND('Service Line Inventory'!M908='Dropdown Answer Key'!$B$26,OR('Service Line Inventory'!S908="Lead",S908="Unknown SL")),"Tier 2",IF(AND('Service Line Inventory'!M908='Dropdown Answer Key'!$B$27,OR('Service Line Inventory'!S908="Lead",S908="Unknown SL")),"Tier 2",IF('Service Line Inventory'!S908="GRR","Tier 3",IF((AND('Service Line Inventory'!M908='Dropdown Answer Key'!$B$25,'Service Line Inventory'!Q908='Dropdown Answer Key'!$M$25,O908='Dropdown Answer Key'!$G$27,'Service Line Inventory'!P908='Dropdown Answer Key'!$J$27,S908="Non Lead")),"Tier 4",IF((AND('Service Line Inventory'!M908='Dropdown Answer Key'!$B$25,'Service Line Inventory'!Q908='Dropdown Answer Key'!$M$25,O908='Dropdown Answer Key'!$G$27,S908="Non Lead")),"Tier 4",IF((AND('Service Line Inventory'!M908='Dropdown Answer Key'!$B$25,'Service Line Inventory'!Q908='Dropdown Answer Key'!$M$25,'Service Line Inventory'!P908='Dropdown Answer Key'!$J$27,S908="Non Lead")),"Tier 4","Tier 5"))))))))</f>
        <v>BLANK</v>
      </c>
      <c r="U908" s="115" t="str">
        <f t="shared" si="61"/>
        <v>NO</v>
      </c>
      <c r="V908" s="114" t="str">
        <f t="shared" si="62"/>
        <v>NO</v>
      </c>
      <c r="W908" s="114" t="str">
        <f t="shared" si="63"/>
        <v>NO</v>
      </c>
      <c r="X908" s="108"/>
      <c r="Y908" s="97"/>
      <c r="Z908" s="78"/>
    </row>
    <row r="909" spans="1:26" x14ac:dyDescent="0.3">
      <c r="A909" s="47">
        <v>420</v>
      </c>
      <c r="B909" s="73" t="s">
        <v>76</v>
      </c>
      <c r="C909" s="126" t="s">
        <v>997</v>
      </c>
      <c r="D909" s="74" t="s">
        <v>72</v>
      </c>
      <c r="E909" s="74" t="s">
        <v>81</v>
      </c>
      <c r="F909" s="74" t="s">
        <v>81</v>
      </c>
      <c r="G909" s="90" t="s">
        <v>1910</v>
      </c>
      <c r="H909" s="74" t="s">
        <v>72</v>
      </c>
      <c r="I909" s="74" t="s">
        <v>72</v>
      </c>
      <c r="J909" s="75" t="s">
        <v>1913</v>
      </c>
      <c r="K909" s="75" t="s">
        <v>1913</v>
      </c>
      <c r="L909" s="93" t="str">
        <f t="shared" si="60"/>
        <v>Non Lead</v>
      </c>
      <c r="M909" s="109"/>
      <c r="N909" s="74"/>
      <c r="O909" s="74"/>
      <c r="P909" s="74"/>
      <c r="Q909" s="73"/>
      <c r="R909" s="74"/>
      <c r="S909" s="98" t="str">
        <f>IF(OR(B909="",$C$3="",$G$3=""),"ERROR",IF(AND(B909='Dropdown Answer Key'!$B$12,OR(E909="Lead",E909="U, May have L",E909="COM",E909="")),"Lead",IF(AND(B909='Dropdown Answer Key'!$B$12,OR(AND(E909="GALV",H909="Y"),AND(E909="GALV",H909="UN"),AND(E909="GALV",H909=""))),"GRR",IF(AND(B909='Dropdown Answer Key'!$B$12,E909="Unknown"),"Unknown SL",IF(AND(B909='Dropdown Answer Key'!$B$13,OR(F909="Lead",F909="U, May have L",F909="COM",F909="")),"Lead",IF(AND(B909='Dropdown Answer Key'!$B$13,OR(AND(F909="GALV",H909="Y"),AND(F909="GALV",H909="UN"),AND(F909="GALV",H909=""))),"GRR",IF(AND(B909='Dropdown Answer Key'!$B$13,F909="Unknown"),"Unknown SL",IF(AND(B909='Dropdown Answer Key'!$B$14,OR(E909="Lead",E909="U, May have L",E909="COM",E909="")),"Lead",IF(AND(B909='Dropdown Answer Key'!$B$14,OR(F909="Lead",F909="U, May have L",F909="COM",F909="")),"Lead",IF(AND(B909='Dropdown Answer Key'!$B$14,OR(AND(E909="GALV",H909="Y"),AND(E909="GALV",H909="UN"),AND(E909="GALV",H909=""),AND(F909="GALV",H909="Y"),AND(F909="GALV",H909="UN"),AND(F909="GALV",H909=""),AND(F909="GALV",I909="Y"),AND(F909="GALV",I909="UN"),AND(F909="GALV",I909=""))),"GRR",IF(AND(B909='Dropdown Answer Key'!$B$14,OR(E909="Unknown",F909="Unknown")),"Unknown SL","Non Lead")))))))))))</f>
        <v>Non Lead</v>
      </c>
      <c r="T909" s="76" t="str">
        <f>IF(OR(M909="",Q909="",S909="ERROR"),"BLANK",IF((AND(M909='Dropdown Answer Key'!$B$25,OR('Service Line Inventory'!S909="Lead",S909="Unknown SL"))),"Tier 1",IF(AND('Service Line Inventory'!M909='Dropdown Answer Key'!$B$26,OR('Service Line Inventory'!S909="Lead",S909="Unknown SL")),"Tier 2",IF(AND('Service Line Inventory'!M909='Dropdown Answer Key'!$B$27,OR('Service Line Inventory'!S909="Lead",S909="Unknown SL")),"Tier 2",IF('Service Line Inventory'!S909="GRR","Tier 3",IF((AND('Service Line Inventory'!M909='Dropdown Answer Key'!$B$25,'Service Line Inventory'!Q909='Dropdown Answer Key'!$M$25,O909='Dropdown Answer Key'!$G$27,'Service Line Inventory'!P909='Dropdown Answer Key'!$J$27,S909="Non Lead")),"Tier 4",IF((AND('Service Line Inventory'!M909='Dropdown Answer Key'!$B$25,'Service Line Inventory'!Q909='Dropdown Answer Key'!$M$25,O909='Dropdown Answer Key'!$G$27,S909="Non Lead")),"Tier 4",IF((AND('Service Line Inventory'!M909='Dropdown Answer Key'!$B$25,'Service Line Inventory'!Q909='Dropdown Answer Key'!$M$25,'Service Line Inventory'!P909='Dropdown Answer Key'!$J$27,S909="Non Lead")),"Tier 4","Tier 5"))))))))</f>
        <v>BLANK</v>
      </c>
      <c r="U909" s="101" t="str">
        <f t="shared" si="61"/>
        <v>NO</v>
      </c>
      <c r="V909" s="76" t="str">
        <f t="shared" si="62"/>
        <v>NO</v>
      </c>
      <c r="W909" s="76" t="str">
        <f t="shared" si="63"/>
        <v>NO</v>
      </c>
      <c r="X909" s="107"/>
      <c r="Y909" s="77"/>
      <c r="Z909" s="78"/>
    </row>
    <row r="910" spans="1:26" x14ac:dyDescent="0.3">
      <c r="A910" s="47">
        <v>440</v>
      </c>
      <c r="B910" s="73" t="s">
        <v>76</v>
      </c>
      <c r="C910" s="126" t="s">
        <v>998</v>
      </c>
      <c r="D910" s="74" t="s">
        <v>72</v>
      </c>
      <c r="E910" s="74" t="s">
        <v>81</v>
      </c>
      <c r="F910" s="74" t="s">
        <v>81</v>
      </c>
      <c r="G910" s="90" t="s">
        <v>1910</v>
      </c>
      <c r="H910" s="74" t="s">
        <v>72</v>
      </c>
      <c r="I910" s="74" t="s">
        <v>72</v>
      </c>
      <c r="J910" s="75" t="s">
        <v>1913</v>
      </c>
      <c r="K910" s="75" t="s">
        <v>1913</v>
      </c>
      <c r="L910" s="94" t="str">
        <f t="shared" si="60"/>
        <v>Non Lead</v>
      </c>
      <c r="M910" s="110"/>
      <c r="N910" s="74"/>
      <c r="O910" s="74"/>
      <c r="P910" s="74"/>
      <c r="Q910" s="82"/>
      <c r="R910" s="83"/>
      <c r="S910" s="113" t="str">
        <f>IF(OR(B910="",$C$3="",$G$3=""),"ERROR",IF(AND(B910='Dropdown Answer Key'!$B$12,OR(E910="Lead",E910="U, May have L",E910="COM",E910="")),"Lead",IF(AND(B910='Dropdown Answer Key'!$B$12,OR(AND(E910="GALV",H910="Y"),AND(E910="GALV",H910="UN"),AND(E910="GALV",H910=""))),"GRR",IF(AND(B910='Dropdown Answer Key'!$B$12,E910="Unknown"),"Unknown SL",IF(AND(B910='Dropdown Answer Key'!$B$13,OR(F910="Lead",F910="U, May have L",F910="COM",F910="")),"Lead",IF(AND(B910='Dropdown Answer Key'!$B$13,OR(AND(F910="GALV",H910="Y"),AND(F910="GALV",H910="UN"),AND(F910="GALV",H910=""))),"GRR",IF(AND(B910='Dropdown Answer Key'!$B$13,F910="Unknown"),"Unknown SL",IF(AND(B910='Dropdown Answer Key'!$B$14,OR(E910="Lead",E910="U, May have L",E910="COM",E910="")),"Lead",IF(AND(B910='Dropdown Answer Key'!$B$14,OR(F910="Lead",F910="U, May have L",F910="COM",F910="")),"Lead",IF(AND(B910='Dropdown Answer Key'!$B$14,OR(AND(E910="GALV",H910="Y"),AND(E910="GALV",H910="UN"),AND(E910="GALV",H910=""),AND(F910="GALV",H910="Y"),AND(F910="GALV",H910="UN"),AND(F910="GALV",H910=""),AND(F910="GALV",I910="Y"),AND(F910="GALV",I910="UN"),AND(F910="GALV",I910=""))),"GRR",IF(AND(B910='Dropdown Answer Key'!$B$14,OR(E910="Unknown",F910="Unknown")),"Unknown SL","Non Lead")))))))))))</f>
        <v>Non Lead</v>
      </c>
      <c r="T910" s="114" t="str">
        <f>IF(OR(M910="",Q910="",S910="ERROR"),"BLANK",IF((AND(M910='Dropdown Answer Key'!$B$25,OR('Service Line Inventory'!S910="Lead",S910="Unknown SL"))),"Tier 1",IF(AND('Service Line Inventory'!M910='Dropdown Answer Key'!$B$26,OR('Service Line Inventory'!S910="Lead",S910="Unknown SL")),"Tier 2",IF(AND('Service Line Inventory'!M910='Dropdown Answer Key'!$B$27,OR('Service Line Inventory'!S910="Lead",S910="Unknown SL")),"Tier 2",IF('Service Line Inventory'!S910="GRR","Tier 3",IF((AND('Service Line Inventory'!M910='Dropdown Answer Key'!$B$25,'Service Line Inventory'!Q910='Dropdown Answer Key'!$M$25,O910='Dropdown Answer Key'!$G$27,'Service Line Inventory'!P910='Dropdown Answer Key'!$J$27,S910="Non Lead")),"Tier 4",IF((AND('Service Line Inventory'!M910='Dropdown Answer Key'!$B$25,'Service Line Inventory'!Q910='Dropdown Answer Key'!$M$25,O910='Dropdown Answer Key'!$G$27,S910="Non Lead")),"Tier 4",IF((AND('Service Line Inventory'!M910='Dropdown Answer Key'!$B$25,'Service Line Inventory'!Q910='Dropdown Answer Key'!$M$25,'Service Line Inventory'!P910='Dropdown Answer Key'!$J$27,S910="Non Lead")),"Tier 4","Tier 5"))))))))</f>
        <v>BLANK</v>
      </c>
      <c r="U910" s="115" t="str">
        <f t="shared" si="61"/>
        <v>NO</v>
      </c>
      <c r="V910" s="114" t="str">
        <f t="shared" si="62"/>
        <v>NO</v>
      </c>
      <c r="W910" s="114" t="str">
        <f t="shared" si="63"/>
        <v>NO</v>
      </c>
      <c r="X910" s="108"/>
      <c r="Y910" s="97"/>
      <c r="Z910" s="78"/>
    </row>
    <row r="911" spans="1:26" x14ac:dyDescent="0.3">
      <c r="A911" s="47">
        <v>460</v>
      </c>
      <c r="B911" s="73" t="s">
        <v>76</v>
      </c>
      <c r="C911" s="126" t="s">
        <v>999</v>
      </c>
      <c r="D911" s="74" t="s">
        <v>72</v>
      </c>
      <c r="E911" s="74" t="s">
        <v>81</v>
      </c>
      <c r="F911" s="74" t="s">
        <v>81</v>
      </c>
      <c r="G911" s="90" t="s">
        <v>1910</v>
      </c>
      <c r="H911" s="74" t="s">
        <v>72</v>
      </c>
      <c r="I911" s="74" t="s">
        <v>72</v>
      </c>
      <c r="J911" s="75" t="s">
        <v>1913</v>
      </c>
      <c r="K911" s="75" t="s">
        <v>1913</v>
      </c>
      <c r="L911" s="93" t="str">
        <f t="shared" si="60"/>
        <v>Non Lead</v>
      </c>
      <c r="M911" s="109"/>
      <c r="N911" s="74"/>
      <c r="O911" s="74"/>
      <c r="P911" s="74"/>
      <c r="Q911" s="73"/>
      <c r="R911" s="74"/>
      <c r="S911" s="98" t="str">
        <f>IF(OR(B911="",$C$3="",$G$3=""),"ERROR",IF(AND(B911='Dropdown Answer Key'!$B$12,OR(E911="Lead",E911="U, May have L",E911="COM",E911="")),"Lead",IF(AND(B911='Dropdown Answer Key'!$B$12,OR(AND(E911="GALV",H911="Y"),AND(E911="GALV",H911="UN"),AND(E911="GALV",H911=""))),"GRR",IF(AND(B911='Dropdown Answer Key'!$B$12,E911="Unknown"),"Unknown SL",IF(AND(B911='Dropdown Answer Key'!$B$13,OR(F911="Lead",F911="U, May have L",F911="COM",F911="")),"Lead",IF(AND(B911='Dropdown Answer Key'!$B$13,OR(AND(F911="GALV",H911="Y"),AND(F911="GALV",H911="UN"),AND(F911="GALV",H911=""))),"GRR",IF(AND(B911='Dropdown Answer Key'!$B$13,F911="Unknown"),"Unknown SL",IF(AND(B911='Dropdown Answer Key'!$B$14,OR(E911="Lead",E911="U, May have L",E911="COM",E911="")),"Lead",IF(AND(B911='Dropdown Answer Key'!$B$14,OR(F911="Lead",F911="U, May have L",F911="COM",F911="")),"Lead",IF(AND(B911='Dropdown Answer Key'!$B$14,OR(AND(E911="GALV",H911="Y"),AND(E911="GALV",H911="UN"),AND(E911="GALV",H911=""),AND(F911="GALV",H911="Y"),AND(F911="GALV",H911="UN"),AND(F911="GALV",H911=""),AND(F911="GALV",I911="Y"),AND(F911="GALV",I911="UN"),AND(F911="GALV",I911=""))),"GRR",IF(AND(B911='Dropdown Answer Key'!$B$14,OR(E911="Unknown",F911="Unknown")),"Unknown SL","Non Lead")))))))))))</f>
        <v>Non Lead</v>
      </c>
      <c r="T911" s="76" t="str">
        <f>IF(OR(M911="",Q911="",S911="ERROR"),"BLANK",IF((AND(M911='Dropdown Answer Key'!$B$25,OR('Service Line Inventory'!S911="Lead",S911="Unknown SL"))),"Tier 1",IF(AND('Service Line Inventory'!M911='Dropdown Answer Key'!$B$26,OR('Service Line Inventory'!S911="Lead",S911="Unknown SL")),"Tier 2",IF(AND('Service Line Inventory'!M911='Dropdown Answer Key'!$B$27,OR('Service Line Inventory'!S911="Lead",S911="Unknown SL")),"Tier 2",IF('Service Line Inventory'!S911="GRR","Tier 3",IF((AND('Service Line Inventory'!M911='Dropdown Answer Key'!$B$25,'Service Line Inventory'!Q911='Dropdown Answer Key'!$M$25,O911='Dropdown Answer Key'!$G$27,'Service Line Inventory'!P911='Dropdown Answer Key'!$J$27,S911="Non Lead")),"Tier 4",IF((AND('Service Line Inventory'!M911='Dropdown Answer Key'!$B$25,'Service Line Inventory'!Q911='Dropdown Answer Key'!$M$25,O911='Dropdown Answer Key'!$G$27,S911="Non Lead")),"Tier 4",IF((AND('Service Line Inventory'!M911='Dropdown Answer Key'!$B$25,'Service Line Inventory'!Q911='Dropdown Answer Key'!$M$25,'Service Line Inventory'!P911='Dropdown Answer Key'!$J$27,S911="Non Lead")),"Tier 4","Tier 5"))))))))</f>
        <v>BLANK</v>
      </c>
      <c r="U911" s="101" t="str">
        <f t="shared" si="61"/>
        <v>NO</v>
      </c>
      <c r="V911" s="76" t="str">
        <f t="shared" si="62"/>
        <v>NO</v>
      </c>
      <c r="W911" s="76" t="str">
        <f t="shared" si="63"/>
        <v>NO</v>
      </c>
      <c r="X911" s="107"/>
      <c r="Y911" s="77"/>
      <c r="Z911" s="78"/>
    </row>
    <row r="912" spans="1:26" x14ac:dyDescent="0.3">
      <c r="A912" s="47">
        <v>470</v>
      </c>
      <c r="B912" s="73" t="s">
        <v>76</v>
      </c>
      <c r="C912" s="126" t="s">
        <v>1000</v>
      </c>
      <c r="D912" s="74" t="s">
        <v>72</v>
      </c>
      <c r="E912" s="74" t="s">
        <v>81</v>
      </c>
      <c r="F912" s="74" t="s">
        <v>81</v>
      </c>
      <c r="G912" s="90" t="s">
        <v>1910</v>
      </c>
      <c r="H912" s="74" t="s">
        <v>72</v>
      </c>
      <c r="I912" s="74" t="s">
        <v>72</v>
      </c>
      <c r="J912" s="75" t="s">
        <v>1913</v>
      </c>
      <c r="K912" s="75" t="s">
        <v>1913</v>
      </c>
      <c r="L912" s="94" t="str">
        <f t="shared" si="60"/>
        <v>Non Lead</v>
      </c>
      <c r="M912" s="110"/>
      <c r="N912" s="74"/>
      <c r="O912" s="74"/>
      <c r="P912" s="74"/>
      <c r="Q912" s="82"/>
      <c r="R912" s="83"/>
      <c r="S912" s="113" t="str">
        <f>IF(OR(B912="",$C$3="",$G$3=""),"ERROR",IF(AND(B912='Dropdown Answer Key'!$B$12,OR(E912="Lead",E912="U, May have L",E912="COM",E912="")),"Lead",IF(AND(B912='Dropdown Answer Key'!$B$12,OR(AND(E912="GALV",H912="Y"),AND(E912="GALV",H912="UN"),AND(E912="GALV",H912=""))),"GRR",IF(AND(B912='Dropdown Answer Key'!$B$12,E912="Unknown"),"Unknown SL",IF(AND(B912='Dropdown Answer Key'!$B$13,OR(F912="Lead",F912="U, May have L",F912="COM",F912="")),"Lead",IF(AND(B912='Dropdown Answer Key'!$B$13,OR(AND(F912="GALV",H912="Y"),AND(F912="GALV",H912="UN"),AND(F912="GALV",H912=""))),"GRR",IF(AND(B912='Dropdown Answer Key'!$B$13,F912="Unknown"),"Unknown SL",IF(AND(B912='Dropdown Answer Key'!$B$14,OR(E912="Lead",E912="U, May have L",E912="COM",E912="")),"Lead",IF(AND(B912='Dropdown Answer Key'!$B$14,OR(F912="Lead",F912="U, May have L",F912="COM",F912="")),"Lead",IF(AND(B912='Dropdown Answer Key'!$B$14,OR(AND(E912="GALV",H912="Y"),AND(E912="GALV",H912="UN"),AND(E912="GALV",H912=""),AND(F912="GALV",H912="Y"),AND(F912="GALV",H912="UN"),AND(F912="GALV",H912=""),AND(F912="GALV",I912="Y"),AND(F912="GALV",I912="UN"),AND(F912="GALV",I912=""))),"GRR",IF(AND(B912='Dropdown Answer Key'!$B$14,OR(E912="Unknown",F912="Unknown")),"Unknown SL","Non Lead")))))))))))</f>
        <v>Non Lead</v>
      </c>
      <c r="T912" s="114" t="str">
        <f>IF(OR(M912="",Q912="",S912="ERROR"),"BLANK",IF((AND(M912='Dropdown Answer Key'!$B$25,OR('Service Line Inventory'!S912="Lead",S912="Unknown SL"))),"Tier 1",IF(AND('Service Line Inventory'!M912='Dropdown Answer Key'!$B$26,OR('Service Line Inventory'!S912="Lead",S912="Unknown SL")),"Tier 2",IF(AND('Service Line Inventory'!M912='Dropdown Answer Key'!$B$27,OR('Service Line Inventory'!S912="Lead",S912="Unknown SL")),"Tier 2",IF('Service Line Inventory'!S912="GRR","Tier 3",IF((AND('Service Line Inventory'!M912='Dropdown Answer Key'!$B$25,'Service Line Inventory'!Q912='Dropdown Answer Key'!$M$25,O912='Dropdown Answer Key'!$G$27,'Service Line Inventory'!P912='Dropdown Answer Key'!$J$27,S912="Non Lead")),"Tier 4",IF((AND('Service Line Inventory'!M912='Dropdown Answer Key'!$B$25,'Service Line Inventory'!Q912='Dropdown Answer Key'!$M$25,O912='Dropdown Answer Key'!$G$27,S912="Non Lead")),"Tier 4",IF((AND('Service Line Inventory'!M912='Dropdown Answer Key'!$B$25,'Service Line Inventory'!Q912='Dropdown Answer Key'!$M$25,'Service Line Inventory'!P912='Dropdown Answer Key'!$J$27,S912="Non Lead")),"Tier 4","Tier 5"))))))))</f>
        <v>BLANK</v>
      </c>
      <c r="U912" s="115" t="str">
        <f t="shared" si="61"/>
        <v>NO</v>
      </c>
      <c r="V912" s="114" t="str">
        <f t="shared" si="62"/>
        <v>NO</v>
      </c>
      <c r="W912" s="114" t="str">
        <f t="shared" si="63"/>
        <v>NO</v>
      </c>
      <c r="X912" s="108"/>
      <c r="Y912" s="97"/>
      <c r="Z912" s="78"/>
    </row>
    <row r="913" spans="1:26" x14ac:dyDescent="0.3">
      <c r="A913" s="47">
        <v>480</v>
      </c>
      <c r="B913" s="73" t="s">
        <v>76</v>
      </c>
      <c r="C913" s="126" t="s">
        <v>1001</v>
      </c>
      <c r="D913" s="74" t="s">
        <v>72</v>
      </c>
      <c r="E913" s="74" t="s">
        <v>81</v>
      </c>
      <c r="F913" s="74" t="s">
        <v>81</v>
      </c>
      <c r="G913" s="90" t="s">
        <v>1910</v>
      </c>
      <c r="H913" s="74" t="s">
        <v>72</v>
      </c>
      <c r="I913" s="74" t="s">
        <v>72</v>
      </c>
      <c r="J913" s="75" t="s">
        <v>1913</v>
      </c>
      <c r="K913" s="75" t="s">
        <v>1913</v>
      </c>
      <c r="L913" s="93" t="str">
        <f t="shared" si="60"/>
        <v>Non Lead</v>
      </c>
      <c r="M913" s="109"/>
      <c r="N913" s="74"/>
      <c r="O913" s="74"/>
      <c r="P913" s="74"/>
      <c r="Q913" s="73"/>
      <c r="R913" s="74"/>
      <c r="S913" s="98" t="str">
        <f>IF(OR(B913="",$C$3="",$G$3=""),"ERROR",IF(AND(B913='Dropdown Answer Key'!$B$12,OR(E913="Lead",E913="U, May have L",E913="COM",E913="")),"Lead",IF(AND(B913='Dropdown Answer Key'!$B$12,OR(AND(E913="GALV",H913="Y"),AND(E913="GALV",H913="UN"),AND(E913="GALV",H913=""))),"GRR",IF(AND(B913='Dropdown Answer Key'!$B$12,E913="Unknown"),"Unknown SL",IF(AND(B913='Dropdown Answer Key'!$B$13,OR(F913="Lead",F913="U, May have L",F913="COM",F913="")),"Lead",IF(AND(B913='Dropdown Answer Key'!$B$13,OR(AND(F913="GALV",H913="Y"),AND(F913="GALV",H913="UN"),AND(F913="GALV",H913=""))),"GRR",IF(AND(B913='Dropdown Answer Key'!$B$13,F913="Unknown"),"Unknown SL",IF(AND(B913='Dropdown Answer Key'!$B$14,OR(E913="Lead",E913="U, May have L",E913="COM",E913="")),"Lead",IF(AND(B913='Dropdown Answer Key'!$B$14,OR(F913="Lead",F913="U, May have L",F913="COM",F913="")),"Lead",IF(AND(B913='Dropdown Answer Key'!$B$14,OR(AND(E913="GALV",H913="Y"),AND(E913="GALV",H913="UN"),AND(E913="GALV",H913=""),AND(F913="GALV",H913="Y"),AND(F913="GALV",H913="UN"),AND(F913="GALV",H913=""),AND(F913="GALV",I913="Y"),AND(F913="GALV",I913="UN"),AND(F913="GALV",I913=""))),"GRR",IF(AND(B913='Dropdown Answer Key'!$B$14,OR(E913="Unknown",F913="Unknown")),"Unknown SL","Non Lead")))))))))))</f>
        <v>Non Lead</v>
      </c>
      <c r="T913" s="76" t="str">
        <f>IF(OR(M913="",Q913="",S913="ERROR"),"BLANK",IF((AND(M913='Dropdown Answer Key'!$B$25,OR('Service Line Inventory'!S913="Lead",S913="Unknown SL"))),"Tier 1",IF(AND('Service Line Inventory'!M913='Dropdown Answer Key'!$B$26,OR('Service Line Inventory'!S913="Lead",S913="Unknown SL")),"Tier 2",IF(AND('Service Line Inventory'!M913='Dropdown Answer Key'!$B$27,OR('Service Line Inventory'!S913="Lead",S913="Unknown SL")),"Tier 2",IF('Service Line Inventory'!S913="GRR","Tier 3",IF((AND('Service Line Inventory'!M913='Dropdown Answer Key'!$B$25,'Service Line Inventory'!Q913='Dropdown Answer Key'!$M$25,O913='Dropdown Answer Key'!$G$27,'Service Line Inventory'!P913='Dropdown Answer Key'!$J$27,S913="Non Lead")),"Tier 4",IF((AND('Service Line Inventory'!M913='Dropdown Answer Key'!$B$25,'Service Line Inventory'!Q913='Dropdown Answer Key'!$M$25,O913='Dropdown Answer Key'!$G$27,S913="Non Lead")),"Tier 4",IF((AND('Service Line Inventory'!M913='Dropdown Answer Key'!$B$25,'Service Line Inventory'!Q913='Dropdown Answer Key'!$M$25,'Service Line Inventory'!P913='Dropdown Answer Key'!$J$27,S913="Non Lead")),"Tier 4","Tier 5"))))))))</f>
        <v>BLANK</v>
      </c>
      <c r="U913" s="101" t="str">
        <f t="shared" si="61"/>
        <v>NO</v>
      </c>
      <c r="V913" s="76" t="str">
        <f t="shared" si="62"/>
        <v>NO</v>
      </c>
      <c r="W913" s="76" t="str">
        <f t="shared" si="63"/>
        <v>NO</v>
      </c>
      <c r="X913" s="107"/>
      <c r="Y913" s="77"/>
      <c r="Z913" s="78"/>
    </row>
    <row r="914" spans="1:26" x14ac:dyDescent="0.3">
      <c r="A914" s="47">
        <v>500</v>
      </c>
      <c r="B914" s="73" t="s">
        <v>76</v>
      </c>
      <c r="C914" s="126" t="s">
        <v>1002</v>
      </c>
      <c r="D914" s="74" t="s">
        <v>72</v>
      </c>
      <c r="E914" s="74" t="s">
        <v>81</v>
      </c>
      <c r="F914" s="74" t="s">
        <v>81</v>
      </c>
      <c r="G914" s="90" t="s">
        <v>1910</v>
      </c>
      <c r="H914" s="74" t="s">
        <v>72</v>
      </c>
      <c r="I914" s="74" t="s">
        <v>72</v>
      </c>
      <c r="J914" s="75" t="s">
        <v>1913</v>
      </c>
      <c r="K914" s="75" t="s">
        <v>1913</v>
      </c>
      <c r="L914" s="94" t="str">
        <f t="shared" si="60"/>
        <v>Non Lead</v>
      </c>
      <c r="M914" s="110"/>
      <c r="N914" s="74"/>
      <c r="O914" s="74"/>
      <c r="P914" s="74"/>
      <c r="Q914" s="82"/>
      <c r="R914" s="83"/>
      <c r="S914" s="113" t="str">
        <f>IF(OR(B914="",$C$3="",$G$3=""),"ERROR",IF(AND(B914='Dropdown Answer Key'!$B$12,OR(E914="Lead",E914="U, May have L",E914="COM",E914="")),"Lead",IF(AND(B914='Dropdown Answer Key'!$B$12,OR(AND(E914="GALV",H914="Y"),AND(E914="GALV",H914="UN"),AND(E914="GALV",H914=""))),"GRR",IF(AND(B914='Dropdown Answer Key'!$B$12,E914="Unknown"),"Unknown SL",IF(AND(B914='Dropdown Answer Key'!$B$13,OR(F914="Lead",F914="U, May have L",F914="COM",F914="")),"Lead",IF(AND(B914='Dropdown Answer Key'!$B$13,OR(AND(F914="GALV",H914="Y"),AND(F914="GALV",H914="UN"),AND(F914="GALV",H914=""))),"GRR",IF(AND(B914='Dropdown Answer Key'!$B$13,F914="Unknown"),"Unknown SL",IF(AND(B914='Dropdown Answer Key'!$B$14,OR(E914="Lead",E914="U, May have L",E914="COM",E914="")),"Lead",IF(AND(B914='Dropdown Answer Key'!$B$14,OR(F914="Lead",F914="U, May have L",F914="COM",F914="")),"Lead",IF(AND(B914='Dropdown Answer Key'!$B$14,OR(AND(E914="GALV",H914="Y"),AND(E914="GALV",H914="UN"),AND(E914="GALV",H914=""),AND(F914="GALV",H914="Y"),AND(F914="GALV",H914="UN"),AND(F914="GALV",H914=""),AND(F914="GALV",I914="Y"),AND(F914="GALV",I914="UN"),AND(F914="GALV",I914=""))),"GRR",IF(AND(B914='Dropdown Answer Key'!$B$14,OR(E914="Unknown",F914="Unknown")),"Unknown SL","Non Lead")))))))))))</f>
        <v>Non Lead</v>
      </c>
      <c r="T914" s="114" t="str">
        <f>IF(OR(M914="",Q914="",S914="ERROR"),"BLANK",IF((AND(M914='Dropdown Answer Key'!$B$25,OR('Service Line Inventory'!S914="Lead",S914="Unknown SL"))),"Tier 1",IF(AND('Service Line Inventory'!M914='Dropdown Answer Key'!$B$26,OR('Service Line Inventory'!S914="Lead",S914="Unknown SL")),"Tier 2",IF(AND('Service Line Inventory'!M914='Dropdown Answer Key'!$B$27,OR('Service Line Inventory'!S914="Lead",S914="Unknown SL")),"Tier 2",IF('Service Line Inventory'!S914="GRR","Tier 3",IF((AND('Service Line Inventory'!M914='Dropdown Answer Key'!$B$25,'Service Line Inventory'!Q914='Dropdown Answer Key'!$M$25,O914='Dropdown Answer Key'!$G$27,'Service Line Inventory'!P914='Dropdown Answer Key'!$J$27,S914="Non Lead")),"Tier 4",IF((AND('Service Line Inventory'!M914='Dropdown Answer Key'!$B$25,'Service Line Inventory'!Q914='Dropdown Answer Key'!$M$25,O914='Dropdown Answer Key'!$G$27,S914="Non Lead")),"Tier 4",IF((AND('Service Line Inventory'!M914='Dropdown Answer Key'!$B$25,'Service Line Inventory'!Q914='Dropdown Answer Key'!$M$25,'Service Line Inventory'!P914='Dropdown Answer Key'!$J$27,S914="Non Lead")),"Tier 4","Tier 5"))))))))</f>
        <v>BLANK</v>
      </c>
      <c r="U914" s="115" t="str">
        <f t="shared" si="61"/>
        <v>NO</v>
      </c>
      <c r="V914" s="114" t="str">
        <f t="shared" si="62"/>
        <v>NO</v>
      </c>
      <c r="W914" s="114" t="str">
        <f t="shared" si="63"/>
        <v>NO</v>
      </c>
      <c r="X914" s="108"/>
      <c r="Y914" s="97"/>
      <c r="Z914" s="78"/>
    </row>
    <row r="915" spans="1:26" x14ac:dyDescent="0.3">
      <c r="A915" s="47">
        <v>507</v>
      </c>
      <c r="B915" s="73" t="s">
        <v>76</v>
      </c>
      <c r="C915" s="126" t="s">
        <v>1865</v>
      </c>
      <c r="D915" s="74" t="s">
        <v>72</v>
      </c>
      <c r="E915" s="74" t="s">
        <v>81</v>
      </c>
      <c r="F915" s="74" t="s">
        <v>81</v>
      </c>
      <c r="G915" s="90" t="s">
        <v>1910</v>
      </c>
      <c r="H915" s="74" t="s">
        <v>72</v>
      </c>
      <c r="I915" s="74" t="s">
        <v>72</v>
      </c>
      <c r="J915" s="75" t="s">
        <v>1913</v>
      </c>
      <c r="K915" s="75" t="s">
        <v>1913</v>
      </c>
      <c r="L915" s="93" t="str">
        <f t="shared" si="60"/>
        <v>Non Lead</v>
      </c>
      <c r="M915" s="109"/>
      <c r="N915" s="74"/>
      <c r="O915" s="74"/>
      <c r="P915" s="74"/>
      <c r="Q915" s="73"/>
      <c r="R915" s="74"/>
      <c r="S915" s="98" t="str">
        <f>IF(OR(B915="",$C$3="",$G$3=""),"ERROR",IF(AND(B915='Dropdown Answer Key'!$B$12,OR(E915="Lead",E915="U, May have L",E915="COM",E915="")),"Lead",IF(AND(B915='Dropdown Answer Key'!$B$12,OR(AND(E915="GALV",H915="Y"),AND(E915="GALV",H915="UN"),AND(E915="GALV",H915=""))),"GRR",IF(AND(B915='Dropdown Answer Key'!$B$12,E915="Unknown"),"Unknown SL",IF(AND(B915='Dropdown Answer Key'!$B$13,OR(F915="Lead",F915="U, May have L",F915="COM",F915="")),"Lead",IF(AND(B915='Dropdown Answer Key'!$B$13,OR(AND(F915="GALV",H915="Y"),AND(F915="GALV",H915="UN"),AND(F915="GALV",H915=""))),"GRR",IF(AND(B915='Dropdown Answer Key'!$B$13,F915="Unknown"),"Unknown SL",IF(AND(B915='Dropdown Answer Key'!$B$14,OR(E915="Lead",E915="U, May have L",E915="COM",E915="")),"Lead",IF(AND(B915='Dropdown Answer Key'!$B$14,OR(F915="Lead",F915="U, May have L",F915="COM",F915="")),"Lead",IF(AND(B915='Dropdown Answer Key'!$B$14,OR(AND(E915="GALV",H915="Y"),AND(E915="GALV",H915="UN"),AND(E915="GALV",H915=""),AND(F915="GALV",H915="Y"),AND(F915="GALV",H915="UN"),AND(F915="GALV",H915=""),AND(F915="GALV",I915="Y"),AND(F915="GALV",I915="UN"),AND(F915="GALV",I915=""))),"GRR",IF(AND(B915='Dropdown Answer Key'!$B$14,OR(E915="Unknown",F915="Unknown")),"Unknown SL","Non Lead")))))))))))</f>
        <v>Non Lead</v>
      </c>
      <c r="T915" s="76" t="str">
        <f>IF(OR(M915="",Q915="",S915="ERROR"),"BLANK",IF((AND(M915='Dropdown Answer Key'!$B$25,OR('Service Line Inventory'!S915="Lead",S915="Unknown SL"))),"Tier 1",IF(AND('Service Line Inventory'!M915='Dropdown Answer Key'!$B$26,OR('Service Line Inventory'!S915="Lead",S915="Unknown SL")),"Tier 2",IF(AND('Service Line Inventory'!M915='Dropdown Answer Key'!$B$27,OR('Service Line Inventory'!S915="Lead",S915="Unknown SL")),"Tier 2",IF('Service Line Inventory'!S915="GRR","Tier 3",IF((AND('Service Line Inventory'!M915='Dropdown Answer Key'!$B$25,'Service Line Inventory'!Q915='Dropdown Answer Key'!$M$25,O915='Dropdown Answer Key'!$G$27,'Service Line Inventory'!P915='Dropdown Answer Key'!$J$27,S915="Non Lead")),"Tier 4",IF((AND('Service Line Inventory'!M915='Dropdown Answer Key'!$B$25,'Service Line Inventory'!Q915='Dropdown Answer Key'!$M$25,O915='Dropdown Answer Key'!$G$27,S915="Non Lead")),"Tier 4",IF((AND('Service Line Inventory'!M915='Dropdown Answer Key'!$B$25,'Service Line Inventory'!Q915='Dropdown Answer Key'!$M$25,'Service Line Inventory'!P915='Dropdown Answer Key'!$J$27,S915="Non Lead")),"Tier 4","Tier 5"))))))))</f>
        <v>BLANK</v>
      </c>
      <c r="U915" s="101" t="str">
        <f t="shared" si="61"/>
        <v>NO</v>
      </c>
      <c r="V915" s="76" t="str">
        <f t="shared" si="62"/>
        <v>NO</v>
      </c>
      <c r="W915" s="76" t="str">
        <f t="shared" si="63"/>
        <v>NO</v>
      </c>
      <c r="X915" s="107"/>
      <c r="Y915" s="77"/>
      <c r="Z915" s="78"/>
    </row>
    <row r="916" spans="1:26" x14ac:dyDescent="0.3">
      <c r="A916" s="47">
        <v>510</v>
      </c>
      <c r="B916" s="73" t="s">
        <v>76</v>
      </c>
      <c r="C916" s="126" t="s">
        <v>1003</v>
      </c>
      <c r="D916" s="74" t="s">
        <v>72</v>
      </c>
      <c r="E916" s="74" t="s">
        <v>81</v>
      </c>
      <c r="F916" s="74" t="s">
        <v>81</v>
      </c>
      <c r="G916" s="90" t="s">
        <v>1910</v>
      </c>
      <c r="H916" s="74" t="s">
        <v>72</v>
      </c>
      <c r="I916" s="74" t="s">
        <v>72</v>
      </c>
      <c r="J916" s="75" t="s">
        <v>1913</v>
      </c>
      <c r="K916" s="75" t="s">
        <v>1913</v>
      </c>
      <c r="L916" s="94" t="str">
        <f t="shared" si="60"/>
        <v>Non Lead</v>
      </c>
      <c r="M916" s="110"/>
      <c r="N916" s="74"/>
      <c r="O916" s="74"/>
      <c r="P916" s="74"/>
      <c r="Q916" s="82"/>
      <c r="R916" s="83"/>
      <c r="S916" s="113" t="str">
        <f>IF(OR(B916="",$C$3="",$G$3=""),"ERROR",IF(AND(B916='Dropdown Answer Key'!$B$12,OR(E916="Lead",E916="U, May have L",E916="COM",E916="")),"Lead",IF(AND(B916='Dropdown Answer Key'!$B$12,OR(AND(E916="GALV",H916="Y"),AND(E916="GALV",H916="UN"),AND(E916="GALV",H916=""))),"GRR",IF(AND(B916='Dropdown Answer Key'!$B$12,E916="Unknown"),"Unknown SL",IF(AND(B916='Dropdown Answer Key'!$B$13,OR(F916="Lead",F916="U, May have L",F916="COM",F916="")),"Lead",IF(AND(B916='Dropdown Answer Key'!$B$13,OR(AND(F916="GALV",H916="Y"),AND(F916="GALV",H916="UN"),AND(F916="GALV",H916=""))),"GRR",IF(AND(B916='Dropdown Answer Key'!$B$13,F916="Unknown"),"Unknown SL",IF(AND(B916='Dropdown Answer Key'!$B$14,OR(E916="Lead",E916="U, May have L",E916="COM",E916="")),"Lead",IF(AND(B916='Dropdown Answer Key'!$B$14,OR(F916="Lead",F916="U, May have L",F916="COM",F916="")),"Lead",IF(AND(B916='Dropdown Answer Key'!$B$14,OR(AND(E916="GALV",H916="Y"),AND(E916="GALV",H916="UN"),AND(E916="GALV",H916=""),AND(F916="GALV",H916="Y"),AND(F916="GALV",H916="UN"),AND(F916="GALV",H916=""),AND(F916="GALV",I916="Y"),AND(F916="GALV",I916="UN"),AND(F916="GALV",I916=""))),"GRR",IF(AND(B916='Dropdown Answer Key'!$B$14,OR(E916="Unknown",F916="Unknown")),"Unknown SL","Non Lead")))))))))))</f>
        <v>Non Lead</v>
      </c>
      <c r="T916" s="114" t="str">
        <f>IF(OR(M916="",Q916="",S916="ERROR"),"BLANK",IF((AND(M916='Dropdown Answer Key'!$B$25,OR('Service Line Inventory'!S916="Lead",S916="Unknown SL"))),"Tier 1",IF(AND('Service Line Inventory'!M916='Dropdown Answer Key'!$B$26,OR('Service Line Inventory'!S916="Lead",S916="Unknown SL")),"Tier 2",IF(AND('Service Line Inventory'!M916='Dropdown Answer Key'!$B$27,OR('Service Line Inventory'!S916="Lead",S916="Unknown SL")),"Tier 2",IF('Service Line Inventory'!S916="GRR","Tier 3",IF((AND('Service Line Inventory'!M916='Dropdown Answer Key'!$B$25,'Service Line Inventory'!Q916='Dropdown Answer Key'!$M$25,O916='Dropdown Answer Key'!$G$27,'Service Line Inventory'!P916='Dropdown Answer Key'!$J$27,S916="Non Lead")),"Tier 4",IF((AND('Service Line Inventory'!M916='Dropdown Answer Key'!$B$25,'Service Line Inventory'!Q916='Dropdown Answer Key'!$M$25,O916='Dropdown Answer Key'!$G$27,S916="Non Lead")),"Tier 4",IF((AND('Service Line Inventory'!M916='Dropdown Answer Key'!$B$25,'Service Line Inventory'!Q916='Dropdown Answer Key'!$M$25,'Service Line Inventory'!P916='Dropdown Answer Key'!$J$27,S916="Non Lead")),"Tier 4","Tier 5"))))))))</f>
        <v>BLANK</v>
      </c>
      <c r="U916" s="115" t="str">
        <f t="shared" si="61"/>
        <v>NO</v>
      </c>
      <c r="V916" s="114" t="str">
        <f t="shared" si="62"/>
        <v>NO</v>
      </c>
      <c r="W916" s="114" t="str">
        <f t="shared" si="63"/>
        <v>NO</v>
      </c>
      <c r="X916" s="108"/>
      <c r="Y916" s="97"/>
      <c r="Z916" s="78"/>
    </row>
    <row r="917" spans="1:26" x14ac:dyDescent="0.3">
      <c r="A917" s="47">
        <v>520</v>
      </c>
      <c r="B917" s="73" t="s">
        <v>76</v>
      </c>
      <c r="C917" s="126" t="s">
        <v>1004</v>
      </c>
      <c r="D917" s="74" t="s">
        <v>72</v>
      </c>
      <c r="E917" s="74" t="s">
        <v>81</v>
      </c>
      <c r="F917" s="74" t="s">
        <v>81</v>
      </c>
      <c r="G917" s="90" t="s">
        <v>1910</v>
      </c>
      <c r="H917" s="74" t="s">
        <v>72</v>
      </c>
      <c r="I917" s="74" t="s">
        <v>72</v>
      </c>
      <c r="J917" s="75" t="s">
        <v>1913</v>
      </c>
      <c r="K917" s="75" t="s">
        <v>1913</v>
      </c>
      <c r="L917" s="93" t="str">
        <f t="shared" si="60"/>
        <v>Non Lead</v>
      </c>
      <c r="M917" s="109"/>
      <c r="N917" s="74"/>
      <c r="O917" s="74"/>
      <c r="P917" s="74"/>
      <c r="Q917" s="73"/>
      <c r="R917" s="74"/>
      <c r="S917" s="98" t="str">
        <f>IF(OR(B917="",$C$3="",$G$3=""),"ERROR",IF(AND(B917='Dropdown Answer Key'!$B$12,OR(E917="Lead",E917="U, May have L",E917="COM",E917="")),"Lead",IF(AND(B917='Dropdown Answer Key'!$B$12,OR(AND(E917="GALV",H917="Y"),AND(E917="GALV",H917="UN"),AND(E917="GALV",H917=""))),"GRR",IF(AND(B917='Dropdown Answer Key'!$B$12,E917="Unknown"),"Unknown SL",IF(AND(B917='Dropdown Answer Key'!$B$13,OR(F917="Lead",F917="U, May have L",F917="COM",F917="")),"Lead",IF(AND(B917='Dropdown Answer Key'!$B$13,OR(AND(F917="GALV",H917="Y"),AND(F917="GALV",H917="UN"),AND(F917="GALV",H917=""))),"GRR",IF(AND(B917='Dropdown Answer Key'!$B$13,F917="Unknown"),"Unknown SL",IF(AND(B917='Dropdown Answer Key'!$B$14,OR(E917="Lead",E917="U, May have L",E917="COM",E917="")),"Lead",IF(AND(B917='Dropdown Answer Key'!$B$14,OR(F917="Lead",F917="U, May have L",F917="COM",F917="")),"Lead",IF(AND(B917='Dropdown Answer Key'!$B$14,OR(AND(E917="GALV",H917="Y"),AND(E917="GALV",H917="UN"),AND(E917="GALV",H917=""),AND(F917="GALV",H917="Y"),AND(F917="GALV",H917="UN"),AND(F917="GALV",H917=""),AND(F917="GALV",I917="Y"),AND(F917="GALV",I917="UN"),AND(F917="GALV",I917=""))),"GRR",IF(AND(B917='Dropdown Answer Key'!$B$14,OR(E917="Unknown",F917="Unknown")),"Unknown SL","Non Lead")))))))))))</f>
        <v>Non Lead</v>
      </c>
      <c r="T917" s="76" t="str">
        <f>IF(OR(M917="",Q917="",S917="ERROR"),"BLANK",IF((AND(M917='Dropdown Answer Key'!$B$25,OR('Service Line Inventory'!S917="Lead",S917="Unknown SL"))),"Tier 1",IF(AND('Service Line Inventory'!M917='Dropdown Answer Key'!$B$26,OR('Service Line Inventory'!S917="Lead",S917="Unknown SL")),"Tier 2",IF(AND('Service Line Inventory'!M917='Dropdown Answer Key'!$B$27,OR('Service Line Inventory'!S917="Lead",S917="Unknown SL")),"Tier 2",IF('Service Line Inventory'!S917="GRR","Tier 3",IF((AND('Service Line Inventory'!M917='Dropdown Answer Key'!$B$25,'Service Line Inventory'!Q917='Dropdown Answer Key'!$M$25,O917='Dropdown Answer Key'!$G$27,'Service Line Inventory'!P917='Dropdown Answer Key'!$J$27,S917="Non Lead")),"Tier 4",IF((AND('Service Line Inventory'!M917='Dropdown Answer Key'!$B$25,'Service Line Inventory'!Q917='Dropdown Answer Key'!$M$25,O917='Dropdown Answer Key'!$G$27,S917="Non Lead")),"Tier 4",IF((AND('Service Line Inventory'!M917='Dropdown Answer Key'!$B$25,'Service Line Inventory'!Q917='Dropdown Answer Key'!$M$25,'Service Line Inventory'!P917='Dropdown Answer Key'!$J$27,S917="Non Lead")),"Tier 4","Tier 5"))))))))</f>
        <v>BLANK</v>
      </c>
      <c r="U917" s="101" t="str">
        <f t="shared" si="61"/>
        <v>NO</v>
      </c>
      <c r="V917" s="76" t="str">
        <f t="shared" si="62"/>
        <v>NO</v>
      </c>
      <c r="W917" s="76" t="str">
        <f t="shared" si="63"/>
        <v>NO</v>
      </c>
      <c r="X917" s="107"/>
      <c r="Y917" s="77"/>
      <c r="Z917" s="78"/>
    </row>
    <row r="918" spans="1:26" x14ac:dyDescent="0.3">
      <c r="A918" s="47">
        <v>525</v>
      </c>
      <c r="B918" s="73" t="s">
        <v>76</v>
      </c>
      <c r="C918" s="126" t="s">
        <v>1005</v>
      </c>
      <c r="D918" s="74" t="s">
        <v>72</v>
      </c>
      <c r="E918" s="74" t="s">
        <v>81</v>
      </c>
      <c r="F918" s="74" t="s">
        <v>81</v>
      </c>
      <c r="G918" s="90" t="s">
        <v>1910</v>
      </c>
      <c r="H918" s="74" t="s">
        <v>72</v>
      </c>
      <c r="I918" s="74" t="s">
        <v>72</v>
      </c>
      <c r="J918" s="75" t="s">
        <v>1913</v>
      </c>
      <c r="K918" s="75" t="s">
        <v>1913</v>
      </c>
      <c r="L918" s="94" t="str">
        <f t="shared" si="60"/>
        <v>Non Lead</v>
      </c>
      <c r="M918" s="110"/>
      <c r="N918" s="74"/>
      <c r="O918" s="74"/>
      <c r="P918" s="74"/>
      <c r="Q918" s="82"/>
      <c r="R918" s="83"/>
      <c r="S918" s="113" t="str">
        <f>IF(OR(B918="",$C$3="",$G$3=""),"ERROR",IF(AND(B918='Dropdown Answer Key'!$B$12,OR(E918="Lead",E918="U, May have L",E918="COM",E918="")),"Lead",IF(AND(B918='Dropdown Answer Key'!$B$12,OR(AND(E918="GALV",H918="Y"),AND(E918="GALV",H918="UN"),AND(E918="GALV",H918=""))),"GRR",IF(AND(B918='Dropdown Answer Key'!$B$12,E918="Unknown"),"Unknown SL",IF(AND(B918='Dropdown Answer Key'!$B$13,OR(F918="Lead",F918="U, May have L",F918="COM",F918="")),"Lead",IF(AND(B918='Dropdown Answer Key'!$B$13,OR(AND(F918="GALV",H918="Y"),AND(F918="GALV",H918="UN"),AND(F918="GALV",H918=""))),"GRR",IF(AND(B918='Dropdown Answer Key'!$B$13,F918="Unknown"),"Unknown SL",IF(AND(B918='Dropdown Answer Key'!$B$14,OR(E918="Lead",E918="U, May have L",E918="COM",E918="")),"Lead",IF(AND(B918='Dropdown Answer Key'!$B$14,OR(F918="Lead",F918="U, May have L",F918="COM",F918="")),"Lead",IF(AND(B918='Dropdown Answer Key'!$B$14,OR(AND(E918="GALV",H918="Y"),AND(E918="GALV",H918="UN"),AND(E918="GALV",H918=""),AND(F918="GALV",H918="Y"),AND(F918="GALV",H918="UN"),AND(F918="GALV",H918=""),AND(F918="GALV",I918="Y"),AND(F918="GALV",I918="UN"),AND(F918="GALV",I918=""))),"GRR",IF(AND(B918='Dropdown Answer Key'!$B$14,OR(E918="Unknown",F918="Unknown")),"Unknown SL","Non Lead")))))))))))</f>
        <v>Non Lead</v>
      </c>
      <c r="T918" s="114" t="str">
        <f>IF(OR(M918="",Q918="",S918="ERROR"),"BLANK",IF((AND(M918='Dropdown Answer Key'!$B$25,OR('Service Line Inventory'!S918="Lead",S918="Unknown SL"))),"Tier 1",IF(AND('Service Line Inventory'!M918='Dropdown Answer Key'!$B$26,OR('Service Line Inventory'!S918="Lead",S918="Unknown SL")),"Tier 2",IF(AND('Service Line Inventory'!M918='Dropdown Answer Key'!$B$27,OR('Service Line Inventory'!S918="Lead",S918="Unknown SL")),"Tier 2",IF('Service Line Inventory'!S918="GRR","Tier 3",IF((AND('Service Line Inventory'!M918='Dropdown Answer Key'!$B$25,'Service Line Inventory'!Q918='Dropdown Answer Key'!$M$25,O918='Dropdown Answer Key'!$G$27,'Service Line Inventory'!P918='Dropdown Answer Key'!$J$27,S918="Non Lead")),"Tier 4",IF((AND('Service Line Inventory'!M918='Dropdown Answer Key'!$B$25,'Service Line Inventory'!Q918='Dropdown Answer Key'!$M$25,O918='Dropdown Answer Key'!$G$27,S918="Non Lead")),"Tier 4",IF((AND('Service Line Inventory'!M918='Dropdown Answer Key'!$B$25,'Service Line Inventory'!Q918='Dropdown Answer Key'!$M$25,'Service Line Inventory'!P918='Dropdown Answer Key'!$J$27,S918="Non Lead")),"Tier 4","Tier 5"))))))))</f>
        <v>BLANK</v>
      </c>
      <c r="U918" s="115" t="str">
        <f t="shared" si="61"/>
        <v>NO</v>
      </c>
      <c r="V918" s="114" t="str">
        <f t="shared" si="62"/>
        <v>NO</v>
      </c>
      <c r="W918" s="114" t="str">
        <f t="shared" si="63"/>
        <v>NO</v>
      </c>
      <c r="X918" s="108"/>
      <c r="Y918" s="97"/>
      <c r="Z918" s="78"/>
    </row>
    <row r="919" spans="1:26" x14ac:dyDescent="0.3">
      <c r="A919" s="47">
        <v>530</v>
      </c>
      <c r="B919" s="73" t="s">
        <v>76</v>
      </c>
      <c r="C919" s="126" t="s">
        <v>1006</v>
      </c>
      <c r="D919" s="74" t="s">
        <v>72</v>
      </c>
      <c r="E919" s="74" t="s">
        <v>81</v>
      </c>
      <c r="F919" s="74" t="s">
        <v>81</v>
      </c>
      <c r="G919" s="90" t="s">
        <v>1910</v>
      </c>
      <c r="H919" s="74" t="s">
        <v>72</v>
      </c>
      <c r="I919" s="74" t="s">
        <v>72</v>
      </c>
      <c r="J919" s="75" t="s">
        <v>1913</v>
      </c>
      <c r="K919" s="75" t="s">
        <v>1913</v>
      </c>
      <c r="L919" s="93" t="str">
        <f t="shared" si="60"/>
        <v>Non Lead</v>
      </c>
      <c r="M919" s="109"/>
      <c r="N919" s="74"/>
      <c r="O919" s="74"/>
      <c r="P919" s="74"/>
      <c r="Q919" s="73"/>
      <c r="R919" s="74"/>
      <c r="S919" s="98" t="str">
        <f>IF(OR(B919="",$C$3="",$G$3=""),"ERROR",IF(AND(B919='Dropdown Answer Key'!$B$12,OR(E919="Lead",E919="U, May have L",E919="COM",E919="")),"Lead",IF(AND(B919='Dropdown Answer Key'!$B$12,OR(AND(E919="GALV",H919="Y"),AND(E919="GALV",H919="UN"),AND(E919="GALV",H919=""))),"GRR",IF(AND(B919='Dropdown Answer Key'!$B$12,E919="Unknown"),"Unknown SL",IF(AND(B919='Dropdown Answer Key'!$B$13,OR(F919="Lead",F919="U, May have L",F919="COM",F919="")),"Lead",IF(AND(B919='Dropdown Answer Key'!$B$13,OR(AND(F919="GALV",H919="Y"),AND(F919="GALV",H919="UN"),AND(F919="GALV",H919=""))),"GRR",IF(AND(B919='Dropdown Answer Key'!$B$13,F919="Unknown"),"Unknown SL",IF(AND(B919='Dropdown Answer Key'!$B$14,OR(E919="Lead",E919="U, May have L",E919="COM",E919="")),"Lead",IF(AND(B919='Dropdown Answer Key'!$B$14,OR(F919="Lead",F919="U, May have L",F919="COM",F919="")),"Lead",IF(AND(B919='Dropdown Answer Key'!$B$14,OR(AND(E919="GALV",H919="Y"),AND(E919="GALV",H919="UN"),AND(E919="GALV",H919=""),AND(F919="GALV",H919="Y"),AND(F919="GALV",H919="UN"),AND(F919="GALV",H919=""),AND(F919="GALV",I919="Y"),AND(F919="GALV",I919="UN"),AND(F919="GALV",I919=""))),"GRR",IF(AND(B919='Dropdown Answer Key'!$B$14,OR(E919="Unknown",F919="Unknown")),"Unknown SL","Non Lead")))))))))))</f>
        <v>Non Lead</v>
      </c>
      <c r="T919" s="76" t="str">
        <f>IF(OR(M919="",Q919="",S919="ERROR"),"BLANK",IF((AND(M919='Dropdown Answer Key'!$B$25,OR('Service Line Inventory'!S919="Lead",S919="Unknown SL"))),"Tier 1",IF(AND('Service Line Inventory'!M919='Dropdown Answer Key'!$B$26,OR('Service Line Inventory'!S919="Lead",S919="Unknown SL")),"Tier 2",IF(AND('Service Line Inventory'!M919='Dropdown Answer Key'!$B$27,OR('Service Line Inventory'!S919="Lead",S919="Unknown SL")),"Tier 2",IF('Service Line Inventory'!S919="GRR","Tier 3",IF((AND('Service Line Inventory'!M919='Dropdown Answer Key'!$B$25,'Service Line Inventory'!Q919='Dropdown Answer Key'!$M$25,O919='Dropdown Answer Key'!$G$27,'Service Line Inventory'!P919='Dropdown Answer Key'!$J$27,S919="Non Lead")),"Tier 4",IF((AND('Service Line Inventory'!M919='Dropdown Answer Key'!$B$25,'Service Line Inventory'!Q919='Dropdown Answer Key'!$M$25,O919='Dropdown Answer Key'!$G$27,S919="Non Lead")),"Tier 4",IF((AND('Service Line Inventory'!M919='Dropdown Answer Key'!$B$25,'Service Line Inventory'!Q919='Dropdown Answer Key'!$M$25,'Service Line Inventory'!P919='Dropdown Answer Key'!$J$27,S919="Non Lead")),"Tier 4","Tier 5"))))))))</f>
        <v>BLANK</v>
      </c>
      <c r="U919" s="101" t="str">
        <f t="shared" si="61"/>
        <v>NO</v>
      </c>
      <c r="V919" s="76" t="str">
        <f t="shared" si="62"/>
        <v>NO</v>
      </c>
      <c r="W919" s="76" t="str">
        <f t="shared" si="63"/>
        <v>NO</v>
      </c>
      <c r="X919" s="107"/>
      <c r="Y919" s="77"/>
      <c r="Z919" s="78"/>
    </row>
    <row r="920" spans="1:26" x14ac:dyDescent="0.3">
      <c r="A920" s="47">
        <v>535</v>
      </c>
      <c r="B920" s="73" t="s">
        <v>76</v>
      </c>
      <c r="C920" s="126" t="s">
        <v>1007</v>
      </c>
      <c r="D920" s="74" t="s">
        <v>72</v>
      </c>
      <c r="E920" s="74" t="s">
        <v>81</v>
      </c>
      <c r="F920" s="74" t="s">
        <v>81</v>
      </c>
      <c r="G920" s="90" t="s">
        <v>1910</v>
      </c>
      <c r="H920" s="74" t="s">
        <v>72</v>
      </c>
      <c r="I920" s="74" t="s">
        <v>72</v>
      </c>
      <c r="J920" s="75" t="s">
        <v>1913</v>
      </c>
      <c r="K920" s="75" t="s">
        <v>1913</v>
      </c>
      <c r="L920" s="94" t="str">
        <f t="shared" si="60"/>
        <v>Non Lead</v>
      </c>
      <c r="M920" s="110"/>
      <c r="N920" s="74"/>
      <c r="O920" s="74"/>
      <c r="P920" s="74"/>
      <c r="Q920" s="82"/>
      <c r="R920" s="83"/>
      <c r="S920" s="113" t="str">
        <f>IF(OR(B920="",$C$3="",$G$3=""),"ERROR",IF(AND(B920='Dropdown Answer Key'!$B$12,OR(E920="Lead",E920="U, May have L",E920="COM",E920="")),"Lead",IF(AND(B920='Dropdown Answer Key'!$B$12,OR(AND(E920="GALV",H920="Y"),AND(E920="GALV",H920="UN"),AND(E920="GALV",H920=""))),"GRR",IF(AND(B920='Dropdown Answer Key'!$B$12,E920="Unknown"),"Unknown SL",IF(AND(B920='Dropdown Answer Key'!$B$13,OR(F920="Lead",F920="U, May have L",F920="COM",F920="")),"Lead",IF(AND(B920='Dropdown Answer Key'!$B$13,OR(AND(F920="GALV",H920="Y"),AND(F920="GALV",H920="UN"),AND(F920="GALV",H920=""))),"GRR",IF(AND(B920='Dropdown Answer Key'!$B$13,F920="Unknown"),"Unknown SL",IF(AND(B920='Dropdown Answer Key'!$B$14,OR(E920="Lead",E920="U, May have L",E920="COM",E920="")),"Lead",IF(AND(B920='Dropdown Answer Key'!$B$14,OR(F920="Lead",F920="U, May have L",F920="COM",F920="")),"Lead",IF(AND(B920='Dropdown Answer Key'!$B$14,OR(AND(E920="GALV",H920="Y"),AND(E920="GALV",H920="UN"),AND(E920="GALV",H920=""),AND(F920="GALV",H920="Y"),AND(F920="GALV",H920="UN"),AND(F920="GALV",H920=""),AND(F920="GALV",I920="Y"),AND(F920="GALV",I920="UN"),AND(F920="GALV",I920=""))),"GRR",IF(AND(B920='Dropdown Answer Key'!$B$14,OR(E920="Unknown",F920="Unknown")),"Unknown SL","Non Lead")))))))))))</f>
        <v>Non Lead</v>
      </c>
      <c r="T920" s="114" t="str">
        <f>IF(OR(M920="",Q920="",S920="ERROR"),"BLANK",IF((AND(M920='Dropdown Answer Key'!$B$25,OR('Service Line Inventory'!S920="Lead",S920="Unknown SL"))),"Tier 1",IF(AND('Service Line Inventory'!M920='Dropdown Answer Key'!$B$26,OR('Service Line Inventory'!S920="Lead",S920="Unknown SL")),"Tier 2",IF(AND('Service Line Inventory'!M920='Dropdown Answer Key'!$B$27,OR('Service Line Inventory'!S920="Lead",S920="Unknown SL")),"Tier 2",IF('Service Line Inventory'!S920="GRR","Tier 3",IF((AND('Service Line Inventory'!M920='Dropdown Answer Key'!$B$25,'Service Line Inventory'!Q920='Dropdown Answer Key'!$M$25,O920='Dropdown Answer Key'!$G$27,'Service Line Inventory'!P920='Dropdown Answer Key'!$J$27,S920="Non Lead")),"Tier 4",IF((AND('Service Line Inventory'!M920='Dropdown Answer Key'!$B$25,'Service Line Inventory'!Q920='Dropdown Answer Key'!$M$25,O920='Dropdown Answer Key'!$G$27,S920="Non Lead")),"Tier 4",IF((AND('Service Line Inventory'!M920='Dropdown Answer Key'!$B$25,'Service Line Inventory'!Q920='Dropdown Answer Key'!$M$25,'Service Line Inventory'!P920='Dropdown Answer Key'!$J$27,S920="Non Lead")),"Tier 4","Tier 5"))))))))</f>
        <v>BLANK</v>
      </c>
      <c r="U920" s="115" t="str">
        <f t="shared" si="61"/>
        <v>NO</v>
      </c>
      <c r="V920" s="114" t="str">
        <f t="shared" si="62"/>
        <v>NO</v>
      </c>
      <c r="W920" s="114" t="str">
        <f t="shared" si="63"/>
        <v>NO</v>
      </c>
      <c r="X920" s="108"/>
      <c r="Y920" s="97"/>
      <c r="Z920" s="78"/>
    </row>
    <row r="921" spans="1:26" x14ac:dyDescent="0.3">
      <c r="A921" s="47">
        <v>540</v>
      </c>
      <c r="B921" s="73" t="s">
        <v>76</v>
      </c>
      <c r="C921" s="126" t="s">
        <v>1008</v>
      </c>
      <c r="D921" s="74" t="s">
        <v>72</v>
      </c>
      <c r="E921" s="74" t="s">
        <v>81</v>
      </c>
      <c r="F921" s="74" t="s">
        <v>81</v>
      </c>
      <c r="G921" s="90" t="s">
        <v>1910</v>
      </c>
      <c r="H921" s="74" t="s">
        <v>72</v>
      </c>
      <c r="I921" s="74" t="s">
        <v>72</v>
      </c>
      <c r="J921" s="75" t="s">
        <v>1913</v>
      </c>
      <c r="K921" s="75" t="s">
        <v>1913</v>
      </c>
      <c r="L921" s="93" t="str">
        <f t="shared" si="60"/>
        <v>Non Lead</v>
      </c>
      <c r="M921" s="109"/>
      <c r="N921" s="74"/>
      <c r="O921" s="74"/>
      <c r="P921" s="74"/>
      <c r="Q921" s="73"/>
      <c r="R921" s="74"/>
      <c r="S921" s="98" t="str">
        <f>IF(OR(B921="",$C$3="",$G$3=""),"ERROR",IF(AND(B921='Dropdown Answer Key'!$B$12,OR(E921="Lead",E921="U, May have L",E921="COM",E921="")),"Lead",IF(AND(B921='Dropdown Answer Key'!$B$12,OR(AND(E921="GALV",H921="Y"),AND(E921="GALV",H921="UN"),AND(E921="GALV",H921=""))),"GRR",IF(AND(B921='Dropdown Answer Key'!$B$12,E921="Unknown"),"Unknown SL",IF(AND(B921='Dropdown Answer Key'!$B$13,OR(F921="Lead",F921="U, May have L",F921="COM",F921="")),"Lead",IF(AND(B921='Dropdown Answer Key'!$B$13,OR(AND(F921="GALV",H921="Y"),AND(F921="GALV",H921="UN"),AND(F921="GALV",H921=""))),"GRR",IF(AND(B921='Dropdown Answer Key'!$B$13,F921="Unknown"),"Unknown SL",IF(AND(B921='Dropdown Answer Key'!$B$14,OR(E921="Lead",E921="U, May have L",E921="COM",E921="")),"Lead",IF(AND(B921='Dropdown Answer Key'!$B$14,OR(F921="Lead",F921="U, May have L",F921="COM",F921="")),"Lead",IF(AND(B921='Dropdown Answer Key'!$B$14,OR(AND(E921="GALV",H921="Y"),AND(E921="GALV",H921="UN"),AND(E921="GALV",H921=""),AND(F921="GALV",H921="Y"),AND(F921="GALV",H921="UN"),AND(F921="GALV",H921=""),AND(F921="GALV",I921="Y"),AND(F921="GALV",I921="UN"),AND(F921="GALV",I921=""))),"GRR",IF(AND(B921='Dropdown Answer Key'!$B$14,OR(E921="Unknown",F921="Unknown")),"Unknown SL","Non Lead")))))))))))</f>
        <v>Non Lead</v>
      </c>
      <c r="T921" s="76" t="str">
        <f>IF(OR(M921="",Q921="",S921="ERROR"),"BLANK",IF((AND(M921='Dropdown Answer Key'!$B$25,OR('Service Line Inventory'!S921="Lead",S921="Unknown SL"))),"Tier 1",IF(AND('Service Line Inventory'!M921='Dropdown Answer Key'!$B$26,OR('Service Line Inventory'!S921="Lead",S921="Unknown SL")),"Tier 2",IF(AND('Service Line Inventory'!M921='Dropdown Answer Key'!$B$27,OR('Service Line Inventory'!S921="Lead",S921="Unknown SL")),"Tier 2",IF('Service Line Inventory'!S921="GRR","Tier 3",IF((AND('Service Line Inventory'!M921='Dropdown Answer Key'!$B$25,'Service Line Inventory'!Q921='Dropdown Answer Key'!$M$25,O921='Dropdown Answer Key'!$G$27,'Service Line Inventory'!P921='Dropdown Answer Key'!$J$27,S921="Non Lead")),"Tier 4",IF((AND('Service Line Inventory'!M921='Dropdown Answer Key'!$B$25,'Service Line Inventory'!Q921='Dropdown Answer Key'!$M$25,O921='Dropdown Answer Key'!$G$27,S921="Non Lead")),"Tier 4",IF((AND('Service Line Inventory'!M921='Dropdown Answer Key'!$B$25,'Service Line Inventory'!Q921='Dropdown Answer Key'!$M$25,'Service Line Inventory'!P921='Dropdown Answer Key'!$J$27,S921="Non Lead")),"Tier 4","Tier 5"))))))))</f>
        <v>BLANK</v>
      </c>
      <c r="U921" s="101" t="str">
        <f t="shared" si="61"/>
        <v>NO</v>
      </c>
      <c r="V921" s="76" t="str">
        <f t="shared" si="62"/>
        <v>NO</v>
      </c>
      <c r="W921" s="76" t="str">
        <f t="shared" si="63"/>
        <v>NO</v>
      </c>
      <c r="X921" s="107"/>
      <c r="Y921" s="77"/>
      <c r="Z921" s="78"/>
    </row>
    <row r="922" spans="1:26" x14ac:dyDescent="0.3">
      <c r="A922" s="47">
        <v>550</v>
      </c>
      <c r="B922" s="73" t="s">
        <v>76</v>
      </c>
      <c r="C922" s="126" t="s">
        <v>1009</v>
      </c>
      <c r="D922" s="74" t="s">
        <v>72</v>
      </c>
      <c r="E922" s="74" t="s">
        <v>81</v>
      </c>
      <c r="F922" s="74" t="s">
        <v>81</v>
      </c>
      <c r="G922" s="90" t="s">
        <v>1910</v>
      </c>
      <c r="H922" s="74" t="s">
        <v>72</v>
      </c>
      <c r="I922" s="74" t="s">
        <v>72</v>
      </c>
      <c r="J922" s="75" t="s">
        <v>1913</v>
      </c>
      <c r="K922" s="75" t="s">
        <v>1913</v>
      </c>
      <c r="L922" s="94" t="str">
        <f t="shared" si="60"/>
        <v>Non Lead</v>
      </c>
      <c r="M922" s="110"/>
      <c r="N922" s="74"/>
      <c r="O922" s="74"/>
      <c r="P922" s="74"/>
      <c r="Q922" s="82"/>
      <c r="R922" s="83"/>
      <c r="S922" s="113" t="str">
        <f>IF(OR(B922="",$C$3="",$G$3=""),"ERROR",IF(AND(B922='Dropdown Answer Key'!$B$12,OR(E922="Lead",E922="U, May have L",E922="COM",E922="")),"Lead",IF(AND(B922='Dropdown Answer Key'!$B$12,OR(AND(E922="GALV",H922="Y"),AND(E922="GALV",H922="UN"),AND(E922="GALV",H922=""))),"GRR",IF(AND(B922='Dropdown Answer Key'!$B$12,E922="Unknown"),"Unknown SL",IF(AND(B922='Dropdown Answer Key'!$B$13,OR(F922="Lead",F922="U, May have L",F922="COM",F922="")),"Lead",IF(AND(B922='Dropdown Answer Key'!$B$13,OR(AND(F922="GALV",H922="Y"),AND(F922="GALV",H922="UN"),AND(F922="GALV",H922=""))),"GRR",IF(AND(B922='Dropdown Answer Key'!$B$13,F922="Unknown"),"Unknown SL",IF(AND(B922='Dropdown Answer Key'!$B$14,OR(E922="Lead",E922="U, May have L",E922="COM",E922="")),"Lead",IF(AND(B922='Dropdown Answer Key'!$B$14,OR(F922="Lead",F922="U, May have L",F922="COM",F922="")),"Lead",IF(AND(B922='Dropdown Answer Key'!$B$14,OR(AND(E922="GALV",H922="Y"),AND(E922="GALV",H922="UN"),AND(E922="GALV",H922=""),AND(F922="GALV",H922="Y"),AND(F922="GALV",H922="UN"),AND(F922="GALV",H922=""),AND(F922="GALV",I922="Y"),AND(F922="GALV",I922="UN"),AND(F922="GALV",I922=""))),"GRR",IF(AND(B922='Dropdown Answer Key'!$B$14,OR(E922="Unknown",F922="Unknown")),"Unknown SL","Non Lead")))))))))))</f>
        <v>Non Lead</v>
      </c>
      <c r="T922" s="114" t="str">
        <f>IF(OR(M922="",Q922="",S922="ERROR"),"BLANK",IF((AND(M922='Dropdown Answer Key'!$B$25,OR('Service Line Inventory'!S922="Lead",S922="Unknown SL"))),"Tier 1",IF(AND('Service Line Inventory'!M922='Dropdown Answer Key'!$B$26,OR('Service Line Inventory'!S922="Lead",S922="Unknown SL")),"Tier 2",IF(AND('Service Line Inventory'!M922='Dropdown Answer Key'!$B$27,OR('Service Line Inventory'!S922="Lead",S922="Unknown SL")),"Tier 2",IF('Service Line Inventory'!S922="GRR","Tier 3",IF((AND('Service Line Inventory'!M922='Dropdown Answer Key'!$B$25,'Service Line Inventory'!Q922='Dropdown Answer Key'!$M$25,O922='Dropdown Answer Key'!$G$27,'Service Line Inventory'!P922='Dropdown Answer Key'!$J$27,S922="Non Lead")),"Tier 4",IF((AND('Service Line Inventory'!M922='Dropdown Answer Key'!$B$25,'Service Line Inventory'!Q922='Dropdown Answer Key'!$M$25,O922='Dropdown Answer Key'!$G$27,S922="Non Lead")),"Tier 4",IF((AND('Service Line Inventory'!M922='Dropdown Answer Key'!$B$25,'Service Line Inventory'!Q922='Dropdown Answer Key'!$M$25,'Service Line Inventory'!P922='Dropdown Answer Key'!$J$27,S922="Non Lead")),"Tier 4","Tier 5"))))))))</f>
        <v>BLANK</v>
      </c>
      <c r="U922" s="115" t="str">
        <f t="shared" si="61"/>
        <v>NO</v>
      </c>
      <c r="V922" s="114" t="str">
        <f t="shared" si="62"/>
        <v>NO</v>
      </c>
      <c r="W922" s="114" t="str">
        <f t="shared" si="63"/>
        <v>NO</v>
      </c>
      <c r="X922" s="108"/>
      <c r="Y922" s="97"/>
      <c r="Z922" s="78"/>
    </row>
    <row r="923" spans="1:26" x14ac:dyDescent="0.3">
      <c r="A923" s="47">
        <v>560</v>
      </c>
      <c r="B923" s="73" t="s">
        <v>76</v>
      </c>
      <c r="C923" s="126" t="s">
        <v>1010</v>
      </c>
      <c r="D923" s="74" t="s">
        <v>72</v>
      </c>
      <c r="E923" s="74" t="s">
        <v>81</v>
      </c>
      <c r="F923" s="74" t="s">
        <v>81</v>
      </c>
      <c r="G923" s="90" t="s">
        <v>1910</v>
      </c>
      <c r="H923" s="74" t="s">
        <v>72</v>
      </c>
      <c r="I923" s="74" t="s">
        <v>72</v>
      </c>
      <c r="J923" s="75" t="s">
        <v>1913</v>
      </c>
      <c r="K923" s="75" t="s">
        <v>1913</v>
      </c>
      <c r="L923" s="93" t="str">
        <f t="shared" si="60"/>
        <v>Non Lead</v>
      </c>
      <c r="M923" s="109"/>
      <c r="N923" s="74"/>
      <c r="O923" s="74"/>
      <c r="P923" s="74"/>
      <c r="Q923" s="73"/>
      <c r="R923" s="74"/>
      <c r="S923" s="98" t="str">
        <f>IF(OR(B923="",$C$3="",$G$3=""),"ERROR",IF(AND(B923='Dropdown Answer Key'!$B$12,OR(E923="Lead",E923="U, May have L",E923="COM",E923="")),"Lead",IF(AND(B923='Dropdown Answer Key'!$B$12,OR(AND(E923="GALV",H923="Y"),AND(E923="GALV",H923="UN"),AND(E923="GALV",H923=""))),"GRR",IF(AND(B923='Dropdown Answer Key'!$B$12,E923="Unknown"),"Unknown SL",IF(AND(B923='Dropdown Answer Key'!$B$13,OR(F923="Lead",F923="U, May have L",F923="COM",F923="")),"Lead",IF(AND(B923='Dropdown Answer Key'!$B$13,OR(AND(F923="GALV",H923="Y"),AND(F923="GALV",H923="UN"),AND(F923="GALV",H923=""))),"GRR",IF(AND(B923='Dropdown Answer Key'!$B$13,F923="Unknown"),"Unknown SL",IF(AND(B923='Dropdown Answer Key'!$B$14,OR(E923="Lead",E923="U, May have L",E923="COM",E923="")),"Lead",IF(AND(B923='Dropdown Answer Key'!$B$14,OR(F923="Lead",F923="U, May have L",F923="COM",F923="")),"Lead",IF(AND(B923='Dropdown Answer Key'!$B$14,OR(AND(E923="GALV",H923="Y"),AND(E923="GALV",H923="UN"),AND(E923="GALV",H923=""),AND(F923="GALV",H923="Y"),AND(F923="GALV",H923="UN"),AND(F923="GALV",H923=""),AND(F923="GALV",I923="Y"),AND(F923="GALV",I923="UN"),AND(F923="GALV",I923=""))),"GRR",IF(AND(B923='Dropdown Answer Key'!$B$14,OR(E923="Unknown",F923="Unknown")),"Unknown SL","Non Lead")))))))))))</f>
        <v>Non Lead</v>
      </c>
      <c r="T923" s="76" t="str">
        <f>IF(OR(M923="",Q923="",S923="ERROR"),"BLANK",IF((AND(M923='Dropdown Answer Key'!$B$25,OR('Service Line Inventory'!S923="Lead",S923="Unknown SL"))),"Tier 1",IF(AND('Service Line Inventory'!M923='Dropdown Answer Key'!$B$26,OR('Service Line Inventory'!S923="Lead",S923="Unknown SL")),"Tier 2",IF(AND('Service Line Inventory'!M923='Dropdown Answer Key'!$B$27,OR('Service Line Inventory'!S923="Lead",S923="Unknown SL")),"Tier 2",IF('Service Line Inventory'!S923="GRR","Tier 3",IF((AND('Service Line Inventory'!M923='Dropdown Answer Key'!$B$25,'Service Line Inventory'!Q923='Dropdown Answer Key'!$M$25,O923='Dropdown Answer Key'!$G$27,'Service Line Inventory'!P923='Dropdown Answer Key'!$J$27,S923="Non Lead")),"Tier 4",IF((AND('Service Line Inventory'!M923='Dropdown Answer Key'!$B$25,'Service Line Inventory'!Q923='Dropdown Answer Key'!$M$25,O923='Dropdown Answer Key'!$G$27,S923="Non Lead")),"Tier 4",IF((AND('Service Line Inventory'!M923='Dropdown Answer Key'!$B$25,'Service Line Inventory'!Q923='Dropdown Answer Key'!$M$25,'Service Line Inventory'!P923='Dropdown Answer Key'!$J$27,S923="Non Lead")),"Tier 4","Tier 5"))))))))</f>
        <v>BLANK</v>
      </c>
      <c r="U923" s="101" t="str">
        <f t="shared" si="61"/>
        <v>NO</v>
      </c>
      <c r="V923" s="76" t="str">
        <f t="shared" si="62"/>
        <v>NO</v>
      </c>
      <c r="W923" s="76" t="str">
        <f t="shared" si="63"/>
        <v>NO</v>
      </c>
      <c r="X923" s="107"/>
      <c r="Y923" s="77"/>
      <c r="Z923" s="78"/>
    </row>
    <row r="924" spans="1:26" x14ac:dyDescent="0.3">
      <c r="A924" s="47">
        <v>565</v>
      </c>
      <c r="B924" s="73" t="s">
        <v>76</v>
      </c>
      <c r="C924" s="126" t="s">
        <v>1011</v>
      </c>
      <c r="D924" s="74" t="s">
        <v>72</v>
      </c>
      <c r="E924" s="74" t="s">
        <v>81</v>
      </c>
      <c r="F924" s="74" t="s">
        <v>81</v>
      </c>
      <c r="G924" s="90" t="s">
        <v>1910</v>
      </c>
      <c r="H924" s="74" t="s">
        <v>72</v>
      </c>
      <c r="I924" s="74" t="s">
        <v>72</v>
      </c>
      <c r="J924" s="75" t="s">
        <v>1913</v>
      </c>
      <c r="K924" s="75" t="s">
        <v>1913</v>
      </c>
      <c r="L924" s="94" t="str">
        <f t="shared" si="60"/>
        <v>Non Lead</v>
      </c>
      <c r="M924" s="110"/>
      <c r="N924" s="74"/>
      <c r="O924" s="74"/>
      <c r="P924" s="74"/>
      <c r="Q924" s="82"/>
      <c r="R924" s="83"/>
      <c r="S924" s="113" t="str">
        <f>IF(OR(B924="",$C$3="",$G$3=""),"ERROR",IF(AND(B924='Dropdown Answer Key'!$B$12,OR(E924="Lead",E924="U, May have L",E924="COM",E924="")),"Lead",IF(AND(B924='Dropdown Answer Key'!$B$12,OR(AND(E924="GALV",H924="Y"),AND(E924="GALV",H924="UN"),AND(E924="GALV",H924=""))),"GRR",IF(AND(B924='Dropdown Answer Key'!$B$12,E924="Unknown"),"Unknown SL",IF(AND(B924='Dropdown Answer Key'!$B$13,OR(F924="Lead",F924="U, May have L",F924="COM",F924="")),"Lead",IF(AND(B924='Dropdown Answer Key'!$B$13,OR(AND(F924="GALV",H924="Y"),AND(F924="GALV",H924="UN"),AND(F924="GALV",H924=""))),"GRR",IF(AND(B924='Dropdown Answer Key'!$B$13,F924="Unknown"),"Unknown SL",IF(AND(B924='Dropdown Answer Key'!$B$14,OR(E924="Lead",E924="U, May have L",E924="COM",E924="")),"Lead",IF(AND(B924='Dropdown Answer Key'!$B$14,OR(F924="Lead",F924="U, May have L",F924="COM",F924="")),"Lead",IF(AND(B924='Dropdown Answer Key'!$B$14,OR(AND(E924="GALV",H924="Y"),AND(E924="GALV",H924="UN"),AND(E924="GALV",H924=""),AND(F924="GALV",H924="Y"),AND(F924="GALV",H924="UN"),AND(F924="GALV",H924=""),AND(F924="GALV",I924="Y"),AND(F924="GALV",I924="UN"),AND(F924="GALV",I924=""))),"GRR",IF(AND(B924='Dropdown Answer Key'!$B$14,OR(E924="Unknown",F924="Unknown")),"Unknown SL","Non Lead")))))))))))</f>
        <v>Non Lead</v>
      </c>
      <c r="T924" s="114" t="str">
        <f>IF(OR(M924="",Q924="",S924="ERROR"),"BLANK",IF((AND(M924='Dropdown Answer Key'!$B$25,OR('Service Line Inventory'!S924="Lead",S924="Unknown SL"))),"Tier 1",IF(AND('Service Line Inventory'!M924='Dropdown Answer Key'!$B$26,OR('Service Line Inventory'!S924="Lead",S924="Unknown SL")),"Tier 2",IF(AND('Service Line Inventory'!M924='Dropdown Answer Key'!$B$27,OR('Service Line Inventory'!S924="Lead",S924="Unknown SL")),"Tier 2",IF('Service Line Inventory'!S924="GRR","Tier 3",IF((AND('Service Line Inventory'!M924='Dropdown Answer Key'!$B$25,'Service Line Inventory'!Q924='Dropdown Answer Key'!$M$25,O924='Dropdown Answer Key'!$G$27,'Service Line Inventory'!P924='Dropdown Answer Key'!$J$27,S924="Non Lead")),"Tier 4",IF((AND('Service Line Inventory'!M924='Dropdown Answer Key'!$B$25,'Service Line Inventory'!Q924='Dropdown Answer Key'!$M$25,O924='Dropdown Answer Key'!$G$27,S924="Non Lead")),"Tier 4",IF((AND('Service Line Inventory'!M924='Dropdown Answer Key'!$B$25,'Service Line Inventory'!Q924='Dropdown Answer Key'!$M$25,'Service Line Inventory'!P924='Dropdown Answer Key'!$J$27,S924="Non Lead")),"Tier 4","Tier 5"))))))))</f>
        <v>BLANK</v>
      </c>
      <c r="U924" s="115" t="str">
        <f t="shared" si="61"/>
        <v>NO</v>
      </c>
      <c r="V924" s="114" t="str">
        <f t="shared" si="62"/>
        <v>NO</v>
      </c>
      <c r="W924" s="114" t="str">
        <f t="shared" si="63"/>
        <v>NO</v>
      </c>
      <c r="X924" s="108"/>
      <c r="Y924" s="97"/>
      <c r="Z924" s="78"/>
    </row>
    <row r="925" spans="1:26" x14ac:dyDescent="0.3">
      <c r="A925" s="47">
        <v>568</v>
      </c>
      <c r="B925" s="73" t="s">
        <v>76</v>
      </c>
      <c r="C925" s="126" t="s">
        <v>1012</v>
      </c>
      <c r="D925" s="74" t="s">
        <v>72</v>
      </c>
      <c r="E925" s="74" t="s">
        <v>81</v>
      </c>
      <c r="F925" s="74" t="s">
        <v>81</v>
      </c>
      <c r="G925" s="90" t="s">
        <v>1910</v>
      </c>
      <c r="H925" s="74" t="s">
        <v>72</v>
      </c>
      <c r="I925" s="74" t="s">
        <v>72</v>
      </c>
      <c r="J925" s="75" t="s">
        <v>1913</v>
      </c>
      <c r="K925" s="75" t="s">
        <v>1913</v>
      </c>
      <c r="L925" s="93" t="str">
        <f t="shared" si="60"/>
        <v>Non Lead</v>
      </c>
      <c r="M925" s="109"/>
      <c r="N925" s="74"/>
      <c r="O925" s="74"/>
      <c r="P925" s="74"/>
      <c r="Q925" s="73"/>
      <c r="R925" s="74"/>
      <c r="S925" s="98" t="str">
        <f>IF(OR(B925="",$C$3="",$G$3=""),"ERROR",IF(AND(B925='Dropdown Answer Key'!$B$12,OR(E925="Lead",E925="U, May have L",E925="COM",E925="")),"Lead",IF(AND(B925='Dropdown Answer Key'!$B$12,OR(AND(E925="GALV",H925="Y"),AND(E925="GALV",H925="UN"),AND(E925="GALV",H925=""))),"GRR",IF(AND(B925='Dropdown Answer Key'!$B$12,E925="Unknown"),"Unknown SL",IF(AND(B925='Dropdown Answer Key'!$B$13,OR(F925="Lead",F925="U, May have L",F925="COM",F925="")),"Lead",IF(AND(B925='Dropdown Answer Key'!$B$13,OR(AND(F925="GALV",H925="Y"),AND(F925="GALV",H925="UN"),AND(F925="GALV",H925=""))),"GRR",IF(AND(B925='Dropdown Answer Key'!$B$13,F925="Unknown"),"Unknown SL",IF(AND(B925='Dropdown Answer Key'!$B$14,OR(E925="Lead",E925="U, May have L",E925="COM",E925="")),"Lead",IF(AND(B925='Dropdown Answer Key'!$B$14,OR(F925="Lead",F925="U, May have L",F925="COM",F925="")),"Lead",IF(AND(B925='Dropdown Answer Key'!$B$14,OR(AND(E925="GALV",H925="Y"),AND(E925="GALV",H925="UN"),AND(E925="GALV",H925=""),AND(F925="GALV",H925="Y"),AND(F925="GALV",H925="UN"),AND(F925="GALV",H925=""),AND(F925="GALV",I925="Y"),AND(F925="GALV",I925="UN"),AND(F925="GALV",I925=""))),"GRR",IF(AND(B925='Dropdown Answer Key'!$B$14,OR(E925="Unknown",F925="Unknown")),"Unknown SL","Non Lead")))))))))))</f>
        <v>Non Lead</v>
      </c>
      <c r="T925" s="76" t="str">
        <f>IF(OR(M925="",Q925="",S925="ERROR"),"BLANK",IF((AND(M925='Dropdown Answer Key'!$B$25,OR('Service Line Inventory'!S925="Lead",S925="Unknown SL"))),"Tier 1",IF(AND('Service Line Inventory'!M925='Dropdown Answer Key'!$B$26,OR('Service Line Inventory'!S925="Lead",S925="Unknown SL")),"Tier 2",IF(AND('Service Line Inventory'!M925='Dropdown Answer Key'!$B$27,OR('Service Line Inventory'!S925="Lead",S925="Unknown SL")),"Tier 2",IF('Service Line Inventory'!S925="GRR","Tier 3",IF((AND('Service Line Inventory'!M925='Dropdown Answer Key'!$B$25,'Service Line Inventory'!Q925='Dropdown Answer Key'!$M$25,O925='Dropdown Answer Key'!$G$27,'Service Line Inventory'!P925='Dropdown Answer Key'!$J$27,S925="Non Lead")),"Tier 4",IF((AND('Service Line Inventory'!M925='Dropdown Answer Key'!$B$25,'Service Line Inventory'!Q925='Dropdown Answer Key'!$M$25,O925='Dropdown Answer Key'!$G$27,S925="Non Lead")),"Tier 4",IF((AND('Service Line Inventory'!M925='Dropdown Answer Key'!$B$25,'Service Line Inventory'!Q925='Dropdown Answer Key'!$M$25,'Service Line Inventory'!P925='Dropdown Answer Key'!$J$27,S925="Non Lead")),"Tier 4","Tier 5"))))))))</f>
        <v>BLANK</v>
      </c>
      <c r="U925" s="101" t="str">
        <f t="shared" si="61"/>
        <v>NO</v>
      </c>
      <c r="V925" s="76" t="str">
        <f t="shared" si="62"/>
        <v>NO</v>
      </c>
      <c r="W925" s="76" t="str">
        <f t="shared" si="63"/>
        <v>NO</v>
      </c>
      <c r="X925" s="107"/>
      <c r="Y925" s="77"/>
      <c r="Z925" s="78"/>
    </row>
    <row r="926" spans="1:26" x14ac:dyDescent="0.3">
      <c r="A926" s="47">
        <v>570</v>
      </c>
      <c r="B926" s="73" t="s">
        <v>76</v>
      </c>
      <c r="C926" s="126" t="s">
        <v>1013</v>
      </c>
      <c r="D926" s="74" t="s">
        <v>72</v>
      </c>
      <c r="E926" s="74" t="s">
        <v>81</v>
      </c>
      <c r="F926" s="74" t="s">
        <v>81</v>
      </c>
      <c r="G926" s="90" t="s">
        <v>1910</v>
      </c>
      <c r="H926" s="74" t="s">
        <v>72</v>
      </c>
      <c r="I926" s="74" t="s">
        <v>72</v>
      </c>
      <c r="J926" s="75" t="s">
        <v>1913</v>
      </c>
      <c r="K926" s="75" t="s">
        <v>1913</v>
      </c>
      <c r="L926" s="94" t="str">
        <f t="shared" si="60"/>
        <v>Non Lead</v>
      </c>
      <c r="M926" s="110"/>
      <c r="N926" s="74"/>
      <c r="O926" s="74"/>
      <c r="P926" s="74"/>
      <c r="Q926" s="82"/>
      <c r="R926" s="83"/>
      <c r="S926" s="113" t="str">
        <f>IF(OR(B926="",$C$3="",$G$3=""),"ERROR",IF(AND(B926='Dropdown Answer Key'!$B$12,OR(E926="Lead",E926="U, May have L",E926="COM",E926="")),"Lead",IF(AND(B926='Dropdown Answer Key'!$B$12,OR(AND(E926="GALV",H926="Y"),AND(E926="GALV",H926="UN"),AND(E926="GALV",H926=""))),"GRR",IF(AND(B926='Dropdown Answer Key'!$B$12,E926="Unknown"),"Unknown SL",IF(AND(B926='Dropdown Answer Key'!$B$13,OR(F926="Lead",F926="U, May have L",F926="COM",F926="")),"Lead",IF(AND(B926='Dropdown Answer Key'!$B$13,OR(AND(F926="GALV",H926="Y"),AND(F926="GALV",H926="UN"),AND(F926="GALV",H926=""))),"GRR",IF(AND(B926='Dropdown Answer Key'!$B$13,F926="Unknown"),"Unknown SL",IF(AND(B926='Dropdown Answer Key'!$B$14,OR(E926="Lead",E926="U, May have L",E926="COM",E926="")),"Lead",IF(AND(B926='Dropdown Answer Key'!$B$14,OR(F926="Lead",F926="U, May have L",F926="COM",F926="")),"Lead",IF(AND(B926='Dropdown Answer Key'!$B$14,OR(AND(E926="GALV",H926="Y"),AND(E926="GALV",H926="UN"),AND(E926="GALV",H926=""),AND(F926="GALV",H926="Y"),AND(F926="GALV",H926="UN"),AND(F926="GALV",H926=""),AND(F926="GALV",I926="Y"),AND(F926="GALV",I926="UN"),AND(F926="GALV",I926=""))),"GRR",IF(AND(B926='Dropdown Answer Key'!$B$14,OR(E926="Unknown",F926="Unknown")),"Unknown SL","Non Lead")))))))))))</f>
        <v>Non Lead</v>
      </c>
      <c r="T926" s="114" t="str">
        <f>IF(OR(M926="",Q926="",S926="ERROR"),"BLANK",IF((AND(M926='Dropdown Answer Key'!$B$25,OR('Service Line Inventory'!S926="Lead",S926="Unknown SL"))),"Tier 1",IF(AND('Service Line Inventory'!M926='Dropdown Answer Key'!$B$26,OR('Service Line Inventory'!S926="Lead",S926="Unknown SL")),"Tier 2",IF(AND('Service Line Inventory'!M926='Dropdown Answer Key'!$B$27,OR('Service Line Inventory'!S926="Lead",S926="Unknown SL")),"Tier 2",IF('Service Line Inventory'!S926="GRR","Tier 3",IF((AND('Service Line Inventory'!M926='Dropdown Answer Key'!$B$25,'Service Line Inventory'!Q926='Dropdown Answer Key'!$M$25,O926='Dropdown Answer Key'!$G$27,'Service Line Inventory'!P926='Dropdown Answer Key'!$J$27,S926="Non Lead")),"Tier 4",IF((AND('Service Line Inventory'!M926='Dropdown Answer Key'!$B$25,'Service Line Inventory'!Q926='Dropdown Answer Key'!$M$25,O926='Dropdown Answer Key'!$G$27,S926="Non Lead")),"Tier 4",IF((AND('Service Line Inventory'!M926='Dropdown Answer Key'!$B$25,'Service Line Inventory'!Q926='Dropdown Answer Key'!$M$25,'Service Line Inventory'!P926='Dropdown Answer Key'!$J$27,S926="Non Lead")),"Tier 4","Tier 5"))))))))</f>
        <v>BLANK</v>
      </c>
      <c r="U926" s="115" t="str">
        <f t="shared" si="61"/>
        <v>NO</v>
      </c>
      <c r="V926" s="114" t="str">
        <f t="shared" si="62"/>
        <v>NO</v>
      </c>
      <c r="W926" s="114" t="str">
        <f t="shared" si="63"/>
        <v>NO</v>
      </c>
      <c r="X926" s="108"/>
      <c r="Y926" s="97"/>
      <c r="Z926" s="78"/>
    </row>
    <row r="927" spans="1:26" x14ac:dyDescent="0.3">
      <c r="A927" s="47">
        <v>576</v>
      </c>
      <c r="B927" s="73" t="s">
        <v>76</v>
      </c>
      <c r="C927" s="126" t="s">
        <v>1864</v>
      </c>
      <c r="D927" s="74" t="s">
        <v>72</v>
      </c>
      <c r="E927" s="74" t="s">
        <v>81</v>
      </c>
      <c r="F927" s="74" t="s">
        <v>81</v>
      </c>
      <c r="G927" s="90" t="s">
        <v>1910</v>
      </c>
      <c r="H927" s="74" t="s">
        <v>72</v>
      </c>
      <c r="I927" s="74" t="s">
        <v>72</v>
      </c>
      <c r="J927" s="75" t="s">
        <v>1913</v>
      </c>
      <c r="K927" s="75" t="s">
        <v>1913</v>
      </c>
      <c r="L927" s="94" t="str">
        <f t="shared" si="60"/>
        <v>Non Lead</v>
      </c>
      <c r="M927" s="110"/>
      <c r="N927" s="74"/>
      <c r="O927" s="74"/>
      <c r="P927" s="74"/>
      <c r="Q927" s="82"/>
      <c r="R927" s="83"/>
      <c r="S927" s="113" t="str">
        <f>IF(OR(B927="",$C$3="",$G$3=""),"ERROR",IF(AND(B927='Dropdown Answer Key'!$B$12,OR(E927="Lead",E927="U, May have L",E927="COM",E927="")),"Lead",IF(AND(B927='Dropdown Answer Key'!$B$12,OR(AND(E927="GALV",H927="Y"),AND(E927="GALV",H927="UN"),AND(E927="GALV",H927=""))),"GRR",IF(AND(B927='Dropdown Answer Key'!$B$12,E927="Unknown"),"Unknown SL",IF(AND(B927='Dropdown Answer Key'!$B$13,OR(F927="Lead",F927="U, May have L",F927="COM",F927="")),"Lead",IF(AND(B927='Dropdown Answer Key'!$B$13,OR(AND(F927="GALV",H927="Y"),AND(F927="GALV",H927="UN"),AND(F927="GALV",H927=""))),"GRR",IF(AND(B927='Dropdown Answer Key'!$B$13,F927="Unknown"),"Unknown SL",IF(AND(B927='Dropdown Answer Key'!$B$14,OR(E927="Lead",E927="U, May have L",E927="COM",E927="")),"Lead",IF(AND(B927='Dropdown Answer Key'!$B$14,OR(F927="Lead",F927="U, May have L",F927="COM",F927="")),"Lead",IF(AND(B927='Dropdown Answer Key'!$B$14,OR(AND(E927="GALV",H927="Y"),AND(E927="GALV",H927="UN"),AND(E927="GALV",H927=""),AND(F927="GALV",H927="Y"),AND(F927="GALV",H927="UN"),AND(F927="GALV",H927=""),AND(F927="GALV",I927="Y"),AND(F927="GALV",I927="UN"),AND(F927="GALV",I927=""))),"GRR",IF(AND(B927='Dropdown Answer Key'!$B$14,OR(E927="Unknown",F927="Unknown")),"Unknown SL","Non Lead")))))))))))</f>
        <v>Non Lead</v>
      </c>
      <c r="T927" s="114" t="str">
        <f>IF(OR(M927="",Q927="",S927="ERROR"),"BLANK",IF((AND(M927='Dropdown Answer Key'!$B$25,OR('Service Line Inventory'!S927="Lead",S927="Unknown SL"))),"Tier 1",IF(AND('Service Line Inventory'!M927='Dropdown Answer Key'!$B$26,OR('Service Line Inventory'!S927="Lead",S927="Unknown SL")),"Tier 2",IF(AND('Service Line Inventory'!M927='Dropdown Answer Key'!$B$27,OR('Service Line Inventory'!S927="Lead",S927="Unknown SL")),"Tier 2",IF('Service Line Inventory'!S927="GRR","Tier 3",IF((AND('Service Line Inventory'!M927='Dropdown Answer Key'!$B$25,'Service Line Inventory'!Q927='Dropdown Answer Key'!$M$25,O927='Dropdown Answer Key'!$G$27,'Service Line Inventory'!P927='Dropdown Answer Key'!$J$27,S927="Non Lead")),"Tier 4",IF((AND('Service Line Inventory'!M927='Dropdown Answer Key'!$B$25,'Service Line Inventory'!Q927='Dropdown Answer Key'!$M$25,O927='Dropdown Answer Key'!$G$27,S927="Non Lead")),"Tier 4",IF((AND('Service Line Inventory'!M927='Dropdown Answer Key'!$B$25,'Service Line Inventory'!Q927='Dropdown Answer Key'!$M$25,'Service Line Inventory'!P927='Dropdown Answer Key'!$J$27,S927="Non Lead")),"Tier 4","Tier 5"))))))))</f>
        <v>BLANK</v>
      </c>
      <c r="U927" s="115" t="str">
        <f t="shared" si="61"/>
        <v>NO</v>
      </c>
      <c r="V927" s="114" t="str">
        <f t="shared" si="62"/>
        <v>NO</v>
      </c>
      <c r="W927" s="114" t="str">
        <f t="shared" si="63"/>
        <v>NO</v>
      </c>
      <c r="X927" s="108"/>
      <c r="Y927" s="97"/>
      <c r="Z927" s="78"/>
    </row>
    <row r="928" spans="1:26" x14ac:dyDescent="0.3">
      <c r="A928" s="47">
        <v>580</v>
      </c>
      <c r="B928" s="73" t="s">
        <v>76</v>
      </c>
      <c r="C928" s="126" t="s">
        <v>1014</v>
      </c>
      <c r="D928" s="74" t="s">
        <v>72</v>
      </c>
      <c r="E928" s="74" t="s">
        <v>81</v>
      </c>
      <c r="F928" s="74" t="s">
        <v>81</v>
      </c>
      <c r="G928" s="90" t="s">
        <v>1910</v>
      </c>
      <c r="H928" s="74" t="s">
        <v>72</v>
      </c>
      <c r="I928" s="74" t="s">
        <v>72</v>
      </c>
      <c r="J928" s="75" t="s">
        <v>1913</v>
      </c>
      <c r="K928" s="75" t="s">
        <v>1913</v>
      </c>
      <c r="L928" s="93" t="str">
        <f t="shared" si="60"/>
        <v>Non Lead</v>
      </c>
      <c r="M928" s="109"/>
      <c r="N928" s="74"/>
      <c r="O928" s="74"/>
      <c r="P928" s="74"/>
      <c r="Q928" s="73"/>
      <c r="R928" s="74"/>
      <c r="S928" s="98" t="str">
        <f>IF(OR(B928="",$C$3="",$G$3=""),"ERROR",IF(AND(B928='Dropdown Answer Key'!$B$12,OR(E928="Lead",E928="U, May have L",E928="COM",E928="")),"Lead",IF(AND(B928='Dropdown Answer Key'!$B$12,OR(AND(E928="GALV",H928="Y"),AND(E928="GALV",H928="UN"),AND(E928="GALV",H928=""))),"GRR",IF(AND(B928='Dropdown Answer Key'!$B$12,E928="Unknown"),"Unknown SL",IF(AND(B928='Dropdown Answer Key'!$B$13,OR(F928="Lead",F928="U, May have L",F928="COM",F928="")),"Lead",IF(AND(B928='Dropdown Answer Key'!$B$13,OR(AND(F928="GALV",H928="Y"),AND(F928="GALV",H928="UN"),AND(F928="GALV",H928=""))),"GRR",IF(AND(B928='Dropdown Answer Key'!$B$13,F928="Unknown"),"Unknown SL",IF(AND(B928='Dropdown Answer Key'!$B$14,OR(E928="Lead",E928="U, May have L",E928="COM",E928="")),"Lead",IF(AND(B928='Dropdown Answer Key'!$B$14,OR(F928="Lead",F928="U, May have L",F928="COM",F928="")),"Lead",IF(AND(B928='Dropdown Answer Key'!$B$14,OR(AND(E928="GALV",H928="Y"),AND(E928="GALV",H928="UN"),AND(E928="GALV",H928=""),AND(F928="GALV",H928="Y"),AND(F928="GALV",H928="UN"),AND(F928="GALV",H928=""),AND(F928="GALV",I928="Y"),AND(F928="GALV",I928="UN"),AND(F928="GALV",I928=""))),"GRR",IF(AND(B928='Dropdown Answer Key'!$B$14,OR(E928="Unknown",F928="Unknown")),"Unknown SL","Non Lead")))))))))))</f>
        <v>Non Lead</v>
      </c>
      <c r="T928" s="76" t="str">
        <f>IF(OR(M928="",Q928="",S928="ERROR"),"BLANK",IF((AND(M928='Dropdown Answer Key'!$B$25,OR('Service Line Inventory'!S928="Lead",S928="Unknown SL"))),"Tier 1",IF(AND('Service Line Inventory'!M928='Dropdown Answer Key'!$B$26,OR('Service Line Inventory'!S928="Lead",S928="Unknown SL")),"Tier 2",IF(AND('Service Line Inventory'!M928='Dropdown Answer Key'!$B$27,OR('Service Line Inventory'!S928="Lead",S928="Unknown SL")),"Tier 2",IF('Service Line Inventory'!S928="GRR","Tier 3",IF((AND('Service Line Inventory'!M928='Dropdown Answer Key'!$B$25,'Service Line Inventory'!Q928='Dropdown Answer Key'!$M$25,O928='Dropdown Answer Key'!$G$27,'Service Line Inventory'!P928='Dropdown Answer Key'!$J$27,S928="Non Lead")),"Tier 4",IF((AND('Service Line Inventory'!M928='Dropdown Answer Key'!$B$25,'Service Line Inventory'!Q928='Dropdown Answer Key'!$M$25,O928='Dropdown Answer Key'!$G$27,S928="Non Lead")),"Tier 4",IF((AND('Service Line Inventory'!M928='Dropdown Answer Key'!$B$25,'Service Line Inventory'!Q928='Dropdown Answer Key'!$M$25,'Service Line Inventory'!P928='Dropdown Answer Key'!$J$27,S928="Non Lead")),"Tier 4","Tier 5"))))))))</f>
        <v>BLANK</v>
      </c>
      <c r="U928" s="101" t="str">
        <f t="shared" si="61"/>
        <v>NO</v>
      </c>
      <c r="V928" s="76" t="str">
        <f t="shared" si="62"/>
        <v>NO</v>
      </c>
      <c r="W928" s="76" t="str">
        <f t="shared" si="63"/>
        <v>NO</v>
      </c>
      <c r="X928" s="107"/>
      <c r="Y928" s="77"/>
      <c r="Z928" s="78"/>
    </row>
    <row r="929" spans="1:26" x14ac:dyDescent="0.3">
      <c r="A929" s="47">
        <v>590</v>
      </c>
      <c r="B929" s="73" t="s">
        <v>76</v>
      </c>
      <c r="C929" s="126" t="s">
        <v>1015</v>
      </c>
      <c r="D929" s="74" t="s">
        <v>72</v>
      </c>
      <c r="E929" s="74" t="s">
        <v>81</v>
      </c>
      <c r="F929" s="74" t="s">
        <v>81</v>
      </c>
      <c r="G929" s="90" t="s">
        <v>1910</v>
      </c>
      <c r="H929" s="74" t="s">
        <v>72</v>
      </c>
      <c r="I929" s="74" t="s">
        <v>72</v>
      </c>
      <c r="J929" s="75" t="s">
        <v>1913</v>
      </c>
      <c r="K929" s="75" t="s">
        <v>1913</v>
      </c>
      <c r="L929" s="94" t="str">
        <f t="shared" si="60"/>
        <v>Non Lead</v>
      </c>
      <c r="M929" s="110"/>
      <c r="N929" s="74"/>
      <c r="O929" s="74"/>
      <c r="P929" s="74"/>
      <c r="Q929" s="82"/>
      <c r="R929" s="83"/>
      <c r="S929" s="113" t="str">
        <f>IF(OR(B929="",$C$3="",$G$3=""),"ERROR",IF(AND(B929='Dropdown Answer Key'!$B$12,OR(E929="Lead",E929="U, May have L",E929="COM",E929="")),"Lead",IF(AND(B929='Dropdown Answer Key'!$B$12,OR(AND(E929="GALV",H929="Y"),AND(E929="GALV",H929="UN"),AND(E929="GALV",H929=""))),"GRR",IF(AND(B929='Dropdown Answer Key'!$B$12,E929="Unknown"),"Unknown SL",IF(AND(B929='Dropdown Answer Key'!$B$13,OR(F929="Lead",F929="U, May have L",F929="COM",F929="")),"Lead",IF(AND(B929='Dropdown Answer Key'!$B$13,OR(AND(F929="GALV",H929="Y"),AND(F929="GALV",H929="UN"),AND(F929="GALV",H929=""))),"GRR",IF(AND(B929='Dropdown Answer Key'!$B$13,F929="Unknown"),"Unknown SL",IF(AND(B929='Dropdown Answer Key'!$B$14,OR(E929="Lead",E929="U, May have L",E929="COM",E929="")),"Lead",IF(AND(B929='Dropdown Answer Key'!$B$14,OR(F929="Lead",F929="U, May have L",F929="COM",F929="")),"Lead",IF(AND(B929='Dropdown Answer Key'!$B$14,OR(AND(E929="GALV",H929="Y"),AND(E929="GALV",H929="UN"),AND(E929="GALV",H929=""),AND(F929="GALV",H929="Y"),AND(F929="GALV",H929="UN"),AND(F929="GALV",H929=""),AND(F929="GALV",I929="Y"),AND(F929="GALV",I929="UN"),AND(F929="GALV",I929=""))),"GRR",IF(AND(B929='Dropdown Answer Key'!$B$14,OR(E929="Unknown",F929="Unknown")),"Unknown SL","Non Lead")))))))))))</f>
        <v>Non Lead</v>
      </c>
      <c r="T929" s="114" t="str">
        <f>IF(OR(M929="",Q929="",S929="ERROR"),"BLANK",IF((AND(M929='Dropdown Answer Key'!$B$25,OR('Service Line Inventory'!S929="Lead",S929="Unknown SL"))),"Tier 1",IF(AND('Service Line Inventory'!M929='Dropdown Answer Key'!$B$26,OR('Service Line Inventory'!S929="Lead",S929="Unknown SL")),"Tier 2",IF(AND('Service Line Inventory'!M929='Dropdown Answer Key'!$B$27,OR('Service Line Inventory'!S929="Lead",S929="Unknown SL")),"Tier 2",IF('Service Line Inventory'!S929="GRR","Tier 3",IF((AND('Service Line Inventory'!M929='Dropdown Answer Key'!$B$25,'Service Line Inventory'!Q929='Dropdown Answer Key'!$M$25,O929='Dropdown Answer Key'!$G$27,'Service Line Inventory'!P929='Dropdown Answer Key'!$J$27,S929="Non Lead")),"Tier 4",IF((AND('Service Line Inventory'!M929='Dropdown Answer Key'!$B$25,'Service Line Inventory'!Q929='Dropdown Answer Key'!$M$25,O929='Dropdown Answer Key'!$G$27,S929="Non Lead")),"Tier 4",IF((AND('Service Line Inventory'!M929='Dropdown Answer Key'!$B$25,'Service Line Inventory'!Q929='Dropdown Answer Key'!$M$25,'Service Line Inventory'!P929='Dropdown Answer Key'!$J$27,S929="Non Lead")),"Tier 4","Tier 5"))))))))</f>
        <v>BLANK</v>
      </c>
      <c r="U929" s="115" t="str">
        <f t="shared" si="61"/>
        <v>NO</v>
      </c>
      <c r="V929" s="114" t="str">
        <f t="shared" si="62"/>
        <v>NO</v>
      </c>
      <c r="W929" s="114" t="str">
        <f t="shared" si="63"/>
        <v>NO</v>
      </c>
      <c r="X929" s="108"/>
      <c r="Y929" s="97"/>
      <c r="Z929" s="78"/>
    </row>
    <row r="930" spans="1:26" x14ac:dyDescent="0.3">
      <c r="A930" s="47">
        <v>600</v>
      </c>
      <c r="B930" s="73" t="s">
        <v>76</v>
      </c>
      <c r="C930" s="126" t="s">
        <v>1016</v>
      </c>
      <c r="D930" s="74" t="s">
        <v>72</v>
      </c>
      <c r="E930" s="74" t="s">
        <v>81</v>
      </c>
      <c r="F930" s="74" t="s">
        <v>81</v>
      </c>
      <c r="G930" s="90" t="s">
        <v>1910</v>
      </c>
      <c r="H930" s="74" t="s">
        <v>72</v>
      </c>
      <c r="I930" s="74" t="s">
        <v>72</v>
      </c>
      <c r="J930" s="75" t="s">
        <v>1913</v>
      </c>
      <c r="K930" s="75" t="s">
        <v>1913</v>
      </c>
      <c r="L930" s="93" t="str">
        <f t="shared" si="60"/>
        <v>Non Lead</v>
      </c>
      <c r="M930" s="109"/>
      <c r="N930" s="74"/>
      <c r="O930" s="74"/>
      <c r="P930" s="74"/>
      <c r="Q930" s="73"/>
      <c r="R930" s="74"/>
      <c r="S930" s="98" t="str">
        <f>IF(OR(B930="",$C$3="",$G$3=""),"ERROR",IF(AND(B930='Dropdown Answer Key'!$B$12,OR(E930="Lead",E930="U, May have L",E930="COM",E930="")),"Lead",IF(AND(B930='Dropdown Answer Key'!$B$12,OR(AND(E930="GALV",H930="Y"),AND(E930="GALV",H930="UN"),AND(E930="GALV",H930=""))),"GRR",IF(AND(B930='Dropdown Answer Key'!$B$12,E930="Unknown"),"Unknown SL",IF(AND(B930='Dropdown Answer Key'!$B$13,OR(F930="Lead",F930="U, May have L",F930="COM",F930="")),"Lead",IF(AND(B930='Dropdown Answer Key'!$B$13,OR(AND(F930="GALV",H930="Y"),AND(F930="GALV",H930="UN"),AND(F930="GALV",H930=""))),"GRR",IF(AND(B930='Dropdown Answer Key'!$B$13,F930="Unknown"),"Unknown SL",IF(AND(B930='Dropdown Answer Key'!$B$14,OR(E930="Lead",E930="U, May have L",E930="COM",E930="")),"Lead",IF(AND(B930='Dropdown Answer Key'!$B$14,OR(F930="Lead",F930="U, May have L",F930="COM",F930="")),"Lead",IF(AND(B930='Dropdown Answer Key'!$B$14,OR(AND(E930="GALV",H930="Y"),AND(E930="GALV",H930="UN"),AND(E930="GALV",H930=""),AND(F930="GALV",H930="Y"),AND(F930="GALV",H930="UN"),AND(F930="GALV",H930=""),AND(F930="GALV",I930="Y"),AND(F930="GALV",I930="UN"),AND(F930="GALV",I930=""))),"GRR",IF(AND(B930='Dropdown Answer Key'!$B$14,OR(E930="Unknown",F930="Unknown")),"Unknown SL","Non Lead")))))))))))</f>
        <v>Non Lead</v>
      </c>
      <c r="T930" s="76" t="str">
        <f>IF(OR(M930="",Q930="",S930="ERROR"),"BLANK",IF((AND(M930='Dropdown Answer Key'!$B$25,OR('Service Line Inventory'!S930="Lead",S930="Unknown SL"))),"Tier 1",IF(AND('Service Line Inventory'!M930='Dropdown Answer Key'!$B$26,OR('Service Line Inventory'!S930="Lead",S930="Unknown SL")),"Tier 2",IF(AND('Service Line Inventory'!M930='Dropdown Answer Key'!$B$27,OR('Service Line Inventory'!S930="Lead",S930="Unknown SL")),"Tier 2",IF('Service Line Inventory'!S930="GRR","Tier 3",IF((AND('Service Line Inventory'!M930='Dropdown Answer Key'!$B$25,'Service Line Inventory'!Q930='Dropdown Answer Key'!$M$25,O930='Dropdown Answer Key'!$G$27,'Service Line Inventory'!P930='Dropdown Answer Key'!$J$27,S930="Non Lead")),"Tier 4",IF((AND('Service Line Inventory'!M930='Dropdown Answer Key'!$B$25,'Service Line Inventory'!Q930='Dropdown Answer Key'!$M$25,O930='Dropdown Answer Key'!$G$27,S930="Non Lead")),"Tier 4",IF((AND('Service Line Inventory'!M930='Dropdown Answer Key'!$B$25,'Service Line Inventory'!Q930='Dropdown Answer Key'!$M$25,'Service Line Inventory'!P930='Dropdown Answer Key'!$J$27,S930="Non Lead")),"Tier 4","Tier 5"))))))))</f>
        <v>BLANK</v>
      </c>
      <c r="U930" s="101" t="str">
        <f t="shared" si="61"/>
        <v>NO</v>
      </c>
      <c r="V930" s="76" t="str">
        <f t="shared" si="62"/>
        <v>NO</v>
      </c>
      <c r="W930" s="76" t="str">
        <f t="shared" si="63"/>
        <v>NO</v>
      </c>
      <c r="X930" s="107"/>
      <c r="Y930" s="77"/>
      <c r="Z930" s="78"/>
    </row>
    <row r="931" spans="1:26" x14ac:dyDescent="0.3">
      <c r="A931" s="47">
        <v>620</v>
      </c>
      <c r="B931" s="73" t="s">
        <v>76</v>
      </c>
      <c r="C931" s="126" t="s">
        <v>1017</v>
      </c>
      <c r="D931" s="74" t="s">
        <v>72</v>
      </c>
      <c r="E931" s="74" t="s">
        <v>81</v>
      </c>
      <c r="F931" s="74" t="s">
        <v>81</v>
      </c>
      <c r="G931" s="90" t="s">
        <v>1910</v>
      </c>
      <c r="H931" s="74" t="s">
        <v>72</v>
      </c>
      <c r="I931" s="74" t="s">
        <v>72</v>
      </c>
      <c r="J931" s="75" t="s">
        <v>1913</v>
      </c>
      <c r="K931" s="75" t="s">
        <v>1913</v>
      </c>
      <c r="L931" s="94" t="str">
        <f t="shared" si="60"/>
        <v>Non Lead</v>
      </c>
      <c r="M931" s="110"/>
      <c r="N931" s="74"/>
      <c r="O931" s="74"/>
      <c r="P931" s="74"/>
      <c r="Q931" s="82"/>
      <c r="R931" s="83"/>
      <c r="S931" s="113" t="str">
        <f>IF(OR(B931="",$C$3="",$G$3=""),"ERROR",IF(AND(B931='Dropdown Answer Key'!$B$12,OR(E931="Lead",E931="U, May have L",E931="COM",E931="")),"Lead",IF(AND(B931='Dropdown Answer Key'!$B$12,OR(AND(E931="GALV",H931="Y"),AND(E931="GALV",H931="UN"),AND(E931="GALV",H931=""))),"GRR",IF(AND(B931='Dropdown Answer Key'!$B$12,E931="Unknown"),"Unknown SL",IF(AND(B931='Dropdown Answer Key'!$B$13,OR(F931="Lead",F931="U, May have L",F931="COM",F931="")),"Lead",IF(AND(B931='Dropdown Answer Key'!$B$13,OR(AND(F931="GALV",H931="Y"),AND(F931="GALV",H931="UN"),AND(F931="GALV",H931=""))),"GRR",IF(AND(B931='Dropdown Answer Key'!$B$13,F931="Unknown"),"Unknown SL",IF(AND(B931='Dropdown Answer Key'!$B$14,OR(E931="Lead",E931="U, May have L",E931="COM",E931="")),"Lead",IF(AND(B931='Dropdown Answer Key'!$B$14,OR(F931="Lead",F931="U, May have L",F931="COM",F931="")),"Lead",IF(AND(B931='Dropdown Answer Key'!$B$14,OR(AND(E931="GALV",H931="Y"),AND(E931="GALV",H931="UN"),AND(E931="GALV",H931=""),AND(F931="GALV",H931="Y"),AND(F931="GALV",H931="UN"),AND(F931="GALV",H931=""),AND(F931="GALV",I931="Y"),AND(F931="GALV",I931="UN"),AND(F931="GALV",I931=""))),"GRR",IF(AND(B931='Dropdown Answer Key'!$B$14,OR(E931="Unknown",F931="Unknown")),"Unknown SL","Non Lead")))))))))))</f>
        <v>Non Lead</v>
      </c>
      <c r="T931" s="114" t="str">
        <f>IF(OR(M931="",Q931="",S931="ERROR"),"BLANK",IF((AND(M931='Dropdown Answer Key'!$B$25,OR('Service Line Inventory'!S931="Lead",S931="Unknown SL"))),"Tier 1",IF(AND('Service Line Inventory'!M931='Dropdown Answer Key'!$B$26,OR('Service Line Inventory'!S931="Lead",S931="Unknown SL")),"Tier 2",IF(AND('Service Line Inventory'!M931='Dropdown Answer Key'!$B$27,OR('Service Line Inventory'!S931="Lead",S931="Unknown SL")),"Tier 2",IF('Service Line Inventory'!S931="GRR","Tier 3",IF((AND('Service Line Inventory'!M931='Dropdown Answer Key'!$B$25,'Service Line Inventory'!Q931='Dropdown Answer Key'!$M$25,O931='Dropdown Answer Key'!$G$27,'Service Line Inventory'!P931='Dropdown Answer Key'!$J$27,S931="Non Lead")),"Tier 4",IF((AND('Service Line Inventory'!M931='Dropdown Answer Key'!$B$25,'Service Line Inventory'!Q931='Dropdown Answer Key'!$M$25,O931='Dropdown Answer Key'!$G$27,S931="Non Lead")),"Tier 4",IF((AND('Service Line Inventory'!M931='Dropdown Answer Key'!$B$25,'Service Line Inventory'!Q931='Dropdown Answer Key'!$M$25,'Service Line Inventory'!P931='Dropdown Answer Key'!$J$27,S931="Non Lead")),"Tier 4","Tier 5"))))))))</f>
        <v>BLANK</v>
      </c>
      <c r="U931" s="115" t="str">
        <f t="shared" si="61"/>
        <v>NO</v>
      </c>
      <c r="V931" s="114" t="str">
        <f t="shared" si="62"/>
        <v>NO</v>
      </c>
      <c r="W931" s="114" t="str">
        <f t="shared" si="63"/>
        <v>NO</v>
      </c>
      <c r="X931" s="108"/>
      <c r="Y931" s="97"/>
      <c r="Z931" s="78"/>
    </row>
    <row r="932" spans="1:26" x14ac:dyDescent="0.3">
      <c r="A932" s="47">
        <v>630</v>
      </c>
      <c r="B932" s="73" t="s">
        <v>76</v>
      </c>
      <c r="C932" s="126" t="s">
        <v>1018</v>
      </c>
      <c r="D932" s="74" t="s">
        <v>72</v>
      </c>
      <c r="E932" s="74" t="s">
        <v>81</v>
      </c>
      <c r="F932" s="74" t="s">
        <v>81</v>
      </c>
      <c r="G932" s="90" t="s">
        <v>1910</v>
      </c>
      <c r="H932" s="74" t="s">
        <v>72</v>
      </c>
      <c r="I932" s="74" t="s">
        <v>72</v>
      </c>
      <c r="J932" s="75" t="s">
        <v>1913</v>
      </c>
      <c r="K932" s="75" t="s">
        <v>1913</v>
      </c>
      <c r="L932" s="94" t="str">
        <f t="shared" si="60"/>
        <v>Non Lead</v>
      </c>
      <c r="M932" s="110"/>
      <c r="N932" s="74"/>
      <c r="O932" s="74"/>
      <c r="P932" s="74"/>
      <c r="Q932" s="82"/>
      <c r="R932" s="83"/>
      <c r="S932" s="113" t="str">
        <f>IF(OR(B932="",$C$3="",$G$3=""),"ERROR",IF(AND(B932='Dropdown Answer Key'!$B$12,OR(E932="Lead",E932="U, May have L",E932="COM",E932="")),"Lead",IF(AND(B932='Dropdown Answer Key'!$B$12,OR(AND(E932="GALV",H932="Y"),AND(E932="GALV",H932="UN"),AND(E932="GALV",H932=""))),"GRR",IF(AND(B932='Dropdown Answer Key'!$B$12,E932="Unknown"),"Unknown SL",IF(AND(B932='Dropdown Answer Key'!$B$13,OR(F932="Lead",F932="U, May have L",F932="COM",F932="")),"Lead",IF(AND(B932='Dropdown Answer Key'!$B$13,OR(AND(F932="GALV",H932="Y"),AND(F932="GALV",H932="UN"),AND(F932="GALV",H932=""))),"GRR",IF(AND(B932='Dropdown Answer Key'!$B$13,F932="Unknown"),"Unknown SL",IF(AND(B932='Dropdown Answer Key'!$B$14,OR(E932="Lead",E932="U, May have L",E932="COM",E932="")),"Lead",IF(AND(B932='Dropdown Answer Key'!$B$14,OR(F932="Lead",F932="U, May have L",F932="COM",F932="")),"Lead",IF(AND(B932='Dropdown Answer Key'!$B$14,OR(AND(E932="GALV",H932="Y"),AND(E932="GALV",H932="UN"),AND(E932="GALV",H932=""),AND(F932="GALV",H932="Y"),AND(F932="GALV",H932="UN"),AND(F932="GALV",H932=""),AND(F932="GALV",I932="Y"),AND(F932="GALV",I932="UN"),AND(F932="GALV",I932=""))),"GRR",IF(AND(B932='Dropdown Answer Key'!$B$14,OR(E932="Unknown",F932="Unknown")),"Unknown SL","Non Lead")))))))))))</f>
        <v>Non Lead</v>
      </c>
      <c r="T932" s="114" t="str">
        <f>IF(OR(M932="",Q932="",S932="ERROR"),"BLANK",IF((AND(M932='Dropdown Answer Key'!$B$25,OR('Service Line Inventory'!S932="Lead",S932="Unknown SL"))),"Tier 1",IF(AND('Service Line Inventory'!M932='Dropdown Answer Key'!$B$26,OR('Service Line Inventory'!S932="Lead",S932="Unknown SL")),"Tier 2",IF(AND('Service Line Inventory'!M932='Dropdown Answer Key'!$B$27,OR('Service Line Inventory'!S932="Lead",S932="Unknown SL")),"Tier 2",IF('Service Line Inventory'!S932="GRR","Tier 3",IF((AND('Service Line Inventory'!M932='Dropdown Answer Key'!$B$25,'Service Line Inventory'!Q932='Dropdown Answer Key'!$M$25,O932='Dropdown Answer Key'!$G$27,'Service Line Inventory'!P932='Dropdown Answer Key'!$J$27,S932="Non Lead")),"Tier 4",IF((AND('Service Line Inventory'!M932='Dropdown Answer Key'!$B$25,'Service Line Inventory'!Q932='Dropdown Answer Key'!$M$25,O932='Dropdown Answer Key'!$G$27,S932="Non Lead")),"Tier 4",IF((AND('Service Line Inventory'!M932='Dropdown Answer Key'!$B$25,'Service Line Inventory'!Q932='Dropdown Answer Key'!$M$25,'Service Line Inventory'!P932='Dropdown Answer Key'!$J$27,S932="Non Lead")),"Tier 4","Tier 5"))))))))</f>
        <v>BLANK</v>
      </c>
      <c r="U932" s="115" t="str">
        <f t="shared" si="61"/>
        <v>NO</v>
      </c>
      <c r="V932" s="114" t="str">
        <f t="shared" si="62"/>
        <v>NO</v>
      </c>
      <c r="W932" s="114" t="str">
        <f t="shared" si="63"/>
        <v>NO</v>
      </c>
      <c r="X932" s="108"/>
      <c r="Y932" s="97"/>
      <c r="Z932" s="78"/>
    </row>
    <row r="933" spans="1:26" x14ac:dyDescent="0.3">
      <c r="A933" s="47">
        <v>635</v>
      </c>
      <c r="B933" s="73" t="s">
        <v>76</v>
      </c>
      <c r="C933" s="126" t="s">
        <v>1019</v>
      </c>
      <c r="D933" s="74" t="s">
        <v>72</v>
      </c>
      <c r="E933" s="74" t="s">
        <v>81</v>
      </c>
      <c r="F933" s="74" t="s">
        <v>81</v>
      </c>
      <c r="G933" s="90" t="s">
        <v>1910</v>
      </c>
      <c r="H933" s="74" t="s">
        <v>72</v>
      </c>
      <c r="I933" s="74" t="s">
        <v>72</v>
      </c>
      <c r="J933" s="75" t="s">
        <v>1913</v>
      </c>
      <c r="K933" s="75" t="s">
        <v>1913</v>
      </c>
      <c r="L933" s="93" t="str">
        <f t="shared" si="60"/>
        <v>Non Lead</v>
      </c>
      <c r="M933" s="109"/>
      <c r="N933" s="74"/>
      <c r="O933" s="74"/>
      <c r="P933" s="74"/>
      <c r="Q933" s="73"/>
      <c r="R933" s="74"/>
      <c r="S933" s="98" t="str">
        <f>IF(OR(B933="",$C$3="",$G$3=""),"ERROR",IF(AND(B933='Dropdown Answer Key'!$B$12,OR(E933="Lead",E933="U, May have L",E933="COM",E933="")),"Lead",IF(AND(B933='Dropdown Answer Key'!$B$12,OR(AND(E933="GALV",H933="Y"),AND(E933="GALV",H933="UN"),AND(E933="GALV",H933=""))),"GRR",IF(AND(B933='Dropdown Answer Key'!$B$12,E933="Unknown"),"Unknown SL",IF(AND(B933='Dropdown Answer Key'!$B$13,OR(F933="Lead",F933="U, May have L",F933="COM",F933="")),"Lead",IF(AND(B933='Dropdown Answer Key'!$B$13,OR(AND(F933="GALV",H933="Y"),AND(F933="GALV",H933="UN"),AND(F933="GALV",H933=""))),"GRR",IF(AND(B933='Dropdown Answer Key'!$B$13,F933="Unknown"),"Unknown SL",IF(AND(B933='Dropdown Answer Key'!$B$14,OR(E933="Lead",E933="U, May have L",E933="COM",E933="")),"Lead",IF(AND(B933='Dropdown Answer Key'!$B$14,OR(F933="Lead",F933="U, May have L",F933="COM",F933="")),"Lead",IF(AND(B933='Dropdown Answer Key'!$B$14,OR(AND(E933="GALV",H933="Y"),AND(E933="GALV",H933="UN"),AND(E933="GALV",H933=""),AND(F933="GALV",H933="Y"),AND(F933="GALV",H933="UN"),AND(F933="GALV",H933=""),AND(F933="GALV",I933="Y"),AND(F933="GALV",I933="UN"),AND(F933="GALV",I933=""))),"GRR",IF(AND(B933='Dropdown Answer Key'!$B$14,OR(E933="Unknown",F933="Unknown")),"Unknown SL","Non Lead")))))))))))</f>
        <v>Non Lead</v>
      </c>
      <c r="T933" s="76" t="str">
        <f>IF(OR(M933="",Q933="",S933="ERROR"),"BLANK",IF((AND(M933='Dropdown Answer Key'!$B$25,OR('Service Line Inventory'!S933="Lead",S933="Unknown SL"))),"Tier 1",IF(AND('Service Line Inventory'!M933='Dropdown Answer Key'!$B$26,OR('Service Line Inventory'!S933="Lead",S933="Unknown SL")),"Tier 2",IF(AND('Service Line Inventory'!M933='Dropdown Answer Key'!$B$27,OR('Service Line Inventory'!S933="Lead",S933="Unknown SL")),"Tier 2",IF('Service Line Inventory'!S933="GRR","Tier 3",IF((AND('Service Line Inventory'!M933='Dropdown Answer Key'!$B$25,'Service Line Inventory'!Q933='Dropdown Answer Key'!$M$25,O933='Dropdown Answer Key'!$G$27,'Service Line Inventory'!P933='Dropdown Answer Key'!$J$27,S933="Non Lead")),"Tier 4",IF((AND('Service Line Inventory'!M933='Dropdown Answer Key'!$B$25,'Service Line Inventory'!Q933='Dropdown Answer Key'!$M$25,O933='Dropdown Answer Key'!$G$27,S933="Non Lead")),"Tier 4",IF((AND('Service Line Inventory'!M933='Dropdown Answer Key'!$B$25,'Service Line Inventory'!Q933='Dropdown Answer Key'!$M$25,'Service Line Inventory'!P933='Dropdown Answer Key'!$J$27,S933="Non Lead")),"Tier 4","Tier 5"))))))))</f>
        <v>BLANK</v>
      </c>
      <c r="U933" s="101" t="str">
        <f t="shared" si="61"/>
        <v>NO</v>
      </c>
      <c r="V933" s="76" t="str">
        <f t="shared" si="62"/>
        <v>NO</v>
      </c>
      <c r="W933" s="76" t="str">
        <f t="shared" si="63"/>
        <v>NO</v>
      </c>
      <c r="X933" s="107"/>
      <c r="Y933" s="77"/>
      <c r="Z933" s="78"/>
    </row>
    <row r="934" spans="1:26" x14ac:dyDescent="0.3">
      <c r="A934" s="47">
        <v>650</v>
      </c>
      <c r="B934" s="73" t="s">
        <v>76</v>
      </c>
      <c r="C934" s="126" t="s">
        <v>1020</v>
      </c>
      <c r="D934" s="74" t="s">
        <v>72</v>
      </c>
      <c r="E934" s="74" t="s">
        <v>81</v>
      </c>
      <c r="F934" s="74" t="s">
        <v>81</v>
      </c>
      <c r="G934" s="90" t="s">
        <v>1910</v>
      </c>
      <c r="H934" s="74" t="s">
        <v>72</v>
      </c>
      <c r="I934" s="74" t="s">
        <v>72</v>
      </c>
      <c r="J934" s="75" t="s">
        <v>1913</v>
      </c>
      <c r="K934" s="75" t="s">
        <v>1913</v>
      </c>
      <c r="L934" s="94" t="str">
        <f t="shared" si="60"/>
        <v>Non Lead</v>
      </c>
      <c r="M934" s="110"/>
      <c r="N934" s="74"/>
      <c r="O934" s="74"/>
      <c r="P934" s="74"/>
      <c r="Q934" s="82"/>
      <c r="R934" s="83"/>
      <c r="S934" s="113" t="str">
        <f>IF(OR(B934="",$C$3="",$G$3=""),"ERROR",IF(AND(B934='Dropdown Answer Key'!$B$12,OR(E934="Lead",E934="U, May have L",E934="COM",E934="")),"Lead",IF(AND(B934='Dropdown Answer Key'!$B$12,OR(AND(E934="GALV",H934="Y"),AND(E934="GALV",H934="UN"),AND(E934="GALV",H934=""))),"GRR",IF(AND(B934='Dropdown Answer Key'!$B$12,E934="Unknown"),"Unknown SL",IF(AND(B934='Dropdown Answer Key'!$B$13,OR(F934="Lead",F934="U, May have L",F934="COM",F934="")),"Lead",IF(AND(B934='Dropdown Answer Key'!$B$13,OR(AND(F934="GALV",H934="Y"),AND(F934="GALV",H934="UN"),AND(F934="GALV",H934=""))),"GRR",IF(AND(B934='Dropdown Answer Key'!$B$13,F934="Unknown"),"Unknown SL",IF(AND(B934='Dropdown Answer Key'!$B$14,OR(E934="Lead",E934="U, May have L",E934="COM",E934="")),"Lead",IF(AND(B934='Dropdown Answer Key'!$B$14,OR(F934="Lead",F934="U, May have L",F934="COM",F934="")),"Lead",IF(AND(B934='Dropdown Answer Key'!$B$14,OR(AND(E934="GALV",H934="Y"),AND(E934="GALV",H934="UN"),AND(E934="GALV",H934=""),AND(F934="GALV",H934="Y"),AND(F934="GALV",H934="UN"),AND(F934="GALV",H934=""),AND(F934="GALV",I934="Y"),AND(F934="GALV",I934="UN"),AND(F934="GALV",I934=""))),"GRR",IF(AND(B934='Dropdown Answer Key'!$B$14,OR(E934="Unknown",F934="Unknown")),"Unknown SL","Non Lead")))))))))))</f>
        <v>Non Lead</v>
      </c>
      <c r="T934" s="114" t="str">
        <f>IF(OR(M934="",Q934="",S934="ERROR"),"BLANK",IF((AND(M934='Dropdown Answer Key'!$B$25,OR('Service Line Inventory'!S934="Lead",S934="Unknown SL"))),"Tier 1",IF(AND('Service Line Inventory'!M934='Dropdown Answer Key'!$B$26,OR('Service Line Inventory'!S934="Lead",S934="Unknown SL")),"Tier 2",IF(AND('Service Line Inventory'!M934='Dropdown Answer Key'!$B$27,OR('Service Line Inventory'!S934="Lead",S934="Unknown SL")),"Tier 2",IF('Service Line Inventory'!S934="GRR","Tier 3",IF((AND('Service Line Inventory'!M934='Dropdown Answer Key'!$B$25,'Service Line Inventory'!Q934='Dropdown Answer Key'!$M$25,O934='Dropdown Answer Key'!$G$27,'Service Line Inventory'!P934='Dropdown Answer Key'!$J$27,S934="Non Lead")),"Tier 4",IF((AND('Service Line Inventory'!M934='Dropdown Answer Key'!$B$25,'Service Line Inventory'!Q934='Dropdown Answer Key'!$M$25,O934='Dropdown Answer Key'!$G$27,S934="Non Lead")),"Tier 4",IF((AND('Service Line Inventory'!M934='Dropdown Answer Key'!$B$25,'Service Line Inventory'!Q934='Dropdown Answer Key'!$M$25,'Service Line Inventory'!P934='Dropdown Answer Key'!$J$27,S934="Non Lead")),"Tier 4","Tier 5"))))))))</f>
        <v>BLANK</v>
      </c>
      <c r="U934" s="115" t="str">
        <f t="shared" si="61"/>
        <v>NO</v>
      </c>
      <c r="V934" s="114" t="str">
        <f t="shared" si="62"/>
        <v>NO</v>
      </c>
      <c r="W934" s="114" t="str">
        <f t="shared" si="63"/>
        <v>NO</v>
      </c>
      <c r="X934" s="108"/>
      <c r="Y934" s="97"/>
      <c r="Z934" s="78"/>
    </row>
    <row r="935" spans="1:26" x14ac:dyDescent="0.3">
      <c r="A935" s="47">
        <v>665</v>
      </c>
      <c r="B935" s="73" t="s">
        <v>76</v>
      </c>
      <c r="C935" s="126" t="s">
        <v>1021</v>
      </c>
      <c r="D935" s="74" t="s">
        <v>72</v>
      </c>
      <c r="E935" s="74" t="s">
        <v>81</v>
      </c>
      <c r="F935" s="74" t="s">
        <v>81</v>
      </c>
      <c r="G935" s="90" t="s">
        <v>1910</v>
      </c>
      <c r="H935" s="74" t="s">
        <v>72</v>
      </c>
      <c r="I935" s="74" t="s">
        <v>72</v>
      </c>
      <c r="J935" s="75" t="s">
        <v>1913</v>
      </c>
      <c r="K935" s="75" t="s">
        <v>1913</v>
      </c>
      <c r="L935" s="93" t="str">
        <f t="shared" ref="L935:L993" si="64">S935</f>
        <v>Non Lead</v>
      </c>
      <c r="M935" s="109"/>
      <c r="N935" s="74"/>
      <c r="O935" s="74"/>
      <c r="P935" s="74"/>
      <c r="Q935" s="73"/>
      <c r="R935" s="74"/>
      <c r="S935" s="98" t="str">
        <f>IF(OR(B935="",$C$3="",$G$3=""),"ERROR",IF(AND(B935='Dropdown Answer Key'!$B$12,OR(E935="Lead",E935="U, May have L",E935="COM",E935="")),"Lead",IF(AND(B935='Dropdown Answer Key'!$B$12,OR(AND(E935="GALV",H935="Y"),AND(E935="GALV",H935="UN"),AND(E935="GALV",H935=""))),"GRR",IF(AND(B935='Dropdown Answer Key'!$B$12,E935="Unknown"),"Unknown SL",IF(AND(B935='Dropdown Answer Key'!$B$13,OR(F935="Lead",F935="U, May have L",F935="COM",F935="")),"Lead",IF(AND(B935='Dropdown Answer Key'!$B$13,OR(AND(F935="GALV",H935="Y"),AND(F935="GALV",H935="UN"),AND(F935="GALV",H935=""))),"GRR",IF(AND(B935='Dropdown Answer Key'!$B$13,F935="Unknown"),"Unknown SL",IF(AND(B935='Dropdown Answer Key'!$B$14,OR(E935="Lead",E935="U, May have L",E935="COM",E935="")),"Lead",IF(AND(B935='Dropdown Answer Key'!$B$14,OR(F935="Lead",F935="U, May have L",F935="COM",F935="")),"Lead",IF(AND(B935='Dropdown Answer Key'!$B$14,OR(AND(E935="GALV",H935="Y"),AND(E935="GALV",H935="UN"),AND(E935="GALV",H935=""),AND(F935="GALV",H935="Y"),AND(F935="GALV",H935="UN"),AND(F935="GALV",H935=""),AND(F935="GALV",I935="Y"),AND(F935="GALV",I935="UN"),AND(F935="GALV",I935=""))),"GRR",IF(AND(B935='Dropdown Answer Key'!$B$14,OR(E935="Unknown",F935="Unknown")),"Unknown SL","Non Lead")))))))))))</f>
        <v>Non Lead</v>
      </c>
      <c r="T935" s="76" t="str">
        <f>IF(OR(M935="",Q935="",S935="ERROR"),"BLANK",IF((AND(M935='Dropdown Answer Key'!$B$25,OR('Service Line Inventory'!S935="Lead",S935="Unknown SL"))),"Tier 1",IF(AND('Service Line Inventory'!M935='Dropdown Answer Key'!$B$26,OR('Service Line Inventory'!S935="Lead",S935="Unknown SL")),"Tier 2",IF(AND('Service Line Inventory'!M935='Dropdown Answer Key'!$B$27,OR('Service Line Inventory'!S935="Lead",S935="Unknown SL")),"Tier 2",IF('Service Line Inventory'!S935="GRR","Tier 3",IF((AND('Service Line Inventory'!M935='Dropdown Answer Key'!$B$25,'Service Line Inventory'!Q935='Dropdown Answer Key'!$M$25,O935='Dropdown Answer Key'!$G$27,'Service Line Inventory'!P935='Dropdown Answer Key'!$J$27,S935="Non Lead")),"Tier 4",IF((AND('Service Line Inventory'!M935='Dropdown Answer Key'!$B$25,'Service Line Inventory'!Q935='Dropdown Answer Key'!$M$25,O935='Dropdown Answer Key'!$G$27,S935="Non Lead")),"Tier 4",IF((AND('Service Line Inventory'!M935='Dropdown Answer Key'!$B$25,'Service Line Inventory'!Q935='Dropdown Answer Key'!$M$25,'Service Line Inventory'!P935='Dropdown Answer Key'!$J$27,S935="Non Lead")),"Tier 4","Tier 5"))))))))</f>
        <v>BLANK</v>
      </c>
      <c r="U935" s="101" t="str">
        <f t="shared" si="61"/>
        <v>NO</v>
      </c>
      <c r="V935" s="76" t="str">
        <f t="shared" si="62"/>
        <v>NO</v>
      </c>
      <c r="W935" s="76" t="str">
        <f t="shared" si="63"/>
        <v>NO</v>
      </c>
      <c r="X935" s="107"/>
      <c r="Y935" s="77"/>
      <c r="Z935" s="78"/>
    </row>
    <row r="936" spans="1:26" x14ac:dyDescent="0.3">
      <c r="A936" s="47">
        <v>680</v>
      </c>
      <c r="B936" s="73" t="s">
        <v>76</v>
      </c>
      <c r="C936" s="126" t="s">
        <v>1022</v>
      </c>
      <c r="D936" s="74" t="s">
        <v>72</v>
      </c>
      <c r="E936" s="74" t="s">
        <v>81</v>
      </c>
      <c r="F936" s="74" t="s">
        <v>81</v>
      </c>
      <c r="G936" s="90" t="s">
        <v>1910</v>
      </c>
      <c r="H936" s="74" t="s">
        <v>72</v>
      </c>
      <c r="I936" s="74" t="s">
        <v>72</v>
      </c>
      <c r="J936" s="75" t="s">
        <v>1913</v>
      </c>
      <c r="K936" s="75" t="s">
        <v>1913</v>
      </c>
      <c r="L936" s="94" t="str">
        <f t="shared" si="64"/>
        <v>Non Lead</v>
      </c>
      <c r="M936" s="110"/>
      <c r="N936" s="74"/>
      <c r="O936" s="74"/>
      <c r="P936" s="74"/>
      <c r="Q936" s="82"/>
      <c r="R936" s="83"/>
      <c r="S936" s="113" t="str">
        <f>IF(OR(B936="",$C$3="",$G$3=""),"ERROR",IF(AND(B936='Dropdown Answer Key'!$B$12,OR(E936="Lead",E936="U, May have L",E936="COM",E936="")),"Lead",IF(AND(B936='Dropdown Answer Key'!$B$12,OR(AND(E936="GALV",H936="Y"),AND(E936="GALV",H936="UN"),AND(E936="GALV",H936=""))),"GRR",IF(AND(B936='Dropdown Answer Key'!$B$12,E936="Unknown"),"Unknown SL",IF(AND(B936='Dropdown Answer Key'!$B$13,OR(F936="Lead",F936="U, May have L",F936="COM",F936="")),"Lead",IF(AND(B936='Dropdown Answer Key'!$B$13,OR(AND(F936="GALV",H936="Y"),AND(F936="GALV",H936="UN"),AND(F936="GALV",H936=""))),"GRR",IF(AND(B936='Dropdown Answer Key'!$B$13,F936="Unknown"),"Unknown SL",IF(AND(B936='Dropdown Answer Key'!$B$14,OR(E936="Lead",E936="U, May have L",E936="COM",E936="")),"Lead",IF(AND(B936='Dropdown Answer Key'!$B$14,OR(F936="Lead",F936="U, May have L",F936="COM",F936="")),"Lead",IF(AND(B936='Dropdown Answer Key'!$B$14,OR(AND(E936="GALV",H936="Y"),AND(E936="GALV",H936="UN"),AND(E936="GALV",H936=""),AND(F936="GALV",H936="Y"),AND(F936="GALV",H936="UN"),AND(F936="GALV",H936=""),AND(F936="GALV",I936="Y"),AND(F936="GALV",I936="UN"),AND(F936="GALV",I936=""))),"GRR",IF(AND(B936='Dropdown Answer Key'!$B$14,OR(E936="Unknown",F936="Unknown")),"Unknown SL","Non Lead")))))))))))</f>
        <v>Non Lead</v>
      </c>
      <c r="T936" s="114" t="str">
        <f>IF(OR(M936="",Q936="",S936="ERROR"),"BLANK",IF((AND(M936='Dropdown Answer Key'!$B$25,OR('Service Line Inventory'!S936="Lead",S936="Unknown SL"))),"Tier 1",IF(AND('Service Line Inventory'!M936='Dropdown Answer Key'!$B$26,OR('Service Line Inventory'!S936="Lead",S936="Unknown SL")),"Tier 2",IF(AND('Service Line Inventory'!M936='Dropdown Answer Key'!$B$27,OR('Service Line Inventory'!S936="Lead",S936="Unknown SL")),"Tier 2",IF('Service Line Inventory'!S936="GRR","Tier 3",IF((AND('Service Line Inventory'!M936='Dropdown Answer Key'!$B$25,'Service Line Inventory'!Q936='Dropdown Answer Key'!$M$25,O936='Dropdown Answer Key'!$G$27,'Service Line Inventory'!P936='Dropdown Answer Key'!$J$27,S936="Non Lead")),"Tier 4",IF((AND('Service Line Inventory'!M936='Dropdown Answer Key'!$B$25,'Service Line Inventory'!Q936='Dropdown Answer Key'!$M$25,O936='Dropdown Answer Key'!$G$27,S936="Non Lead")),"Tier 4",IF((AND('Service Line Inventory'!M936='Dropdown Answer Key'!$B$25,'Service Line Inventory'!Q936='Dropdown Answer Key'!$M$25,'Service Line Inventory'!P936='Dropdown Answer Key'!$J$27,S936="Non Lead")),"Tier 4","Tier 5"))))))))</f>
        <v>BLANK</v>
      </c>
      <c r="U936" s="115" t="str">
        <f t="shared" ref="U936:U994" si="65">IF(OR(S936="LEAD",S936="GRR",S936="Unknown SL"),"YES",IF(S936="ERROR","ERROR","NO"))</f>
        <v>NO</v>
      </c>
      <c r="V936" s="114" t="str">
        <f t="shared" ref="V936:V994" si="66">IF((OR(S936="LEAD",S936="GRR",S936="Unknown SL")),"YES",IF(S936="ERROR","ERROR","NO"))</f>
        <v>NO</v>
      </c>
      <c r="W936" s="114" t="str">
        <f t="shared" ref="W936:W994" si="67">IF(V936="YES","YES","NO")</f>
        <v>NO</v>
      </c>
      <c r="X936" s="108"/>
      <c r="Y936" s="97"/>
      <c r="Z936" s="78"/>
    </row>
    <row r="937" spans="1:26" x14ac:dyDescent="0.3">
      <c r="A937" s="47">
        <v>690</v>
      </c>
      <c r="B937" s="73" t="s">
        <v>76</v>
      </c>
      <c r="C937" s="126" t="s">
        <v>1023</v>
      </c>
      <c r="D937" s="74" t="s">
        <v>72</v>
      </c>
      <c r="E937" s="74" t="s">
        <v>81</v>
      </c>
      <c r="F937" s="74" t="s">
        <v>81</v>
      </c>
      <c r="G937" s="90" t="s">
        <v>1910</v>
      </c>
      <c r="H937" s="74" t="s">
        <v>72</v>
      </c>
      <c r="I937" s="74" t="s">
        <v>72</v>
      </c>
      <c r="J937" s="75" t="s">
        <v>1913</v>
      </c>
      <c r="K937" s="75" t="s">
        <v>1913</v>
      </c>
      <c r="L937" s="93" t="str">
        <f t="shared" si="64"/>
        <v>Non Lead</v>
      </c>
      <c r="M937" s="109"/>
      <c r="N937" s="74"/>
      <c r="O937" s="74"/>
      <c r="P937" s="74"/>
      <c r="Q937" s="73"/>
      <c r="R937" s="74"/>
      <c r="S937" s="98" t="str">
        <f>IF(OR(B937="",$C$3="",$G$3=""),"ERROR",IF(AND(B937='Dropdown Answer Key'!$B$12,OR(E937="Lead",E937="U, May have L",E937="COM",E937="")),"Lead",IF(AND(B937='Dropdown Answer Key'!$B$12,OR(AND(E937="GALV",H937="Y"),AND(E937="GALV",H937="UN"),AND(E937="GALV",H937=""))),"GRR",IF(AND(B937='Dropdown Answer Key'!$B$12,E937="Unknown"),"Unknown SL",IF(AND(B937='Dropdown Answer Key'!$B$13,OR(F937="Lead",F937="U, May have L",F937="COM",F937="")),"Lead",IF(AND(B937='Dropdown Answer Key'!$B$13,OR(AND(F937="GALV",H937="Y"),AND(F937="GALV",H937="UN"),AND(F937="GALV",H937=""))),"GRR",IF(AND(B937='Dropdown Answer Key'!$B$13,F937="Unknown"),"Unknown SL",IF(AND(B937='Dropdown Answer Key'!$B$14,OR(E937="Lead",E937="U, May have L",E937="COM",E937="")),"Lead",IF(AND(B937='Dropdown Answer Key'!$B$14,OR(F937="Lead",F937="U, May have L",F937="COM",F937="")),"Lead",IF(AND(B937='Dropdown Answer Key'!$B$14,OR(AND(E937="GALV",H937="Y"),AND(E937="GALV",H937="UN"),AND(E937="GALV",H937=""),AND(F937="GALV",H937="Y"),AND(F937="GALV",H937="UN"),AND(F937="GALV",H937=""),AND(F937="GALV",I937="Y"),AND(F937="GALV",I937="UN"),AND(F937="GALV",I937=""))),"GRR",IF(AND(B937='Dropdown Answer Key'!$B$14,OR(E937="Unknown",F937="Unknown")),"Unknown SL","Non Lead")))))))))))</f>
        <v>Non Lead</v>
      </c>
      <c r="T937" s="76" t="str">
        <f>IF(OR(M937="",Q937="",S937="ERROR"),"BLANK",IF((AND(M937='Dropdown Answer Key'!$B$25,OR('Service Line Inventory'!S937="Lead",S937="Unknown SL"))),"Tier 1",IF(AND('Service Line Inventory'!M937='Dropdown Answer Key'!$B$26,OR('Service Line Inventory'!S937="Lead",S937="Unknown SL")),"Tier 2",IF(AND('Service Line Inventory'!M937='Dropdown Answer Key'!$B$27,OR('Service Line Inventory'!S937="Lead",S937="Unknown SL")),"Tier 2",IF('Service Line Inventory'!S937="GRR","Tier 3",IF((AND('Service Line Inventory'!M937='Dropdown Answer Key'!$B$25,'Service Line Inventory'!Q937='Dropdown Answer Key'!$M$25,O937='Dropdown Answer Key'!$G$27,'Service Line Inventory'!P937='Dropdown Answer Key'!$J$27,S937="Non Lead")),"Tier 4",IF((AND('Service Line Inventory'!M937='Dropdown Answer Key'!$B$25,'Service Line Inventory'!Q937='Dropdown Answer Key'!$M$25,O937='Dropdown Answer Key'!$G$27,S937="Non Lead")),"Tier 4",IF((AND('Service Line Inventory'!M937='Dropdown Answer Key'!$B$25,'Service Line Inventory'!Q937='Dropdown Answer Key'!$M$25,'Service Line Inventory'!P937='Dropdown Answer Key'!$J$27,S937="Non Lead")),"Tier 4","Tier 5"))))))))</f>
        <v>BLANK</v>
      </c>
      <c r="U937" s="101" t="str">
        <f t="shared" si="65"/>
        <v>NO</v>
      </c>
      <c r="V937" s="76" t="str">
        <f t="shared" si="66"/>
        <v>NO</v>
      </c>
      <c r="W937" s="76" t="str">
        <f t="shared" si="67"/>
        <v>NO</v>
      </c>
      <c r="X937" s="107"/>
      <c r="Y937" s="77"/>
      <c r="Z937" s="78"/>
    </row>
    <row r="938" spans="1:26" x14ac:dyDescent="0.3">
      <c r="A938" s="47">
        <v>700</v>
      </c>
      <c r="B938" s="73" t="s">
        <v>76</v>
      </c>
      <c r="C938" s="126" t="s">
        <v>1024</v>
      </c>
      <c r="D938" s="74" t="s">
        <v>72</v>
      </c>
      <c r="E938" s="74" t="s">
        <v>81</v>
      </c>
      <c r="F938" s="74" t="s">
        <v>81</v>
      </c>
      <c r="G938" s="90" t="s">
        <v>1910</v>
      </c>
      <c r="H938" s="74" t="s">
        <v>72</v>
      </c>
      <c r="I938" s="74" t="s">
        <v>72</v>
      </c>
      <c r="J938" s="75" t="s">
        <v>1913</v>
      </c>
      <c r="K938" s="75" t="s">
        <v>1913</v>
      </c>
      <c r="L938" s="94" t="str">
        <f t="shared" si="64"/>
        <v>Non Lead</v>
      </c>
      <c r="M938" s="110"/>
      <c r="N938" s="74"/>
      <c r="O938" s="74"/>
      <c r="P938" s="74"/>
      <c r="Q938" s="82"/>
      <c r="R938" s="83"/>
      <c r="S938" s="113" t="str">
        <f>IF(OR(B938="",$C$3="",$G$3=""),"ERROR",IF(AND(B938='Dropdown Answer Key'!$B$12,OR(E938="Lead",E938="U, May have L",E938="COM",E938="")),"Lead",IF(AND(B938='Dropdown Answer Key'!$B$12,OR(AND(E938="GALV",H938="Y"),AND(E938="GALV",H938="UN"),AND(E938="GALV",H938=""))),"GRR",IF(AND(B938='Dropdown Answer Key'!$B$12,E938="Unknown"),"Unknown SL",IF(AND(B938='Dropdown Answer Key'!$B$13,OR(F938="Lead",F938="U, May have L",F938="COM",F938="")),"Lead",IF(AND(B938='Dropdown Answer Key'!$B$13,OR(AND(F938="GALV",H938="Y"),AND(F938="GALV",H938="UN"),AND(F938="GALV",H938=""))),"GRR",IF(AND(B938='Dropdown Answer Key'!$B$13,F938="Unknown"),"Unknown SL",IF(AND(B938='Dropdown Answer Key'!$B$14,OR(E938="Lead",E938="U, May have L",E938="COM",E938="")),"Lead",IF(AND(B938='Dropdown Answer Key'!$B$14,OR(F938="Lead",F938="U, May have L",F938="COM",F938="")),"Lead",IF(AND(B938='Dropdown Answer Key'!$B$14,OR(AND(E938="GALV",H938="Y"),AND(E938="GALV",H938="UN"),AND(E938="GALV",H938=""),AND(F938="GALV",H938="Y"),AND(F938="GALV",H938="UN"),AND(F938="GALV",H938=""),AND(F938="GALV",I938="Y"),AND(F938="GALV",I938="UN"),AND(F938="GALV",I938=""))),"GRR",IF(AND(B938='Dropdown Answer Key'!$B$14,OR(E938="Unknown",F938="Unknown")),"Unknown SL","Non Lead")))))))))))</f>
        <v>Non Lead</v>
      </c>
      <c r="T938" s="114" t="str">
        <f>IF(OR(M938="",Q938="",S938="ERROR"),"BLANK",IF((AND(M938='Dropdown Answer Key'!$B$25,OR('Service Line Inventory'!S938="Lead",S938="Unknown SL"))),"Tier 1",IF(AND('Service Line Inventory'!M938='Dropdown Answer Key'!$B$26,OR('Service Line Inventory'!S938="Lead",S938="Unknown SL")),"Tier 2",IF(AND('Service Line Inventory'!M938='Dropdown Answer Key'!$B$27,OR('Service Line Inventory'!S938="Lead",S938="Unknown SL")),"Tier 2",IF('Service Line Inventory'!S938="GRR","Tier 3",IF((AND('Service Line Inventory'!M938='Dropdown Answer Key'!$B$25,'Service Line Inventory'!Q938='Dropdown Answer Key'!$M$25,O938='Dropdown Answer Key'!$G$27,'Service Line Inventory'!P938='Dropdown Answer Key'!$J$27,S938="Non Lead")),"Tier 4",IF((AND('Service Line Inventory'!M938='Dropdown Answer Key'!$B$25,'Service Line Inventory'!Q938='Dropdown Answer Key'!$M$25,O938='Dropdown Answer Key'!$G$27,S938="Non Lead")),"Tier 4",IF((AND('Service Line Inventory'!M938='Dropdown Answer Key'!$B$25,'Service Line Inventory'!Q938='Dropdown Answer Key'!$M$25,'Service Line Inventory'!P938='Dropdown Answer Key'!$J$27,S938="Non Lead")),"Tier 4","Tier 5"))))))))</f>
        <v>BLANK</v>
      </c>
      <c r="U938" s="115" t="str">
        <f t="shared" si="65"/>
        <v>NO</v>
      </c>
      <c r="V938" s="114" t="str">
        <f t="shared" si="66"/>
        <v>NO</v>
      </c>
      <c r="W938" s="114" t="str">
        <f t="shared" si="67"/>
        <v>NO</v>
      </c>
      <c r="X938" s="108"/>
      <c r="Y938" s="97"/>
      <c r="Z938" s="78"/>
    </row>
    <row r="939" spans="1:26" x14ac:dyDescent="0.3">
      <c r="A939" s="47">
        <v>702</v>
      </c>
      <c r="B939" s="73" t="s">
        <v>76</v>
      </c>
      <c r="C939" s="126" t="s">
        <v>1025</v>
      </c>
      <c r="D939" s="74" t="s">
        <v>72</v>
      </c>
      <c r="E939" s="74" t="s">
        <v>81</v>
      </c>
      <c r="F939" s="74" t="s">
        <v>81</v>
      </c>
      <c r="G939" s="90" t="s">
        <v>1910</v>
      </c>
      <c r="H939" s="74" t="s">
        <v>72</v>
      </c>
      <c r="I939" s="74" t="s">
        <v>72</v>
      </c>
      <c r="J939" s="75" t="s">
        <v>1913</v>
      </c>
      <c r="K939" s="75" t="s">
        <v>1913</v>
      </c>
      <c r="L939" s="93" t="str">
        <f t="shared" si="64"/>
        <v>Non Lead</v>
      </c>
      <c r="M939" s="109"/>
      <c r="N939" s="74"/>
      <c r="O939" s="74"/>
      <c r="P939" s="74"/>
      <c r="Q939" s="73"/>
      <c r="R939" s="74"/>
      <c r="S939" s="98" t="str">
        <f>IF(OR(B939="",$C$3="",$G$3=""),"ERROR",IF(AND(B939='Dropdown Answer Key'!$B$12,OR(E939="Lead",E939="U, May have L",E939="COM",E939="")),"Lead",IF(AND(B939='Dropdown Answer Key'!$B$12,OR(AND(E939="GALV",H939="Y"),AND(E939="GALV",H939="UN"),AND(E939="GALV",H939=""))),"GRR",IF(AND(B939='Dropdown Answer Key'!$B$12,E939="Unknown"),"Unknown SL",IF(AND(B939='Dropdown Answer Key'!$B$13,OR(F939="Lead",F939="U, May have L",F939="COM",F939="")),"Lead",IF(AND(B939='Dropdown Answer Key'!$B$13,OR(AND(F939="GALV",H939="Y"),AND(F939="GALV",H939="UN"),AND(F939="GALV",H939=""))),"GRR",IF(AND(B939='Dropdown Answer Key'!$B$13,F939="Unknown"),"Unknown SL",IF(AND(B939='Dropdown Answer Key'!$B$14,OR(E939="Lead",E939="U, May have L",E939="COM",E939="")),"Lead",IF(AND(B939='Dropdown Answer Key'!$B$14,OR(F939="Lead",F939="U, May have L",F939="COM",F939="")),"Lead",IF(AND(B939='Dropdown Answer Key'!$B$14,OR(AND(E939="GALV",H939="Y"),AND(E939="GALV",H939="UN"),AND(E939="GALV",H939=""),AND(F939="GALV",H939="Y"),AND(F939="GALV",H939="UN"),AND(F939="GALV",H939=""),AND(F939="GALV",I939="Y"),AND(F939="GALV",I939="UN"),AND(F939="GALV",I939=""))),"GRR",IF(AND(B939='Dropdown Answer Key'!$B$14,OR(E939="Unknown",F939="Unknown")),"Unknown SL","Non Lead")))))))))))</f>
        <v>Non Lead</v>
      </c>
      <c r="T939" s="76" t="str">
        <f>IF(OR(M939="",Q939="",S939="ERROR"),"BLANK",IF((AND(M939='Dropdown Answer Key'!$B$25,OR('Service Line Inventory'!S939="Lead",S939="Unknown SL"))),"Tier 1",IF(AND('Service Line Inventory'!M939='Dropdown Answer Key'!$B$26,OR('Service Line Inventory'!S939="Lead",S939="Unknown SL")),"Tier 2",IF(AND('Service Line Inventory'!M939='Dropdown Answer Key'!$B$27,OR('Service Line Inventory'!S939="Lead",S939="Unknown SL")),"Tier 2",IF('Service Line Inventory'!S939="GRR","Tier 3",IF((AND('Service Line Inventory'!M939='Dropdown Answer Key'!$B$25,'Service Line Inventory'!Q939='Dropdown Answer Key'!$M$25,O939='Dropdown Answer Key'!$G$27,'Service Line Inventory'!P939='Dropdown Answer Key'!$J$27,S939="Non Lead")),"Tier 4",IF((AND('Service Line Inventory'!M939='Dropdown Answer Key'!$B$25,'Service Line Inventory'!Q939='Dropdown Answer Key'!$M$25,O939='Dropdown Answer Key'!$G$27,S939="Non Lead")),"Tier 4",IF((AND('Service Line Inventory'!M939='Dropdown Answer Key'!$B$25,'Service Line Inventory'!Q939='Dropdown Answer Key'!$M$25,'Service Line Inventory'!P939='Dropdown Answer Key'!$J$27,S939="Non Lead")),"Tier 4","Tier 5"))))))))</f>
        <v>BLANK</v>
      </c>
      <c r="U939" s="101" t="str">
        <f t="shared" si="65"/>
        <v>NO</v>
      </c>
      <c r="V939" s="76" t="str">
        <f t="shared" si="66"/>
        <v>NO</v>
      </c>
      <c r="W939" s="76" t="str">
        <f t="shared" si="67"/>
        <v>NO</v>
      </c>
      <c r="X939" s="107"/>
      <c r="Y939" s="77"/>
      <c r="Z939" s="78"/>
    </row>
    <row r="940" spans="1:26" x14ac:dyDescent="0.3">
      <c r="A940" s="47">
        <v>705</v>
      </c>
      <c r="B940" s="73" t="s">
        <v>76</v>
      </c>
      <c r="C940" s="126" t="s">
        <v>1026</v>
      </c>
      <c r="D940" s="74" t="s">
        <v>72</v>
      </c>
      <c r="E940" s="74" t="s">
        <v>81</v>
      </c>
      <c r="F940" s="74" t="s">
        <v>81</v>
      </c>
      <c r="G940" s="90" t="s">
        <v>1910</v>
      </c>
      <c r="H940" s="74" t="s">
        <v>72</v>
      </c>
      <c r="I940" s="74" t="s">
        <v>72</v>
      </c>
      <c r="J940" s="75" t="s">
        <v>1913</v>
      </c>
      <c r="K940" s="75" t="s">
        <v>1913</v>
      </c>
      <c r="L940" s="94" t="str">
        <f t="shared" si="64"/>
        <v>Non Lead</v>
      </c>
      <c r="M940" s="110"/>
      <c r="N940" s="74"/>
      <c r="O940" s="74"/>
      <c r="P940" s="74"/>
      <c r="Q940" s="82"/>
      <c r="R940" s="83"/>
      <c r="S940" s="113" t="str">
        <f>IF(OR(B940="",$C$3="",$G$3=""),"ERROR",IF(AND(B940='Dropdown Answer Key'!$B$12,OR(E940="Lead",E940="U, May have L",E940="COM",E940="")),"Lead",IF(AND(B940='Dropdown Answer Key'!$B$12,OR(AND(E940="GALV",H940="Y"),AND(E940="GALV",H940="UN"),AND(E940="GALV",H940=""))),"GRR",IF(AND(B940='Dropdown Answer Key'!$B$12,E940="Unknown"),"Unknown SL",IF(AND(B940='Dropdown Answer Key'!$B$13,OR(F940="Lead",F940="U, May have L",F940="COM",F940="")),"Lead",IF(AND(B940='Dropdown Answer Key'!$B$13,OR(AND(F940="GALV",H940="Y"),AND(F940="GALV",H940="UN"),AND(F940="GALV",H940=""))),"GRR",IF(AND(B940='Dropdown Answer Key'!$B$13,F940="Unknown"),"Unknown SL",IF(AND(B940='Dropdown Answer Key'!$B$14,OR(E940="Lead",E940="U, May have L",E940="COM",E940="")),"Lead",IF(AND(B940='Dropdown Answer Key'!$B$14,OR(F940="Lead",F940="U, May have L",F940="COM",F940="")),"Lead",IF(AND(B940='Dropdown Answer Key'!$B$14,OR(AND(E940="GALV",H940="Y"),AND(E940="GALV",H940="UN"),AND(E940="GALV",H940=""),AND(F940="GALV",H940="Y"),AND(F940="GALV",H940="UN"),AND(F940="GALV",H940=""),AND(F940="GALV",I940="Y"),AND(F940="GALV",I940="UN"),AND(F940="GALV",I940=""))),"GRR",IF(AND(B940='Dropdown Answer Key'!$B$14,OR(E940="Unknown",F940="Unknown")),"Unknown SL","Non Lead")))))))))))</f>
        <v>Non Lead</v>
      </c>
      <c r="T940" s="114" t="str">
        <f>IF(OR(M940="",Q940="",S940="ERROR"),"BLANK",IF((AND(M940='Dropdown Answer Key'!$B$25,OR('Service Line Inventory'!S940="Lead",S940="Unknown SL"))),"Tier 1",IF(AND('Service Line Inventory'!M940='Dropdown Answer Key'!$B$26,OR('Service Line Inventory'!S940="Lead",S940="Unknown SL")),"Tier 2",IF(AND('Service Line Inventory'!M940='Dropdown Answer Key'!$B$27,OR('Service Line Inventory'!S940="Lead",S940="Unknown SL")),"Tier 2",IF('Service Line Inventory'!S940="GRR","Tier 3",IF((AND('Service Line Inventory'!M940='Dropdown Answer Key'!$B$25,'Service Line Inventory'!Q940='Dropdown Answer Key'!$M$25,O940='Dropdown Answer Key'!$G$27,'Service Line Inventory'!P940='Dropdown Answer Key'!$J$27,S940="Non Lead")),"Tier 4",IF((AND('Service Line Inventory'!M940='Dropdown Answer Key'!$B$25,'Service Line Inventory'!Q940='Dropdown Answer Key'!$M$25,O940='Dropdown Answer Key'!$G$27,S940="Non Lead")),"Tier 4",IF((AND('Service Line Inventory'!M940='Dropdown Answer Key'!$B$25,'Service Line Inventory'!Q940='Dropdown Answer Key'!$M$25,'Service Line Inventory'!P940='Dropdown Answer Key'!$J$27,S940="Non Lead")),"Tier 4","Tier 5"))))))))</f>
        <v>BLANK</v>
      </c>
      <c r="U940" s="115" t="str">
        <f t="shared" si="65"/>
        <v>NO</v>
      </c>
      <c r="V940" s="114" t="str">
        <f t="shared" si="66"/>
        <v>NO</v>
      </c>
      <c r="W940" s="114" t="str">
        <f t="shared" si="67"/>
        <v>NO</v>
      </c>
      <c r="X940" s="108"/>
      <c r="Y940" s="97"/>
      <c r="Z940" s="78"/>
    </row>
    <row r="941" spans="1:26" x14ac:dyDescent="0.3">
      <c r="A941" s="47">
        <v>708</v>
      </c>
      <c r="B941" s="73" t="s">
        <v>76</v>
      </c>
      <c r="C941" s="126" t="s">
        <v>1027</v>
      </c>
      <c r="D941" s="74" t="s">
        <v>72</v>
      </c>
      <c r="E941" s="74" t="s">
        <v>81</v>
      </c>
      <c r="F941" s="74" t="s">
        <v>81</v>
      </c>
      <c r="G941" s="90" t="s">
        <v>1910</v>
      </c>
      <c r="H941" s="74" t="s">
        <v>72</v>
      </c>
      <c r="I941" s="74" t="s">
        <v>72</v>
      </c>
      <c r="J941" s="75" t="s">
        <v>1913</v>
      </c>
      <c r="K941" s="75" t="s">
        <v>1913</v>
      </c>
      <c r="L941" s="93" t="str">
        <f t="shared" si="64"/>
        <v>Non Lead</v>
      </c>
      <c r="M941" s="109"/>
      <c r="N941" s="74"/>
      <c r="O941" s="74"/>
      <c r="P941" s="74"/>
      <c r="Q941" s="73"/>
      <c r="R941" s="74"/>
      <c r="S941" s="98" t="str">
        <f>IF(OR(B941="",$C$3="",$G$3=""),"ERROR",IF(AND(B941='Dropdown Answer Key'!$B$12,OR(E941="Lead",E941="U, May have L",E941="COM",E941="")),"Lead",IF(AND(B941='Dropdown Answer Key'!$B$12,OR(AND(E941="GALV",H941="Y"),AND(E941="GALV",H941="UN"),AND(E941="GALV",H941=""))),"GRR",IF(AND(B941='Dropdown Answer Key'!$B$12,E941="Unknown"),"Unknown SL",IF(AND(B941='Dropdown Answer Key'!$B$13,OR(F941="Lead",F941="U, May have L",F941="COM",F941="")),"Lead",IF(AND(B941='Dropdown Answer Key'!$B$13,OR(AND(F941="GALV",H941="Y"),AND(F941="GALV",H941="UN"),AND(F941="GALV",H941=""))),"GRR",IF(AND(B941='Dropdown Answer Key'!$B$13,F941="Unknown"),"Unknown SL",IF(AND(B941='Dropdown Answer Key'!$B$14,OR(E941="Lead",E941="U, May have L",E941="COM",E941="")),"Lead",IF(AND(B941='Dropdown Answer Key'!$B$14,OR(F941="Lead",F941="U, May have L",F941="COM",F941="")),"Lead",IF(AND(B941='Dropdown Answer Key'!$B$14,OR(AND(E941="GALV",H941="Y"),AND(E941="GALV",H941="UN"),AND(E941="GALV",H941=""),AND(F941="GALV",H941="Y"),AND(F941="GALV",H941="UN"),AND(F941="GALV",H941=""),AND(F941="GALV",I941="Y"),AND(F941="GALV",I941="UN"),AND(F941="GALV",I941=""))),"GRR",IF(AND(B941='Dropdown Answer Key'!$B$14,OR(E941="Unknown",F941="Unknown")),"Unknown SL","Non Lead")))))))))))</f>
        <v>Non Lead</v>
      </c>
      <c r="T941" s="76" t="str">
        <f>IF(OR(M941="",Q941="",S941="ERROR"),"BLANK",IF((AND(M941='Dropdown Answer Key'!$B$25,OR('Service Line Inventory'!S941="Lead",S941="Unknown SL"))),"Tier 1",IF(AND('Service Line Inventory'!M941='Dropdown Answer Key'!$B$26,OR('Service Line Inventory'!S941="Lead",S941="Unknown SL")),"Tier 2",IF(AND('Service Line Inventory'!M941='Dropdown Answer Key'!$B$27,OR('Service Line Inventory'!S941="Lead",S941="Unknown SL")),"Tier 2",IF('Service Line Inventory'!S941="GRR","Tier 3",IF((AND('Service Line Inventory'!M941='Dropdown Answer Key'!$B$25,'Service Line Inventory'!Q941='Dropdown Answer Key'!$M$25,O941='Dropdown Answer Key'!$G$27,'Service Line Inventory'!P941='Dropdown Answer Key'!$J$27,S941="Non Lead")),"Tier 4",IF((AND('Service Line Inventory'!M941='Dropdown Answer Key'!$B$25,'Service Line Inventory'!Q941='Dropdown Answer Key'!$M$25,O941='Dropdown Answer Key'!$G$27,S941="Non Lead")),"Tier 4",IF((AND('Service Line Inventory'!M941='Dropdown Answer Key'!$B$25,'Service Line Inventory'!Q941='Dropdown Answer Key'!$M$25,'Service Line Inventory'!P941='Dropdown Answer Key'!$J$27,S941="Non Lead")),"Tier 4","Tier 5"))))))))</f>
        <v>BLANK</v>
      </c>
      <c r="U941" s="101" t="str">
        <f t="shared" si="65"/>
        <v>NO</v>
      </c>
      <c r="V941" s="76" t="str">
        <f t="shared" si="66"/>
        <v>NO</v>
      </c>
      <c r="W941" s="76" t="str">
        <f t="shared" si="67"/>
        <v>NO</v>
      </c>
      <c r="X941" s="107"/>
      <c r="Y941" s="77"/>
      <c r="Z941" s="78"/>
    </row>
    <row r="942" spans="1:26" x14ac:dyDescent="0.3">
      <c r="A942" s="47">
        <v>709</v>
      </c>
      <c r="B942" s="73" t="s">
        <v>76</v>
      </c>
      <c r="C942" s="126" t="s">
        <v>1028</v>
      </c>
      <c r="D942" s="74" t="s">
        <v>72</v>
      </c>
      <c r="E942" s="74" t="s">
        <v>81</v>
      </c>
      <c r="F942" s="74" t="s">
        <v>81</v>
      </c>
      <c r="G942" s="90" t="s">
        <v>1910</v>
      </c>
      <c r="H942" s="74" t="s">
        <v>72</v>
      </c>
      <c r="I942" s="74" t="s">
        <v>72</v>
      </c>
      <c r="J942" s="75" t="s">
        <v>1913</v>
      </c>
      <c r="K942" s="75" t="s">
        <v>1913</v>
      </c>
      <c r="L942" s="94" t="str">
        <f t="shared" si="64"/>
        <v>Non Lead</v>
      </c>
      <c r="M942" s="110"/>
      <c r="N942" s="74"/>
      <c r="O942" s="74"/>
      <c r="P942" s="74"/>
      <c r="Q942" s="82"/>
      <c r="R942" s="83"/>
      <c r="S942" s="113" t="str">
        <f>IF(OR(B942="",$C$3="",$G$3=""),"ERROR",IF(AND(B942='Dropdown Answer Key'!$B$12,OR(E942="Lead",E942="U, May have L",E942="COM",E942="")),"Lead",IF(AND(B942='Dropdown Answer Key'!$B$12,OR(AND(E942="GALV",H942="Y"),AND(E942="GALV",H942="UN"),AND(E942="GALV",H942=""))),"GRR",IF(AND(B942='Dropdown Answer Key'!$B$12,E942="Unknown"),"Unknown SL",IF(AND(B942='Dropdown Answer Key'!$B$13,OR(F942="Lead",F942="U, May have L",F942="COM",F942="")),"Lead",IF(AND(B942='Dropdown Answer Key'!$B$13,OR(AND(F942="GALV",H942="Y"),AND(F942="GALV",H942="UN"),AND(F942="GALV",H942=""))),"GRR",IF(AND(B942='Dropdown Answer Key'!$B$13,F942="Unknown"),"Unknown SL",IF(AND(B942='Dropdown Answer Key'!$B$14,OR(E942="Lead",E942="U, May have L",E942="COM",E942="")),"Lead",IF(AND(B942='Dropdown Answer Key'!$B$14,OR(F942="Lead",F942="U, May have L",F942="COM",F942="")),"Lead",IF(AND(B942='Dropdown Answer Key'!$B$14,OR(AND(E942="GALV",H942="Y"),AND(E942="GALV",H942="UN"),AND(E942="GALV",H942=""),AND(F942="GALV",H942="Y"),AND(F942="GALV",H942="UN"),AND(F942="GALV",H942=""),AND(F942="GALV",I942="Y"),AND(F942="GALV",I942="UN"),AND(F942="GALV",I942=""))),"GRR",IF(AND(B942='Dropdown Answer Key'!$B$14,OR(E942="Unknown",F942="Unknown")),"Unknown SL","Non Lead")))))))))))</f>
        <v>Non Lead</v>
      </c>
      <c r="T942" s="114" t="str">
        <f>IF(OR(M942="",Q942="",S942="ERROR"),"BLANK",IF((AND(M942='Dropdown Answer Key'!$B$25,OR('Service Line Inventory'!S942="Lead",S942="Unknown SL"))),"Tier 1",IF(AND('Service Line Inventory'!M942='Dropdown Answer Key'!$B$26,OR('Service Line Inventory'!S942="Lead",S942="Unknown SL")),"Tier 2",IF(AND('Service Line Inventory'!M942='Dropdown Answer Key'!$B$27,OR('Service Line Inventory'!S942="Lead",S942="Unknown SL")),"Tier 2",IF('Service Line Inventory'!S942="GRR","Tier 3",IF((AND('Service Line Inventory'!M942='Dropdown Answer Key'!$B$25,'Service Line Inventory'!Q942='Dropdown Answer Key'!$M$25,O942='Dropdown Answer Key'!$G$27,'Service Line Inventory'!P942='Dropdown Answer Key'!$J$27,S942="Non Lead")),"Tier 4",IF((AND('Service Line Inventory'!M942='Dropdown Answer Key'!$B$25,'Service Line Inventory'!Q942='Dropdown Answer Key'!$M$25,O942='Dropdown Answer Key'!$G$27,S942="Non Lead")),"Tier 4",IF((AND('Service Line Inventory'!M942='Dropdown Answer Key'!$B$25,'Service Line Inventory'!Q942='Dropdown Answer Key'!$M$25,'Service Line Inventory'!P942='Dropdown Answer Key'!$J$27,S942="Non Lead")),"Tier 4","Tier 5"))))))))</f>
        <v>BLANK</v>
      </c>
      <c r="U942" s="115" t="str">
        <f t="shared" si="65"/>
        <v>NO</v>
      </c>
      <c r="V942" s="114" t="str">
        <f t="shared" si="66"/>
        <v>NO</v>
      </c>
      <c r="W942" s="114" t="str">
        <f t="shared" si="67"/>
        <v>NO</v>
      </c>
      <c r="X942" s="108"/>
      <c r="Y942" s="97"/>
      <c r="Z942" s="78"/>
    </row>
    <row r="943" spans="1:26" x14ac:dyDescent="0.3">
      <c r="A943" s="47">
        <v>710</v>
      </c>
      <c r="B943" s="73" t="s">
        <v>76</v>
      </c>
      <c r="C943" s="126" t="s">
        <v>1029</v>
      </c>
      <c r="D943" s="74" t="s">
        <v>72</v>
      </c>
      <c r="E943" s="74" t="s">
        <v>81</v>
      </c>
      <c r="F943" s="74" t="s">
        <v>81</v>
      </c>
      <c r="G943" s="90" t="s">
        <v>1910</v>
      </c>
      <c r="H943" s="74" t="s">
        <v>72</v>
      </c>
      <c r="I943" s="74" t="s">
        <v>72</v>
      </c>
      <c r="J943" s="75" t="s">
        <v>1913</v>
      </c>
      <c r="K943" s="75" t="s">
        <v>1913</v>
      </c>
      <c r="L943" s="93" t="str">
        <f t="shared" si="64"/>
        <v>Non Lead</v>
      </c>
      <c r="M943" s="109"/>
      <c r="N943" s="74"/>
      <c r="O943" s="74"/>
      <c r="P943" s="74"/>
      <c r="Q943" s="73"/>
      <c r="R943" s="74"/>
      <c r="S943" s="98" t="str">
        <f>IF(OR(B943="",$C$3="",$G$3=""),"ERROR",IF(AND(B943='Dropdown Answer Key'!$B$12,OR(E943="Lead",E943="U, May have L",E943="COM",E943="")),"Lead",IF(AND(B943='Dropdown Answer Key'!$B$12,OR(AND(E943="GALV",H943="Y"),AND(E943="GALV",H943="UN"),AND(E943="GALV",H943=""))),"GRR",IF(AND(B943='Dropdown Answer Key'!$B$12,E943="Unknown"),"Unknown SL",IF(AND(B943='Dropdown Answer Key'!$B$13,OR(F943="Lead",F943="U, May have L",F943="COM",F943="")),"Lead",IF(AND(B943='Dropdown Answer Key'!$B$13,OR(AND(F943="GALV",H943="Y"),AND(F943="GALV",H943="UN"),AND(F943="GALV",H943=""))),"GRR",IF(AND(B943='Dropdown Answer Key'!$B$13,F943="Unknown"),"Unknown SL",IF(AND(B943='Dropdown Answer Key'!$B$14,OR(E943="Lead",E943="U, May have L",E943="COM",E943="")),"Lead",IF(AND(B943='Dropdown Answer Key'!$B$14,OR(F943="Lead",F943="U, May have L",F943="COM",F943="")),"Lead",IF(AND(B943='Dropdown Answer Key'!$B$14,OR(AND(E943="GALV",H943="Y"),AND(E943="GALV",H943="UN"),AND(E943="GALV",H943=""),AND(F943="GALV",H943="Y"),AND(F943="GALV",H943="UN"),AND(F943="GALV",H943=""),AND(F943="GALV",I943="Y"),AND(F943="GALV",I943="UN"),AND(F943="GALV",I943=""))),"GRR",IF(AND(B943='Dropdown Answer Key'!$B$14,OR(E943="Unknown",F943="Unknown")),"Unknown SL","Non Lead")))))))))))</f>
        <v>Non Lead</v>
      </c>
      <c r="T943" s="76" t="str">
        <f>IF(OR(M943="",Q943="",S943="ERROR"),"BLANK",IF((AND(M943='Dropdown Answer Key'!$B$25,OR('Service Line Inventory'!S943="Lead",S943="Unknown SL"))),"Tier 1",IF(AND('Service Line Inventory'!M943='Dropdown Answer Key'!$B$26,OR('Service Line Inventory'!S943="Lead",S943="Unknown SL")),"Tier 2",IF(AND('Service Line Inventory'!M943='Dropdown Answer Key'!$B$27,OR('Service Line Inventory'!S943="Lead",S943="Unknown SL")),"Tier 2",IF('Service Line Inventory'!S943="GRR","Tier 3",IF((AND('Service Line Inventory'!M943='Dropdown Answer Key'!$B$25,'Service Line Inventory'!Q943='Dropdown Answer Key'!$M$25,O943='Dropdown Answer Key'!$G$27,'Service Line Inventory'!P943='Dropdown Answer Key'!$J$27,S943="Non Lead")),"Tier 4",IF((AND('Service Line Inventory'!M943='Dropdown Answer Key'!$B$25,'Service Line Inventory'!Q943='Dropdown Answer Key'!$M$25,O943='Dropdown Answer Key'!$G$27,S943="Non Lead")),"Tier 4",IF((AND('Service Line Inventory'!M943='Dropdown Answer Key'!$B$25,'Service Line Inventory'!Q943='Dropdown Answer Key'!$M$25,'Service Line Inventory'!P943='Dropdown Answer Key'!$J$27,S943="Non Lead")),"Tier 4","Tier 5"))))))))</f>
        <v>BLANK</v>
      </c>
      <c r="U943" s="101" t="str">
        <f t="shared" si="65"/>
        <v>NO</v>
      </c>
      <c r="V943" s="76" t="str">
        <f t="shared" si="66"/>
        <v>NO</v>
      </c>
      <c r="W943" s="76" t="str">
        <f t="shared" si="67"/>
        <v>NO</v>
      </c>
      <c r="X943" s="107"/>
      <c r="Y943" s="77"/>
      <c r="Z943" s="78"/>
    </row>
    <row r="944" spans="1:26" x14ac:dyDescent="0.3">
      <c r="A944" s="47">
        <v>711</v>
      </c>
      <c r="B944" s="73" t="s">
        <v>76</v>
      </c>
      <c r="C944" s="126" t="s">
        <v>1030</v>
      </c>
      <c r="D944" s="74" t="s">
        <v>72</v>
      </c>
      <c r="E944" s="74" t="s">
        <v>81</v>
      </c>
      <c r="F944" s="74" t="s">
        <v>81</v>
      </c>
      <c r="G944" s="90" t="s">
        <v>1910</v>
      </c>
      <c r="H944" s="74" t="s">
        <v>72</v>
      </c>
      <c r="I944" s="74" t="s">
        <v>72</v>
      </c>
      <c r="J944" s="75" t="s">
        <v>1913</v>
      </c>
      <c r="K944" s="75" t="s">
        <v>1913</v>
      </c>
      <c r="L944" s="94" t="str">
        <f t="shared" si="64"/>
        <v>Non Lead</v>
      </c>
      <c r="M944" s="110"/>
      <c r="N944" s="74"/>
      <c r="O944" s="74"/>
      <c r="P944" s="74"/>
      <c r="Q944" s="82"/>
      <c r="R944" s="83"/>
      <c r="S944" s="113" t="str">
        <f>IF(OR(B944="",$C$3="",$G$3=""),"ERROR",IF(AND(B944='Dropdown Answer Key'!$B$12,OR(E944="Lead",E944="U, May have L",E944="COM",E944="")),"Lead",IF(AND(B944='Dropdown Answer Key'!$B$12,OR(AND(E944="GALV",H944="Y"),AND(E944="GALV",H944="UN"),AND(E944="GALV",H944=""))),"GRR",IF(AND(B944='Dropdown Answer Key'!$B$12,E944="Unknown"),"Unknown SL",IF(AND(B944='Dropdown Answer Key'!$B$13,OR(F944="Lead",F944="U, May have L",F944="COM",F944="")),"Lead",IF(AND(B944='Dropdown Answer Key'!$B$13,OR(AND(F944="GALV",H944="Y"),AND(F944="GALV",H944="UN"),AND(F944="GALV",H944=""))),"GRR",IF(AND(B944='Dropdown Answer Key'!$B$13,F944="Unknown"),"Unknown SL",IF(AND(B944='Dropdown Answer Key'!$B$14,OR(E944="Lead",E944="U, May have L",E944="COM",E944="")),"Lead",IF(AND(B944='Dropdown Answer Key'!$B$14,OR(F944="Lead",F944="U, May have L",F944="COM",F944="")),"Lead",IF(AND(B944='Dropdown Answer Key'!$B$14,OR(AND(E944="GALV",H944="Y"),AND(E944="GALV",H944="UN"),AND(E944="GALV",H944=""),AND(F944="GALV",H944="Y"),AND(F944="GALV",H944="UN"),AND(F944="GALV",H944=""),AND(F944="GALV",I944="Y"),AND(F944="GALV",I944="UN"),AND(F944="GALV",I944=""))),"GRR",IF(AND(B944='Dropdown Answer Key'!$B$14,OR(E944="Unknown",F944="Unknown")),"Unknown SL","Non Lead")))))))))))</f>
        <v>Non Lead</v>
      </c>
      <c r="T944" s="114" t="str">
        <f>IF(OR(M944="",Q944="",S944="ERROR"),"BLANK",IF((AND(M944='Dropdown Answer Key'!$B$25,OR('Service Line Inventory'!S944="Lead",S944="Unknown SL"))),"Tier 1",IF(AND('Service Line Inventory'!M944='Dropdown Answer Key'!$B$26,OR('Service Line Inventory'!S944="Lead",S944="Unknown SL")),"Tier 2",IF(AND('Service Line Inventory'!M944='Dropdown Answer Key'!$B$27,OR('Service Line Inventory'!S944="Lead",S944="Unknown SL")),"Tier 2",IF('Service Line Inventory'!S944="GRR","Tier 3",IF((AND('Service Line Inventory'!M944='Dropdown Answer Key'!$B$25,'Service Line Inventory'!Q944='Dropdown Answer Key'!$M$25,O944='Dropdown Answer Key'!$G$27,'Service Line Inventory'!P944='Dropdown Answer Key'!$J$27,S944="Non Lead")),"Tier 4",IF((AND('Service Line Inventory'!M944='Dropdown Answer Key'!$B$25,'Service Line Inventory'!Q944='Dropdown Answer Key'!$M$25,O944='Dropdown Answer Key'!$G$27,S944="Non Lead")),"Tier 4",IF((AND('Service Line Inventory'!M944='Dropdown Answer Key'!$B$25,'Service Line Inventory'!Q944='Dropdown Answer Key'!$M$25,'Service Line Inventory'!P944='Dropdown Answer Key'!$J$27,S944="Non Lead")),"Tier 4","Tier 5"))))))))</f>
        <v>BLANK</v>
      </c>
      <c r="U944" s="115" t="str">
        <f t="shared" si="65"/>
        <v>NO</v>
      </c>
      <c r="V944" s="114" t="str">
        <f t="shared" si="66"/>
        <v>NO</v>
      </c>
      <c r="W944" s="114" t="str">
        <f t="shared" si="67"/>
        <v>NO</v>
      </c>
      <c r="X944" s="108"/>
      <c r="Y944" s="97"/>
      <c r="Z944" s="78"/>
    </row>
    <row r="945" spans="1:26" x14ac:dyDescent="0.3">
      <c r="A945" s="47">
        <v>712</v>
      </c>
      <c r="B945" s="73" t="s">
        <v>76</v>
      </c>
      <c r="C945" s="126" t="s">
        <v>1028</v>
      </c>
      <c r="D945" s="74" t="s">
        <v>72</v>
      </c>
      <c r="E945" s="74" t="s">
        <v>81</v>
      </c>
      <c r="F945" s="74" t="s">
        <v>81</v>
      </c>
      <c r="G945" s="90" t="s">
        <v>1910</v>
      </c>
      <c r="H945" s="74" t="s">
        <v>72</v>
      </c>
      <c r="I945" s="74" t="s">
        <v>72</v>
      </c>
      <c r="J945" s="75" t="s">
        <v>1913</v>
      </c>
      <c r="K945" s="75" t="s">
        <v>1913</v>
      </c>
      <c r="L945" s="93" t="str">
        <f t="shared" si="64"/>
        <v>Non Lead</v>
      </c>
      <c r="M945" s="109"/>
      <c r="N945" s="74"/>
      <c r="O945" s="74"/>
      <c r="P945" s="74"/>
      <c r="Q945" s="73"/>
      <c r="R945" s="74"/>
      <c r="S945" s="98" t="str">
        <f>IF(OR(B945="",$C$3="",$G$3=""),"ERROR",IF(AND(B945='Dropdown Answer Key'!$B$12,OR(E945="Lead",E945="U, May have L",E945="COM",E945="")),"Lead",IF(AND(B945='Dropdown Answer Key'!$B$12,OR(AND(E945="GALV",H945="Y"),AND(E945="GALV",H945="UN"),AND(E945="GALV",H945=""))),"GRR",IF(AND(B945='Dropdown Answer Key'!$B$12,E945="Unknown"),"Unknown SL",IF(AND(B945='Dropdown Answer Key'!$B$13,OR(F945="Lead",F945="U, May have L",F945="COM",F945="")),"Lead",IF(AND(B945='Dropdown Answer Key'!$B$13,OR(AND(F945="GALV",H945="Y"),AND(F945="GALV",H945="UN"),AND(F945="GALV",H945=""))),"GRR",IF(AND(B945='Dropdown Answer Key'!$B$13,F945="Unknown"),"Unknown SL",IF(AND(B945='Dropdown Answer Key'!$B$14,OR(E945="Lead",E945="U, May have L",E945="COM",E945="")),"Lead",IF(AND(B945='Dropdown Answer Key'!$B$14,OR(F945="Lead",F945="U, May have L",F945="COM",F945="")),"Lead",IF(AND(B945='Dropdown Answer Key'!$B$14,OR(AND(E945="GALV",H945="Y"),AND(E945="GALV",H945="UN"),AND(E945="GALV",H945=""),AND(F945="GALV",H945="Y"),AND(F945="GALV",H945="UN"),AND(F945="GALV",H945=""),AND(F945="GALV",I945="Y"),AND(F945="GALV",I945="UN"),AND(F945="GALV",I945=""))),"GRR",IF(AND(B945='Dropdown Answer Key'!$B$14,OR(E945="Unknown",F945="Unknown")),"Unknown SL","Non Lead")))))))))))</f>
        <v>Non Lead</v>
      </c>
      <c r="T945" s="76" t="str">
        <f>IF(OR(M945="",Q945="",S945="ERROR"),"BLANK",IF((AND(M945='Dropdown Answer Key'!$B$25,OR('Service Line Inventory'!S945="Lead",S945="Unknown SL"))),"Tier 1",IF(AND('Service Line Inventory'!M945='Dropdown Answer Key'!$B$26,OR('Service Line Inventory'!S945="Lead",S945="Unknown SL")),"Tier 2",IF(AND('Service Line Inventory'!M945='Dropdown Answer Key'!$B$27,OR('Service Line Inventory'!S945="Lead",S945="Unknown SL")),"Tier 2",IF('Service Line Inventory'!S945="GRR","Tier 3",IF((AND('Service Line Inventory'!M945='Dropdown Answer Key'!$B$25,'Service Line Inventory'!Q945='Dropdown Answer Key'!$M$25,O945='Dropdown Answer Key'!$G$27,'Service Line Inventory'!P945='Dropdown Answer Key'!$J$27,S945="Non Lead")),"Tier 4",IF((AND('Service Line Inventory'!M945='Dropdown Answer Key'!$B$25,'Service Line Inventory'!Q945='Dropdown Answer Key'!$M$25,O945='Dropdown Answer Key'!$G$27,S945="Non Lead")),"Tier 4",IF((AND('Service Line Inventory'!M945='Dropdown Answer Key'!$B$25,'Service Line Inventory'!Q945='Dropdown Answer Key'!$M$25,'Service Line Inventory'!P945='Dropdown Answer Key'!$J$27,S945="Non Lead")),"Tier 4","Tier 5"))))))))</f>
        <v>BLANK</v>
      </c>
      <c r="U945" s="101" t="str">
        <f t="shared" si="65"/>
        <v>NO</v>
      </c>
      <c r="V945" s="76" t="str">
        <f t="shared" si="66"/>
        <v>NO</v>
      </c>
      <c r="W945" s="76" t="str">
        <f t="shared" si="67"/>
        <v>NO</v>
      </c>
      <c r="X945" s="107"/>
      <c r="Y945" s="77"/>
      <c r="Z945" s="78"/>
    </row>
    <row r="946" spans="1:26" x14ac:dyDescent="0.3">
      <c r="A946" s="47">
        <v>713</v>
      </c>
      <c r="B946" s="73" t="s">
        <v>76</v>
      </c>
      <c r="C946" s="126" t="s">
        <v>1863</v>
      </c>
      <c r="D946" s="74" t="s">
        <v>72</v>
      </c>
      <c r="E946" s="74" t="s">
        <v>81</v>
      </c>
      <c r="F946" s="74" t="s">
        <v>81</v>
      </c>
      <c r="G946" s="90" t="s">
        <v>1910</v>
      </c>
      <c r="H946" s="74" t="s">
        <v>72</v>
      </c>
      <c r="I946" s="74" t="s">
        <v>72</v>
      </c>
      <c r="J946" s="75" t="s">
        <v>1913</v>
      </c>
      <c r="K946" s="75" t="s">
        <v>1913</v>
      </c>
      <c r="L946" s="94" t="str">
        <f t="shared" si="64"/>
        <v>Non Lead</v>
      </c>
      <c r="M946" s="110"/>
      <c r="N946" s="74"/>
      <c r="O946" s="74"/>
      <c r="P946" s="74"/>
      <c r="Q946" s="82"/>
      <c r="R946" s="83"/>
      <c r="S946" s="113" t="str">
        <f>IF(OR(B946="",$C$3="",$G$3=""),"ERROR",IF(AND(B946='Dropdown Answer Key'!$B$12,OR(E946="Lead",E946="U, May have L",E946="COM",E946="")),"Lead",IF(AND(B946='Dropdown Answer Key'!$B$12,OR(AND(E946="GALV",H946="Y"),AND(E946="GALV",H946="UN"),AND(E946="GALV",H946=""))),"GRR",IF(AND(B946='Dropdown Answer Key'!$B$12,E946="Unknown"),"Unknown SL",IF(AND(B946='Dropdown Answer Key'!$B$13,OR(F946="Lead",F946="U, May have L",F946="COM",F946="")),"Lead",IF(AND(B946='Dropdown Answer Key'!$B$13,OR(AND(F946="GALV",H946="Y"),AND(F946="GALV",H946="UN"),AND(F946="GALV",H946=""))),"GRR",IF(AND(B946='Dropdown Answer Key'!$B$13,F946="Unknown"),"Unknown SL",IF(AND(B946='Dropdown Answer Key'!$B$14,OR(E946="Lead",E946="U, May have L",E946="COM",E946="")),"Lead",IF(AND(B946='Dropdown Answer Key'!$B$14,OR(F946="Lead",F946="U, May have L",F946="COM",F946="")),"Lead",IF(AND(B946='Dropdown Answer Key'!$B$14,OR(AND(E946="GALV",H946="Y"),AND(E946="GALV",H946="UN"),AND(E946="GALV",H946=""),AND(F946="GALV",H946="Y"),AND(F946="GALV",H946="UN"),AND(F946="GALV",H946=""),AND(F946="GALV",I946="Y"),AND(F946="GALV",I946="UN"),AND(F946="GALV",I946=""))),"GRR",IF(AND(B946='Dropdown Answer Key'!$B$14,OR(E946="Unknown",F946="Unknown")),"Unknown SL","Non Lead")))))))))))</f>
        <v>Non Lead</v>
      </c>
      <c r="T946" s="114" t="str">
        <f>IF(OR(M946="",Q946="",S946="ERROR"),"BLANK",IF((AND(M946='Dropdown Answer Key'!$B$25,OR('Service Line Inventory'!S946="Lead",S946="Unknown SL"))),"Tier 1",IF(AND('Service Line Inventory'!M946='Dropdown Answer Key'!$B$26,OR('Service Line Inventory'!S946="Lead",S946="Unknown SL")),"Tier 2",IF(AND('Service Line Inventory'!M946='Dropdown Answer Key'!$B$27,OR('Service Line Inventory'!S946="Lead",S946="Unknown SL")),"Tier 2",IF('Service Line Inventory'!S946="GRR","Tier 3",IF((AND('Service Line Inventory'!M946='Dropdown Answer Key'!$B$25,'Service Line Inventory'!Q946='Dropdown Answer Key'!$M$25,O946='Dropdown Answer Key'!$G$27,'Service Line Inventory'!P946='Dropdown Answer Key'!$J$27,S946="Non Lead")),"Tier 4",IF((AND('Service Line Inventory'!M946='Dropdown Answer Key'!$B$25,'Service Line Inventory'!Q946='Dropdown Answer Key'!$M$25,O946='Dropdown Answer Key'!$G$27,S946="Non Lead")),"Tier 4",IF((AND('Service Line Inventory'!M946='Dropdown Answer Key'!$B$25,'Service Line Inventory'!Q946='Dropdown Answer Key'!$M$25,'Service Line Inventory'!P946='Dropdown Answer Key'!$J$27,S946="Non Lead")),"Tier 4","Tier 5"))))))))</f>
        <v>BLANK</v>
      </c>
      <c r="U946" s="115" t="str">
        <f t="shared" si="65"/>
        <v>NO</v>
      </c>
      <c r="V946" s="114" t="str">
        <f t="shared" si="66"/>
        <v>NO</v>
      </c>
      <c r="W946" s="114" t="str">
        <f t="shared" si="67"/>
        <v>NO</v>
      </c>
      <c r="X946" s="108"/>
      <c r="Y946" s="97"/>
      <c r="Z946" s="78"/>
    </row>
    <row r="947" spans="1:26" x14ac:dyDescent="0.3">
      <c r="A947" s="47">
        <v>714</v>
      </c>
      <c r="B947" s="73" t="s">
        <v>76</v>
      </c>
      <c r="C947" s="126" t="s">
        <v>1862</v>
      </c>
      <c r="D947" s="74" t="s">
        <v>72</v>
      </c>
      <c r="E947" s="74" t="s">
        <v>81</v>
      </c>
      <c r="F947" s="74" t="s">
        <v>81</v>
      </c>
      <c r="G947" s="90" t="s">
        <v>1910</v>
      </c>
      <c r="H947" s="74" t="s">
        <v>72</v>
      </c>
      <c r="I947" s="74" t="s">
        <v>72</v>
      </c>
      <c r="J947" s="75" t="s">
        <v>1913</v>
      </c>
      <c r="K947" s="75" t="s">
        <v>1913</v>
      </c>
      <c r="L947" s="93" t="str">
        <f t="shared" si="64"/>
        <v>Non Lead</v>
      </c>
      <c r="M947" s="109"/>
      <c r="N947" s="74"/>
      <c r="O947" s="74"/>
      <c r="P947" s="74"/>
      <c r="Q947" s="73"/>
      <c r="R947" s="74"/>
      <c r="S947" s="98" t="str">
        <f>IF(OR(B947="",$C$3="",$G$3=""),"ERROR",IF(AND(B947='Dropdown Answer Key'!$B$12,OR(E947="Lead",E947="U, May have L",E947="COM",E947="")),"Lead",IF(AND(B947='Dropdown Answer Key'!$B$12,OR(AND(E947="GALV",H947="Y"),AND(E947="GALV",H947="UN"),AND(E947="GALV",H947=""))),"GRR",IF(AND(B947='Dropdown Answer Key'!$B$12,E947="Unknown"),"Unknown SL",IF(AND(B947='Dropdown Answer Key'!$B$13,OR(F947="Lead",F947="U, May have L",F947="COM",F947="")),"Lead",IF(AND(B947='Dropdown Answer Key'!$B$13,OR(AND(F947="GALV",H947="Y"),AND(F947="GALV",H947="UN"),AND(F947="GALV",H947=""))),"GRR",IF(AND(B947='Dropdown Answer Key'!$B$13,F947="Unknown"),"Unknown SL",IF(AND(B947='Dropdown Answer Key'!$B$14,OR(E947="Lead",E947="U, May have L",E947="COM",E947="")),"Lead",IF(AND(B947='Dropdown Answer Key'!$B$14,OR(F947="Lead",F947="U, May have L",F947="COM",F947="")),"Lead",IF(AND(B947='Dropdown Answer Key'!$B$14,OR(AND(E947="GALV",H947="Y"),AND(E947="GALV",H947="UN"),AND(E947="GALV",H947=""),AND(F947="GALV",H947="Y"),AND(F947="GALV",H947="UN"),AND(F947="GALV",H947=""),AND(F947="GALV",I947="Y"),AND(F947="GALV",I947="UN"),AND(F947="GALV",I947=""))),"GRR",IF(AND(B947='Dropdown Answer Key'!$B$14,OR(E947="Unknown",F947="Unknown")),"Unknown SL","Non Lead")))))))))))</f>
        <v>Non Lead</v>
      </c>
      <c r="T947" s="76" t="str">
        <f>IF(OR(M947="",Q947="",S947="ERROR"),"BLANK",IF((AND(M947='Dropdown Answer Key'!$B$25,OR('Service Line Inventory'!S947="Lead",S947="Unknown SL"))),"Tier 1",IF(AND('Service Line Inventory'!M947='Dropdown Answer Key'!$B$26,OR('Service Line Inventory'!S947="Lead",S947="Unknown SL")),"Tier 2",IF(AND('Service Line Inventory'!M947='Dropdown Answer Key'!$B$27,OR('Service Line Inventory'!S947="Lead",S947="Unknown SL")),"Tier 2",IF('Service Line Inventory'!S947="GRR","Tier 3",IF((AND('Service Line Inventory'!M947='Dropdown Answer Key'!$B$25,'Service Line Inventory'!Q947='Dropdown Answer Key'!$M$25,O947='Dropdown Answer Key'!$G$27,'Service Line Inventory'!P947='Dropdown Answer Key'!$J$27,S947="Non Lead")),"Tier 4",IF((AND('Service Line Inventory'!M947='Dropdown Answer Key'!$B$25,'Service Line Inventory'!Q947='Dropdown Answer Key'!$M$25,O947='Dropdown Answer Key'!$G$27,S947="Non Lead")),"Tier 4",IF((AND('Service Line Inventory'!M947='Dropdown Answer Key'!$B$25,'Service Line Inventory'!Q947='Dropdown Answer Key'!$M$25,'Service Line Inventory'!P947='Dropdown Answer Key'!$J$27,S947="Non Lead")),"Tier 4","Tier 5"))))))))</f>
        <v>BLANK</v>
      </c>
      <c r="U947" s="101" t="str">
        <f t="shared" si="65"/>
        <v>NO</v>
      </c>
      <c r="V947" s="76" t="str">
        <f t="shared" si="66"/>
        <v>NO</v>
      </c>
      <c r="W947" s="76" t="str">
        <f t="shared" si="67"/>
        <v>NO</v>
      </c>
      <c r="X947" s="107"/>
      <c r="Y947" s="77"/>
      <c r="Z947" s="78"/>
    </row>
    <row r="948" spans="1:26" x14ac:dyDescent="0.3">
      <c r="A948" s="47">
        <v>715</v>
      </c>
      <c r="B948" s="73" t="s">
        <v>76</v>
      </c>
      <c r="C948" s="126" t="s">
        <v>1031</v>
      </c>
      <c r="D948" s="74" t="s">
        <v>72</v>
      </c>
      <c r="E948" s="74" t="s">
        <v>81</v>
      </c>
      <c r="F948" s="74" t="s">
        <v>81</v>
      </c>
      <c r="G948" s="90" t="s">
        <v>1910</v>
      </c>
      <c r="H948" s="74" t="s">
        <v>72</v>
      </c>
      <c r="I948" s="74" t="s">
        <v>72</v>
      </c>
      <c r="J948" s="75" t="s">
        <v>1913</v>
      </c>
      <c r="K948" s="75" t="s">
        <v>1913</v>
      </c>
      <c r="L948" s="94" t="str">
        <f t="shared" si="64"/>
        <v>Non Lead</v>
      </c>
      <c r="M948" s="110"/>
      <c r="N948" s="74"/>
      <c r="O948" s="74"/>
      <c r="P948" s="74"/>
      <c r="Q948" s="82"/>
      <c r="R948" s="83"/>
      <c r="S948" s="113" t="str">
        <f>IF(OR(B948="",$C$3="",$G$3=""),"ERROR",IF(AND(B948='Dropdown Answer Key'!$B$12,OR(E948="Lead",E948="U, May have L",E948="COM",E948="")),"Lead",IF(AND(B948='Dropdown Answer Key'!$B$12,OR(AND(E948="GALV",H948="Y"),AND(E948="GALV",H948="UN"),AND(E948="GALV",H948=""))),"GRR",IF(AND(B948='Dropdown Answer Key'!$B$12,E948="Unknown"),"Unknown SL",IF(AND(B948='Dropdown Answer Key'!$B$13,OR(F948="Lead",F948="U, May have L",F948="COM",F948="")),"Lead",IF(AND(B948='Dropdown Answer Key'!$B$13,OR(AND(F948="GALV",H948="Y"),AND(F948="GALV",H948="UN"),AND(F948="GALV",H948=""))),"GRR",IF(AND(B948='Dropdown Answer Key'!$B$13,F948="Unknown"),"Unknown SL",IF(AND(B948='Dropdown Answer Key'!$B$14,OR(E948="Lead",E948="U, May have L",E948="COM",E948="")),"Lead",IF(AND(B948='Dropdown Answer Key'!$B$14,OR(F948="Lead",F948="U, May have L",F948="COM",F948="")),"Lead",IF(AND(B948='Dropdown Answer Key'!$B$14,OR(AND(E948="GALV",H948="Y"),AND(E948="GALV",H948="UN"),AND(E948="GALV",H948=""),AND(F948="GALV",H948="Y"),AND(F948="GALV",H948="UN"),AND(F948="GALV",H948=""),AND(F948="GALV",I948="Y"),AND(F948="GALV",I948="UN"),AND(F948="GALV",I948=""))),"GRR",IF(AND(B948='Dropdown Answer Key'!$B$14,OR(E948="Unknown",F948="Unknown")),"Unknown SL","Non Lead")))))))))))</f>
        <v>Non Lead</v>
      </c>
      <c r="T948" s="114" t="str">
        <f>IF(OR(M948="",Q948="",S948="ERROR"),"BLANK",IF((AND(M948='Dropdown Answer Key'!$B$25,OR('Service Line Inventory'!S948="Lead",S948="Unknown SL"))),"Tier 1",IF(AND('Service Line Inventory'!M948='Dropdown Answer Key'!$B$26,OR('Service Line Inventory'!S948="Lead",S948="Unknown SL")),"Tier 2",IF(AND('Service Line Inventory'!M948='Dropdown Answer Key'!$B$27,OR('Service Line Inventory'!S948="Lead",S948="Unknown SL")),"Tier 2",IF('Service Line Inventory'!S948="GRR","Tier 3",IF((AND('Service Line Inventory'!M948='Dropdown Answer Key'!$B$25,'Service Line Inventory'!Q948='Dropdown Answer Key'!$M$25,O948='Dropdown Answer Key'!$G$27,'Service Line Inventory'!P948='Dropdown Answer Key'!$J$27,S948="Non Lead")),"Tier 4",IF((AND('Service Line Inventory'!M948='Dropdown Answer Key'!$B$25,'Service Line Inventory'!Q948='Dropdown Answer Key'!$M$25,O948='Dropdown Answer Key'!$G$27,S948="Non Lead")),"Tier 4",IF((AND('Service Line Inventory'!M948='Dropdown Answer Key'!$B$25,'Service Line Inventory'!Q948='Dropdown Answer Key'!$M$25,'Service Line Inventory'!P948='Dropdown Answer Key'!$J$27,S948="Non Lead")),"Tier 4","Tier 5"))))))))</f>
        <v>BLANK</v>
      </c>
      <c r="U948" s="115" t="str">
        <f t="shared" si="65"/>
        <v>NO</v>
      </c>
      <c r="V948" s="114" t="str">
        <f t="shared" si="66"/>
        <v>NO</v>
      </c>
      <c r="W948" s="114" t="str">
        <f t="shared" si="67"/>
        <v>NO</v>
      </c>
      <c r="X948" s="108"/>
      <c r="Y948" s="97"/>
      <c r="Z948" s="78"/>
    </row>
    <row r="949" spans="1:26" x14ac:dyDescent="0.3">
      <c r="A949" s="47">
        <v>717</v>
      </c>
      <c r="B949" s="73" t="s">
        <v>76</v>
      </c>
      <c r="C949" s="126" t="s">
        <v>1032</v>
      </c>
      <c r="D949" s="74" t="s">
        <v>72</v>
      </c>
      <c r="E949" s="74" t="s">
        <v>81</v>
      </c>
      <c r="F949" s="74" t="s">
        <v>81</v>
      </c>
      <c r="G949" s="90" t="s">
        <v>1910</v>
      </c>
      <c r="H949" s="74" t="s">
        <v>72</v>
      </c>
      <c r="I949" s="74" t="s">
        <v>72</v>
      </c>
      <c r="J949" s="75" t="s">
        <v>1913</v>
      </c>
      <c r="K949" s="75" t="s">
        <v>1913</v>
      </c>
      <c r="L949" s="93" t="str">
        <f t="shared" si="64"/>
        <v>Non Lead</v>
      </c>
      <c r="M949" s="109"/>
      <c r="N949" s="74"/>
      <c r="O949" s="74"/>
      <c r="P949" s="74"/>
      <c r="Q949" s="73"/>
      <c r="R949" s="74"/>
      <c r="S949" s="98" t="str">
        <f>IF(OR(B949="",$C$3="",$G$3=""),"ERROR",IF(AND(B949='Dropdown Answer Key'!$B$12,OR(E949="Lead",E949="U, May have L",E949="COM",E949="")),"Lead",IF(AND(B949='Dropdown Answer Key'!$B$12,OR(AND(E949="GALV",H949="Y"),AND(E949="GALV",H949="UN"),AND(E949="GALV",H949=""))),"GRR",IF(AND(B949='Dropdown Answer Key'!$B$12,E949="Unknown"),"Unknown SL",IF(AND(B949='Dropdown Answer Key'!$B$13,OR(F949="Lead",F949="U, May have L",F949="COM",F949="")),"Lead",IF(AND(B949='Dropdown Answer Key'!$B$13,OR(AND(F949="GALV",H949="Y"),AND(F949="GALV",H949="UN"),AND(F949="GALV",H949=""))),"GRR",IF(AND(B949='Dropdown Answer Key'!$B$13,F949="Unknown"),"Unknown SL",IF(AND(B949='Dropdown Answer Key'!$B$14,OR(E949="Lead",E949="U, May have L",E949="COM",E949="")),"Lead",IF(AND(B949='Dropdown Answer Key'!$B$14,OR(F949="Lead",F949="U, May have L",F949="COM",F949="")),"Lead",IF(AND(B949='Dropdown Answer Key'!$B$14,OR(AND(E949="GALV",H949="Y"),AND(E949="GALV",H949="UN"),AND(E949="GALV",H949=""),AND(F949="GALV",H949="Y"),AND(F949="GALV",H949="UN"),AND(F949="GALV",H949=""),AND(F949="GALV",I949="Y"),AND(F949="GALV",I949="UN"),AND(F949="GALV",I949=""))),"GRR",IF(AND(B949='Dropdown Answer Key'!$B$14,OR(E949="Unknown",F949="Unknown")),"Unknown SL","Non Lead")))))))))))</f>
        <v>Non Lead</v>
      </c>
      <c r="T949" s="76" t="str">
        <f>IF(OR(M949="",Q949="",S949="ERROR"),"BLANK",IF((AND(M949='Dropdown Answer Key'!$B$25,OR('Service Line Inventory'!S949="Lead",S949="Unknown SL"))),"Tier 1",IF(AND('Service Line Inventory'!M949='Dropdown Answer Key'!$B$26,OR('Service Line Inventory'!S949="Lead",S949="Unknown SL")),"Tier 2",IF(AND('Service Line Inventory'!M949='Dropdown Answer Key'!$B$27,OR('Service Line Inventory'!S949="Lead",S949="Unknown SL")),"Tier 2",IF('Service Line Inventory'!S949="GRR","Tier 3",IF((AND('Service Line Inventory'!M949='Dropdown Answer Key'!$B$25,'Service Line Inventory'!Q949='Dropdown Answer Key'!$M$25,O949='Dropdown Answer Key'!$G$27,'Service Line Inventory'!P949='Dropdown Answer Key'!$J$27,S949="Non Lead")),"Tier 4",IF((AND('Service Line Inventory'!M949='Dropdown Answer Key'!$B$25,'Service Line Inventory'!Q949='Dropdown Answer Key'!$M$25,O949='Dropdown Answer Key'!$G$27,S949="Non Lead")),"Tier 4",IF((AND('Service Line Inventory'!M949='Dropdown Answer Key'!$B$25,'Service Line Inventory'!Q949='Dropdown Answer Key'!$M$25,'Service Line Inventory'!P949='Dropdown Answer Key'!$J$27,S949="Non Lead")),"Tier 4","Tier 5"))))))))</f>
        <v>BLANK</v>
      </c>
      <c r="U949" s="101" t="str">
        <f t="shared" si="65"/>
        <v>NO</v>
      </c>
      <c r="V949" s="76" t="str">
        <f t="shared" si="66"/>
        <v>NO</v>
      </c>
      <c r="W949" s="76" t="str">
        <f t="shared" si="67"/>
        <v>NO</v>
      </c>
      <c r="X949" s="107"/>
      <c r="Y949" s="77"/>
      <c r="Z949" s="78"/>
    </row>
    <row r="950" spans="1:26" x14ac:dyDescent="0.3">
      <c r="A950" s="47">
        <v>718</v>
      </c>
      <c r="B950" s="73" t="s">
        <v>76</v>
      </c>
      <c r="C950" s="126" t="s">
        <v>1861</v>
      </c>
      <c r="D950" s="74" t="s">
        <v>72</v>
      </c>
      <c r="E950" s="74" t="s">
        <v>81</v>
      </c>
      <c r="F950" s="74" t="s">
        <v>81</v>
      </c>
      <c r="G950" s="90" t="s">
        <v>1910</v>
      </c>
      <c r="H950" s="74" t="s">
        <v>72</v>
      </c>
      <c r="I950" s="74" t="s">
        <v>72</v>
      </c>
      <c r="J950" s="75" t="s">
        <v>1913</v>
      </c>
      <c r="K950" s="75" t="s">
        <v>1913</v>
      </c>
      <c r="L950" s="94" t="str">
        <f t="shared" si="64"/>
        <v>Non Lead</v>
      </c>
      <c r="M950" s="110"/>
      <c r="N950" s="74"/>
      <c r="O950" s="74"/>
      <c r="P950" s="74"/>
      <c r="Q950" s="82"/>
      <c r="R950" s="83"/>
      <c r="S950" s="113" t="str">
        <f>IF(OR(B950="",$C$3="",$G$3=""),"ERROR",IF(AND(B950='Dropdown Answer Key'!$B$12,OR(E950="Lead",E950="U, May have L",E950="COM",E950="")),"Lead",IF(AND(B950='Dropdown Answer Key'!$B$12,OR(AND(E950="GALV",H950="Y"),AND(E950="GALV",H950="UN"),AND(E950="GALV",H950=""))),"GRR",IF(AND(B950='Dropdown Answer Key'!$B$12,E950="Unknown"),"Unknown SL",IF(AND(B950='Dropdown Answer Key'!$B$13,OR(F950="Lead",F950="U, May have L",F950="COM",F950="")),"Lead",IF(AND(B950='Dropdown Answer Key'!$B$13,OR(AND(F950="GALV",H950="Y"),AND(F950="GALV",H950="UN"),AND(F950="GALV",H950=""))),"GRR",IF(AND(B950='Dropdown Answer Key'!$B$13,F950="Unknown"),"Unknown SL",IF(AND(B950='Dropdown Answer Key'!$B$14,OR(E950="Lead",E950="U, May have L",E950="COM",E950="")),"Lead",IF(AND(B950='Dropdown Answer Key'!$B$14,OR(F950="Lead",F950="U, May have L",F950="COM",F950="")),"Lead",IF(AND(B950='Dropdown Answer Key'!$B$14,OR(AND(E950="GALV",H950="Y"),AND(E950="GALV",H950="UN"),AND(E950="GALV",H950=""),AND(F950="GALV",H950="Y"),AND(F950="GALV",H950="UN"),AND(F950="GALV",H950=""),AND(F950="GALV",I950="Y"),AND(F950="GALV",I950="UN"),AND(F950="GALV",I950=""))),"GRR",IF(AND(B950='Dropdown Answer Key'!$B$14,OR(E950="Unknown",F950="Unknown")),"Unknown SL","Non Lead")))))))))))</f>
        <v>Non Lead</v>
      </c>
      <c r="T950" s="114" t="str">
        <f>IF(OR(M950="",Q950="",S950="ERROR"),"BLANK",IF((AND(M950='Dropdown Answer Key'!$B$25,OR('Service Line Inventory'!S950="Lead",S950="Unknown SL"))),"Tier 1",IF(AND('Service Line Inventory'!M950='Dropdown Answer Key'!$B$26,OR('Service Line Inventory'!S950="Lead",S950="Unknown SL")),"Tier 2",IF(AND('Service Line Inventory'!M950='Dropdown Answer Key'!$B$27,OR('Service Line Inventory'!S950="Lead",S950="Unknown SL")),"Tier 2",IF('Service Line Inventory'!S950="GRR","Tier 3",IF((AND('Service Line Inventory'!M950='Dropdown Answer Key'!$B$25,'Service Line Inventory'!Q950='Dropdown Answer Key'!$M$25,O950='Dropdown Answer Key'!$G$27,'Service Line Inventory'!P950='Dropdown Answer Key'!$J$27,S950="Non Lead")),"Tier 4",IF((AND('Service Line Inventory'!M950='Dropdown Answer Key'!$B$25,'Service Line Inventory'!Q950='Dropdown Answer Key'!$M$25,O950='Dropdown Answer Key'!$G$27,S950="Non Lead")),"Tier 4",IF((AND('Service Line Inventory'!M950='Dropdown Answer Key'!$B$25,'Service Line Inventory'!Q950='Dropdown Answer Key'!$M$25,'Service Line Inventory'!P950='Dropdown Answer Key'!$J$27,S950="Non Lead")),"Tier 4","Tier 5"))))))))</f>
        <v>BLANK</v>
      </c>
      <c r="U950" s="115" t="str">
        <f t="shared" si="65"/>
        <v>NO</v>
      </c>
      <c r="V950" s="114" t="str">
        <f t="shared" si="66"/>
        <v>NO</v>
      </c>
      <c r="W950" s="114" t="str">
        <f t="shared" si="67"/>
        <v>NO</v>
      </c>
      <c r="X950" s="108"/>
      <c r="Y950" s="97"/>
      <c r="Z950" s="78"/>
    </row>
    <row r="951" spans="1:26" x14ac:dyDescent="0.3">
      <c r="A951" s="47">
        <v>721</v>
      </c>
      <c r="B951" s="73" t="s">
        <v>76</v>
      </c>
      <c r="C951" s="126" t="s">
        <v>1033</v>
      </c>
      <c r="D951" s="74" t="s">
        <v>72</v>
      </c>
      <c r="E951" s="74" t="s">
        <v>81</v>
      </c>
      <c r="F951" s="74" t="s">
        <v>81</v>
      </c>
      <c r="G951" s="90" t="s">
        <v>1910</v>
      </c>
      <c r="H951" s="74" t="s">
        <v>72</v>
      </c>
      <c r="I951" s="74" t="s">
        <v>72</v>
      </c>
      <c r="J951" s="75" t="s">
        <v>1913</v>
      </c>
      <c r="K951" s="75" t="s">
        <v>1913</v>
      </c>
      <c r="L951" s="94" t="str">
        <f t="shared" si="64"/>
        <v>Non Lead</v>
      </c>
      <c r="M951" s="110"/>
      <c r="N951" s="74"/>
      <c r="O951" s="74"/>
      <c r="P951" s="74"/>
      <c r="Q951" s="82"/>
      <c r="R951" s="83"/>
      <c r="S951" s="113" t="str">
        <f>IF(OR(B951="",$C$3="",$G$3=""),"ERROR",IF(AND(B951='Dropdown Answer Key'!$B$12,OR(E951="Lead",E951="U, May have L",E951="COM",E951="")),"Lead",IF(AND(B951='Dropdown Answer Key'!$B$12,OR(AND(E951="GALV",H951="Y"),AND(E951="GALV",H951="UN"),AND(E951="GALV",H951=""))),"GRR",IF(AND(B951='Dropdown Answer Key'!$B$12,E951="Unknown"),"Unknown SL",IF(AND(B951='Dropdown Answer Key'!$B$13,OR(F951="Lead",F951="U, May have L",F951="COM",F951="")),"Lead",IF(AND(B951='Dropdown Answer Key'!$B$13,OR(AND(F951="GALV",H951="Y"),AND(F951="GALV",H951="UN"),AND(F951="GALV",H951=""))),"GRR",IF(AND(B951='Dropdown Answer Key'!$B$13,F951="Unknown"),"Unknown SL",IF(AND(B951='Dropdown Answer Key'!$B$14,OR(E951="Lead",E951="U, May have L",E951="COM",E951="")),"Lead",IF(AND(B951='Dropdown Answer Key'!$B$14,OR(F951="Lead",F951="U, May have L",F951="COM",F951="")),"Lead",IF(AND(B951='Dropdown Answer Key'!$B$14,OR(AND(E951="GALV",H951="Y"),AND(E951="GALV",H951="UN"),AND(E951="GALV",H951=""),AND(F951="GALV",H951="Y"),AND(F951="GALV",H951="UN"),AND(F951="GALV",H951=""),AND(F951="GALV",I951="Y"),AND(F951="GALV",I951="UN"),AND(F951="GALV",I951=""))),"GRR",IF(AND(B951='Dropdown Answer Key'!$B$14,OR(E951="Unknown",F951="Unknown")),"Unknown SL","Non Lead")))))))))))</f>
        <v>Non Lead</v>
      </c>
      <c r="T951" s="114" t="str">
        <f>IF(OR(M951="",Q951="",S951="ERROR"),"BLANK",IF((AND(M951='Dropdown Answer Key'!$B$25,OR('Service Line Inventory'!S951="Lead",S951="Unknown SL"))),"Tier 1",IF(AND('Service Line Inventory'!M951='Dropdown Answer Key'!$B$26,OR('Service Line Inventory'!S951="Lead",S951="Unknown SL")),"Tier 2",IF(AND('Service Line Inventory'!M951='Dropdown Answer Key'!$B$27,OR('Service Line Inventory'!S951="Lead",S951="Unknown SL")),"Tier 2",IF('Service Line Inventory'!S951="GRR","Tier 3",IF((AND('Service Line Inventory'!M951='Dropdown Answer Key'!$B$25,'Service Line Inventory'!Q951='Dropdown Answer Key'!$M$25,O951='Dropdown Answer Key'!$G$27,'Service Line Inventory'!P951='Dropdown Answer Key'!$J$27,S951="Non Lead")),"Tier 4",IF((AND('Service Line Inventory'!M951='Dropdown Answer Key'!$B$25,'Service Line Inventory'!Q951='Dropdown Answer Key'!$M$25,O951='Dropdown Answer Key'!$G$27,S951="Non Lead")),"Tier 4",IF((AND('Service Line Inventory'!M951='Dropdown Answer Key'!$B$25,'Service Line Inventory'!Q951='Dropdown Answer Key'!$M$25,'Service Line Inventory'!P951='Dropdown Answer Key'!$J$27,S951="Non Lead")),"Tier 4","Tier 5"))))))))</f>
        <v>BLANK</v>
      </c>
      <c r="U951" s="115" t="str">
        <f t="shared" si="65"/>
        <v>NO</v>
      </c>
      <c r="V951" s="114" t="str">
        <f t="shared" si="66"/>
        <v>NO</v>
      </c>
      <c r="W951" s="114" t="str">
        <f t="shared" si="67"/>
        <v>NO</v>
      </c>
      <c r="X951" s="108"/>
      <c r="Y951" s="97"/>
      <c r="Z951" s="78"/>
    </row>
    <row r="952" spans="1:26" x14ac:dyDescent="0.3">
      <c r="A952" s="47">
        <v>725</v>
      </c>
      <c r="B952" s="73" t="s">
        <v>76</v>
      </c>
      <c r="C952" s="126" t="s">
        <v>1034</v>
      </c>
      <c r="D952" s="74" t="s">
        <v>72</v>
      </c>
      <c r="E952" s="74" t="s">
        <v>81</v>
      </c>
      <c r="F952" s="74" t="s">
        <v>81</v>
      </c>
      <c r="G952" s="90" t="s">
        <v>1910</v>
      </c>
      <c r="H952" s="74" t="s">
        <v>72</v>
      </c>
      <c r="I952" s="74" t="s">
        <v>72</v>
      </c>
      <c r="J952" s="75" t="s">
        <v>1913</v>
      </c>
      <c r="K952" s="75" t="s">
        <v>1913</v>
      </c>
      <c r="L952" s="93" t="str">
        <f t="shared" si="64"/>
        <v>Non Lead</v>
      </c>
      <c r="M952" s="109"/>
      <c r="N952" s="74"/>
      <c r="O952" s="74"/>
      <c r="P952" s="74"/>
      <c r="Q952" s="73"/>
      <c r="R952" s="74"/>
      <c r="S952" s="98" t="str">
        <f>IF(OR(B952="",$C$3="",$G$3=""),"ERROR",IF(AND(B952='Dropdown Answer Key'!$B$12,OR(E952="Lead",E952="U, May have L",E952="COM",E952="")),"Lead",IF(AND(B952='Dropdown Answer Key'!$B$12,OR(AND(E952="GALV",H952="Y"),AND(E952="GALV",H952="UN"),AND(E952="GALV",H952=""))),"GRR",IF(AND(B952='Dropdown Answer Key'!$B$12,E952="Unknown"),"Unknown SL",IF(AND(B952='Dropdown Answer Key'!$B$13,OR(F952="Lead",F952="U, May have L",F952="COM",F952="")),"Lead",IF(AND(B952='Dropdown Answer Key'!$B$13,OR(AND(F952="GALV",H952="Y"),AND(F952="GALV",H952="UN"),AND(F952="GALV",H952=""))),"GRR",IF(AND(B952='Dropdown Answer Key'!$B$13,F952="Unknown"),"Unknown SL",IF(AND(B952='Dropdown Answer Key'!$B$14,OR(E952="Lead",E952="U, May have L",E952="COM",E952="")),"Lead",IF(AND(B952='Dropdown Answer Key'!$B$14,OR(F952="Lead",F952="U, May have L",F952="COM",F952="")),"Lead",IF(AND(B952='Dropdown Answer Key'!$B$14,OR(AND(E952="GALV",H952="Y"),AND(E952="GALV",H952="UN"),AND(E952="GALV",H952=""),AND(F952="GALV",H952="Y"),AND(F952="GALV",H952="UN"),AND(F952="GALV",H952=""),AND(F952="GALV",I952="Y"),AND(F952="GALV",I952="UN"),AND(F952="GALV",I952=""))),"GRR",IF(AND(B952='Dropdown Answer Key'!$B$14,OR(E952="Unknown",F952="Unknown")),"Unknown SL","Non Lead")))))))))))</f>
        <v>Non Lead</v>
      </c>
      <c r="T952" s="76" t="str">
        <f>IF(OR(M952="",Q952="",S952="ERROR"),"BLANK",IF((AND(M952='Dropdown Answer Key'!$B$25,OR('Service Line Inventory'!S952="Lead",S952="Unknown SL"))),"Tier 1",IF(AND('Service Line Inventory'!M952='Dropdown Answer Key'!$B$26,OR('Service Line Inventory'!S952="Lead",S952="Unknown SL")),"Tier 2",IF(AND('Service Line Inventory'!M952='Dropdown Answer Key'!$B$27,OR('Service Line Inventory'!S952="Lead",S952="Unknown SL")),"Tier 2",IF('Service Line Inventory'!S952="GRR","Tier 3",IF((AND('Service Line Inventory'!M952='Dropdown Answer Key'!$B$25,'Service Line Inventory'!Q952='Dropdown Answer Key'!$M$25,O952='Dropdown Answer Key'!$G$27,'Service Line Inventory'!P952='Dropdown Answer Key'!$J$27,S952="Non Lead")),"Tier 4",IF((AND('Service Line Inventory'!M952='Dropdown Answer Key'!$B$25,'Service Line Inventory'!Q952='Dropdown Answer Key'!$M$25,O952='Dropdown Answer Key'!$G$27,S952="Non Lead")),"Tier 4",IF((AND('Service Line Inventory'!M952='Dropdown Answer Key'!$B$25,'Service Line Inventory'!Q952='Dropdown Answer Key'!$M$25,'Service Line Inventory'!P952='Dropdown Answer Key'!$J$27,S952="Non Lead")),"Tier 4","Tier 5"))))))))</f>
        <v>BLANK</v>
      </c>
      <c r="U952" s="101" t="str">
        <f t="shared" si="65"/>
        <v>NO</v>
      </c>
      <c r="V952" s="76" t="str">
        <f t="shared" si="66"/>
        <v>NO</v>
      </c>
      <c r="W952" s="76" t="str">
        <f t="shared" si="67"/>
        <v>NO</v>
      </c>
      <c r="X952" s="107"/>
      <c r="Y952" s="77"/>
      <c r="Z952" s="78"/>
    </row>
    <row r="953" spans="1:26" x14ac:dyDescent="0.3">
      <c r="A953" s="47">
        <v>730</v>
      </c>
      <c r="B953" s="73" t="s">
        <v>76</v>
      </c>
      <c r="C953" s="126" t="s">
        <v>1860</v>
      </c>
      <c r="D953" s="74" t="s">
        <v>72</v>
      </c>
      <c r="E953" s="74" t="s">
        <v>81</v>
      </c>
      <c r="F953" s="74" t="s">
        <v>81</v>
      </c>
      <c r="G953" s="90" t="s">
        <v>1910</v>
      </c>
      <c r="H953" s="74" t="s">
        <v>72</v>
      </c>
      <c r="I953" s="74" t="s">
        <v>72</v>
      </c>
      <c r="J953" s="75" t="s">
        <v>1913</v>
      </c>
      <c r="K953" s="75" t="s">
        <v>1913</v>
      </c>
      <c r="L953" s="94" t="str">
        <f t="shared" si="64"/>
        <v>Non Lead</v>
      </c>
      <c r="M953" s="110"/>
      <c r="N953" s="74"/>
      <c r="O953" s="74"/>
      <c r="P953" s="74"/>
      <c r="Q953" s="82"/>
      <c r="R953" s="83"/>
      <c r="S953" s="113" t="str">
        <f>IF(OR(B953="",$C$3="",$G$3=""),"ERROR",IF(AND(B953='Dropdown Answer Key'!$B$12,OR(E953="Lead",E953="U, May have L",E953="COM",E953="")),"Lead",IF(AND(B953='Dropdown Answer Key'!$B$12,OR(AND(E953="GALV",H953="Y"),AND(E953="GALV",H953="UN"),AND(E953="GALV",H953=""))),"GRR",IF(AND(B953='Dropdown Answer Key'!$B$12,E953="Unknown"),"Unknown SL",IF(AND(B953='Dropdown Answer Key'!$B$13,OR(F953="Lead",F953="U, May have L",F953="COM",F953="")),"Lead",IF(AND(B953='Dropdown Answer Key'!$B$13,OR(AND(F953="GALV",H953="Y"),AND(F953="GALV",H953="UN"),AND(F953="GALV",H953=""))),"GRR",IF(AND(B953='Dropdown Answer Key'!$B$13,F953="Unknown"),"Unknown SL",IF(AND(B953='Dropdown Answer Key'!$B$14,OR(E953="Lead",E953="U, May have L",E953="COM",E953="")),"Lead",IF(AND(B953='Dropdown Answer Key'!$B$14,OR(F953="Lead",F953="U, May have L",F953="COM",F953="")),"Lead",IF(AND(B953='Dropdown Answer Key'!$B$14,OR(AND(E953="GALV",H953="Y"),AND(E953="GALV",H953="UN"),AND(E953="GALV",H953=""),AND(F953="GALV",H953="Y"),AND(F953="GALV",H953="UN"),AND(F953="GALV",H953=""),AND(F953="GALV",I953="Y"),AND(F953="GALV",I953="UN"),AND(F953="GALV",I953=""))),"GRR",IF(AND(B953='Dropdown Answer Key'!$B$14,OR(E953="Unknown",F953="Unknown")),"Unknown SL","Non Lead")))))))))))</f>
        <v>Non Lead</v>
      </c>
      <c r="T953" s="114" t="str">
        <f>IF(OR(M953="",Q953="",S953="ERROR"),"BLANK",IF((AND(M953='Dropdown Answer Key'!$B$25,OR('Service Line Inventory'!S953="Lead",S953="Unknown SL"))),"Tier 1",IF(AND('Service Line Inventory'!M953='Dropdown Answer Key'!$B$26,OR('Service Line Inventory'!S953="Lead",S953="Unknown SL")),"Tier 2",IF(AND('Service Line Inventory'!M953='Dropdown Answer Key'!$B$27,OR('Service Line Inventory'!S953="Lead",S953="Unknown SL")),"Tier 2",IF('Service Line Inventory'!S953="GRR","Tier 3",IF((AND('Service Line Inventory'!M953='Dropdown Answer Key'!$B$25,'Service Line Inventory'!Q953='Dropdown Answer Key'!$M$25,O953='Dropdown Answer Key'!$G$27,'Service Line Inventory'!P953='Dropdown Answer Key'!$J$27,S953="Non Lead")),"Tier 4",IF((AND('Service Line Inventory'!M953='Dropdown Answer Key'!$B$25,'Service Line Inventory'!Q953='Dropdown Answer Key'!$M$25,O953='Dropdown Answer Key'!$G$27,S953="Non Lead")),"Tier 4",IF((AND('Service Line Inventory'!M953='Dropdown Answer Key'!$B$25,'Service Line Inventory'!Q953='Dropdown Answer Key'!$M$25,'Service Line Inventory'!P953='Dropdown Answer Key'!$J$27,S953="Non Lead")),"Tier 4","Tier 5"))))))))</f>
        <v>BLANK</v>
      </c>
      <c r="U953" s="115" t="str">
        <f t="shared" si="65"/>
        <v>NO</v>
      </c>
      <c r="V953" s="114" t="str">
        <f t="shared" si="66"/>
        <v>NO</v>
      </c>
      <c r="W953" s="114" t="str">
        <f t="shared" si="67"/>
        <v>NO</v>
      </c>
      <c r="X953" s="108"/>
      <c r="Y953" s="97"/>
      <c r="Z953" s="78"/>
    </row>
    <row r="954" spans="1:26" x14ac:dyDescent="0.3">
      <c r="A954" s="47">
        <v>750</v>
      </c>
      <c r="B954" s="73" t="s">
        <v>76</v>
      </c>
      <c r="C954" s="126" t="s">
        <v>1859</v>
      </c>
      <c r="D954" s="74" t="s">
        <v>72</v>
      </c>
      <c r="E954" s="74" t="s">
        <v>81</v>
      </c>
      <c r="F954" s="74" t="s">
        <v>81</v>
      </c>
      <c r="G954" s="90" t="s">
        <v>1910</v>
      </c>
      <c r="H954" s="74" t="s">
        <v>72</v>
      </c>
      <c r="I954" s="74" t="s">
        <v>72</v>
      </c>
      <c r="J954" s="75" t="s">
        <v>1913</v>
      </c>
      <c r="K954" s="75" t="s">
        <v>1913</v>
      </c>
      <c r="L954" s="94" t="str">
        <f t="shared" si="64"/>
        <v>Non Lead</v>
      </c>
      <c r="M954" s="110"/>
      <c r="N954" s="74"/>
      <c r="O954" s="74"/>
      <c r="P954" s="74"/>
      <c r="Q954" s="82"/>
      <c r="R954" s="83"/>
      <c r="S954" s="113" t="str">
        <f>IF(OR(B954="",$C$3="",$G$3=""),"ERROR",IF(AND(B954='Dropdown Answer Key'!$B$12,OR(E954="Lead",E954="U, May have L",E954="COM",E954="")),"Lead",IF(AND(B954='Dropdown Answer Key'!$B$12,OR(AND(E954="GALV",H954="Y"),AND(E954="GALV",H954="UN"),AND(E954="GALV",H954=""))),"GRR",IF(AND(B954='Dropdown Answer Key'!$B$12,E954="Unknown"),"Unknown SL",IF(AND(B954='Dropdown Answer Key'!$B$13,OR(F954="Lead",F954="U, May have L",F954="COM",F954="")),"Lead",IF(AND(B954='Dropdown Answer Key'!$B$13,OR(AND(F954="GALV",H954="Y"),AND(F954="GALV",H954="UN"),AND(F954="GALV",H954=""))),"GRR",IF(AND(B954='Dropdown Answer Key'!$B$13,F954="Unknown"),"Unknown SL",IF(AND(B954='Dropdown Answer Key'!$B$14,OR(E954="Lead",E954="U, May have L",E954="COM",E954="")),"Lead",IF(AND(B954='Dropdown Answer Key'!$B$14,OR(F954="Lead",F954="U, May have L",F954="COM",F954="")),"Lead",IF(AND(B954='Dropdown Answer Key'!$B$14,OR(AND(E954="GALV",H954="Y"),AND(E954="GALV",H954="UN"),AND(E954="GALV",H954=""),AND(F954="GALV",H954="Y"),AND(F954="GALV",H954="UN"),AND(F954="GALV",H954=""),AND(F954="GALV",I954="Y"),AND(F954="GALV",I954="UN"),AND(F954="GALV",I954=""))),"GRR",IF(AND(B954='Dropdown Answer Key'!$B$14,OR(E954="Unknown",F954="Unknown")),"Unknown SL","Non Lead")))))))))))</f>
        <v>Non Lead</v>
      </c>
      <c r="T954" s="114" t="str">
        <f>IF(OR(M954="",Q954="",S954="ERROR"),"BLANK",IF((AND(M954='Dropdown Answer Key'!$B$25,OR('Service Line Inventory'!S954="Lead",S954="Unknown SL"))),"Tier 1",IF(AND('Service Line Inventory'!M954='Dropdown Answer Key'!$B$26,OR('Service Line Inventory'!S954="Lead",S954="Unknown SL")),"Tier 2",IF(AND('Service Line Inventory'!M954='Dropdown Answer Key'!$B$27,OR('Service Line Inventory'!S954="Lead",S954="Unknown SL")),"Tier 2",IF('Service Line Inventory'!S954="GRR","Tier 3",IF((AND('Service Line Inventory'!M954='Dropdown Answer Key'!$B$25,'Service Line Inventory'!Q954='Dropdown Answer Key'!$M$25,O954='Dropdown Answer Key'!$G$27,'Service Line Inventory'!P954='Dropdown Answer Key'!$J$27,S954="Non Lead")),"Tier 4",IF((AND('Service Line Inventory'!M954='Dropdown Answer Key'!$B$25,'Service Line Inventory'!Q954='Dropdown Answer Key'!$M$25,O954='Dropdown Answer Key'!$G$27,S954="Non Lead")),"Tier 4",IF((AND('Service Line Inventory'!M954='Dropdown Answer Key'!$B$25,'Service Line Inventory'!Q954='Dropdown Answer Key'!$M$25,'Service Line Inventory'!P954='Dropdown Answer Key'!$J$27,S954="Non Lead")),"Tier 4","Tier 5"))))))))</f>
        <v>BLANK</v>
      </c>
      <c r="U954" s="115" t="str">
        <f t="shared" si="65"/>
        <v>NO</v>
      </c>
      <c r="V954" s="114" t="str">
        <f t="shared" si="66"/>
        <v>NO</v>
      </c>
      <c r="W954" s="114" t="str">
        <f t="shared" si="67"/>
        <v>NO</v>
      </c>
      <c r="X954" s="108"/>
      <c r="Y954" s="97"/>
      <c r="Z954" s="78"/>
    </row>
    <row r="955" spans="1:26" x14ac:dyDescent="0.3">
      <c r="A955" s="47">
        <v>755</v>
      </c>
      <c r="B955" s="73" t="s">
        <v>76</v>
      </c>
      <c r="C955" s="126" t="s">
        <v>1035</v>
      </c>
      <c r="D955" s="74" t="s">
        <v>72</v>
      </c>
      <c r="E955" s="74" t="s">
        <v>81</v>
      </c>
      <c r="F955" s="74" t="s">
        <v>81</v>
      </c>
      <c r="G955" s="90" t="s">
        <v>1910</v>
      </c>
      <c r="H955" s="74" t="s">
        <v>72</v>
      </c>
      <c r="I955" s="74" t="s">
        <v>72</v>
      </c>
      <c r="J955" s="75" t="s">
        <v>1913</v>
      </c>
      <c r="K955" s="75" t="s">
        <v>1913</v>
      </c>
      <c r="L955" s="93" t="str">
        <f t="shared" si="64"/>
        <v>Non Lead</v>
      </c>
      <c r="M955" s="109"/>
      <c r="N955" s="74"/>
      <c r="O955" s="74"/>
      <c r="P955" s="74"/>
      <c r="Q955" s="73"/>
      <c r="R955" s="74"/>
      <c r="S955" s="98" t="str">
        <f>IF(OR(B955="",$C$3="",$G$3=""),"ERROR",IF(AND(B955='Dropdown Answer Key'!$B$12,OR(E955="Lead",E955="U, May have L",E955="COM",E955="")),"Lead",IF(AND(B955='Dropdown Answer Key'!$B$12,OR(AND(E955="GALV",H955="Y"),AND(E955="GALV",H955="UN"),AND(E955="GALV",H955=""))),"GRR",IF(AND(B955='Dropdown Answer Key'!$B$12,E955="Unknown"),"Unknown SL",IF(AND(B955='Dropdown Answer Key'!$B$13,OR(F955="Lead",F955="U, May have L",F955="COM",F955="")),"Lead",IF(AND(B955='Dropdown Answer Key'!$B$13,OR(AND(F955="GALV",H955="Y"),AND(F955="GALV",H955="UN"),AND(F955="GALV",H955=""))),"GRR",IF(AND(B955='Dropdown Answer Key'!$B$13,F955="Unknown"),"Unknown SL",IF(AND(B955='Dropdown Answer Key'!$B$14,OR(E955="Lead",E955="U, May have L",E955="COM",E955="")),"Lead",IF(AND(B955='Dropdown Answer Key'!$B$14,OR(F955="Lead",F955="U, May have L",F955="COM",F955="")),"Lead",IF(AND(B955='Dropdown Answer Key'!$B$14,OR(AND(E955="GALV",H955="Y"),AND(E955="GALV",H955="UN"),AND(E955="GALV",H955=""),AND(F955="GALV",H955="Y"),AND(F955="GALV",H955="UN"),AND(F955="GALV",H955=""),AND(F955="GALV",I955="Y"),AND(F955="GALV",I955="UN"),AND(F955="GALV",I955=""))),"GRR",IF(AND(B955='Dropdown Answer Key'!$B$14,OR(E955="Unknown",F955="Unknown")),"Unknown SL","Non Lead")))))))))))</f>
        <v>Non Lead</v>
      </c>
      <c r="T955" s="76" t="str">
        <f>IF(OR(M955="",Q955="",S955="ERROR"),"BLANK",IF((AND(M955='Dropdown Answer Key'!$B$25,OR('Service Line Inventory'!S955="Lead",S955="Unknown SL"))),"Tier 1",IF(AND('Service Line Inventory'!M955='Dropdown Answer Key'!$B$26,OR('Service Line Inventory'!S955="Lead",S955="Unknown SL")),"Tier 2",IF(AND('Service Line Inventory'!M955='Dropdown Answer Key'!$B$27,OR('Service Line Inventory'!S955="Lead",S955="Unknown SL")),"Tier 2",IF('Service Line Inventory'!S955="GRR","Tier 3",IF((AND('Service Line Inventory'!M955='Dropdown Answer Key'!$B$25,'Service Line Inventory'!Q955='Dropdown Answer Key'!$M$25,O955='Dropdown Answer Key'!$G$27,'Service Line Inventory'!P955='Dropdown Answer Key'!$J$27,S955="Non Lead")),"Tier 4",IF((AND('Service Line Inventory'!M955='Dropdown Answer Key'!$B$25,'Service Line Inventory'!Q955='Dropdown Answer Key'!$M$25,O955='Dropdown Answer Key'!$G$27,S955="Non Lead")),"Tier 4",IF((AND('Service Line Inventory'!M955='Dropdown Answer Key'!$B$25,'Service Line Inventory'!Q955='Dropdown Answer Key'!$M$25,'Service Line Inventory'!P955='Dropdown Answer Key'!$J$27,S955="Non Lead")),"Tier 4","Tier 5"))))))))</f>
        <v>BLANK</v>
      </c>
      <c r="U955" s="101" t="str">
        <f t="shared" si="65"/>
        <v>NO</v>
      </c>
      <c r="V955" s="76" t="str">
        <f t="shared" si="66"/>
        <v>NO</v>
      </c>
      <c r="W955" s="76" t="str">
        <f t="shared" si="67"/>
        <v>NO</v>
      </c>
      <c r="X955" s="107"/>
      <c r="Y955" s="77"/>
      <c r="Z955" s="78"/>
    </row>
    <row r="956" spans="1:26" x14ac:dyDescent="0.3">
      <c r="A956" s="47">
        <v>758</v>
      </c>
      <c r="B956" s="73" t="s">
        <v>76</v>
      </c>
      <c r="C956" s="126" t="s">
        <v>1036</v>
      </c>
      <c r="D956" s="74" t="s">
        <v>72</v>
      </c>
      <c r="E956" s="74" t="s">
        <v>81</v>
      </c>
      <c r="F956" s="74" t="s">
        <v>81</v>
      </c>
      <c r="G956" s="90" t="s">
        <v>1910</v>
      </c>
      <c r="H956" s="74" t="s">
        <v>72</v>
      </c>
      <c r="I956" s="74" t="s">
        <v>72</v>
      </c>
      <c r="J956" s="75" t="s">
        <v>1913</v>
      </c>
      <c r="K956" s="75" t="s">
        <v>1913</v>
      </c>
      <c r="L956" s="94" t="str">
        <f t="shared" si="64"/>
        <v>Non Lead</v>
      </c>
      <c r="M956" s="110"/>
      <c r="N956" s="74"/>
      <c r="O956" s="74"/>
      <c r="P956" s="74"/>
      <c r="Q956" s="82"/>
      <c r="R956" s="83"/>
      <c r="S956" s="113" t="str">
        <f>IF(OR(B956="",$C$3="",$G$3=""),"ERROR",IF(AND(B956='Dropdown Answer Key'!$B$12,OR(E956="Lead",E956="U, May have L",E956="COM",E956="")),"Lead",IF(AND(B956='Dropdown Answer Key'!$B$12,OR(AND(E956="GALV",H956="Y"),AND(E956="GALV",H956="UN"),AND(E956="GALV",H956=""))),"GRR",IF(AND(B956='Dropdown Answer Key'!$B$12,E956="Unknown"),"Unknown SL",IF(AND(B956='Dropdown Answer Key'!$B$13,OR(F956="Lead",F956="U, May have L",F956="COM",F956="")),"Lead",IF(AND(B956='Dropdown Answer Key'!$B$13,OR(AND(F956="GALV",H956="Y"),AND(F956="GALV",H956="UN"),AND(F956="GALV",H956=""))),"GRR",IF(AND(B956='Dropdown Answer Key'!$B$13,F956="Unknown"),"Unknown SL",IF(AND(B956='Dropdown Answer Key'!$B$14,OR(E956="Lead",E956="U, May have L",E956="COM",E956="")),"Lead",IF(AND(B956='Dropdown Answer Key'!$B$14,OR(F956="Lead",F956="U, May have L",F956="COM",F956="")),"Lead",IF(AND(B956='Dropdown Answer Key'!$B$14,OR(AND(E956="GALV",H956="Y"),AND(E956="GALV",H956="UN"),AND(E956="GALV",H956=""),AND(F956="GALV",H956="Y"),AND(F956="GALV",H956="UN"),AND(F956="GALV",H956=""),AND(F956="GALV",I956="Y"),AND(F956="GALV",I956="UN"),AND(F956="GALV",I956=""))),"GRR",IF(AND(B956='Dropdown Answer Key'!$B$14,OR(E956="Unknown",F956="Unknown")),"Unknown SL","Non Lead")))))))))))</f>
        <v>Non Lead</v>
      </c>
      <c r="T956" s="114" t="str">
        <f>IF(OR(M956="",Q956="",S956="ERROR"),"BLANK",IF((AND(M956='Dropdown Answer Key'!$B$25,OR('Service Line Inventory'!S956="Lead",S956="Unknown SL"))),"Tier 1",IF(AND('Service Line Inventory'!M956='Dropdown Answer Key'!$B$26,OR('Service Line Inventory'!S956="Lead",S956="Unknown SL")),"Tier 2",IF(AND('Service Line Inventory'!M956='Dropdown Answer Key'!$B$27,OR('Service Line Inventory'!S956="Lead",S956="Unknown SL")),"Tier 2",IF('Service Line Inventory'!S956="GRR","Tier 3",IF((AND('Service Line Inventory'!M956='Dropdown Answer Key'!$B$25,'Service Line Inventory'!Q956='Dropdown Answer Key'!$M$25,O956='Dropdown Answer Key'!$G$27,'Service Line Inventory'!P956='Dropdown Answer Key'!$J$27,S956="Non Lead")),"Tier 4",IF((AND('Service Line Inventory'!M956='Dropdown Answer Key'!$B$25,'Service Line Inventory'!Q956='Dropdown Answer Key'!$M$25,O956='Dropdown Answer Key'!$G$27,S956="Non Lead")),"Tier 4",IF((AND('Service Line Inventory'!M956='Dropdown Answer Key'!$B$25,'Service Line Inventory'!Q956='Dropdown Answer Key'!$M$25,'Service Line Inventory'!P956='Dropdown Answer Key'!$J$27,S956="Non Lead")),"Tier 4","Tier 5"))))))))</f>
        <v>BLANK</v>
      </c>
      <c r="U956" s="115" t="str">
        <f t="shared" si="65"/>
        <v>NO</v>
      </c>
      <c r="V956" s="114" t="str">
        <f t="shared" si="66"/>
        <v>NO</v>
      </c>
      <c r="W956" s="114" t="str">
        <f t="shared" si="67"/>
        <v>NO</v>
      </c>
      <c r="X956" s="108"/>
      <c r="Y956" s="97"/>
      <c r="Z956" s="78"/>
    </row>
    <row r="957" spans="1:26" x14ac:dyDescent="0.3">
      <c r="A957" s="47">
        <v>760</v>
      </c>
      <c r="B957" s="73" t="s">
        <v>76</v>
      </c>
      <c r="C957" s="126" t="s">
        <v>1037</v>
      </c>
      <c r="D957" s="74" t="s">
        <v>72</v>
      </c>
      <c r="E957" s="74" t="s">
        <v>81</v>
      </c>
      <c r="F957" s="74" t="s">
        <v>81</v>
      </c>
      <c r="G957" s="90" t="s">
        <v>1910</v>
      </c>
      <c r="H957" s="74" t="s">
        <v>72</v>
      </c>
      <c r="I957" s="74" t="s">
        <v>72</v>
      </c>
      <c r="J957" s="75" t="s">
        <v>1913</v>
      </c>
      <c r="K957" s="75" t="s">
        <v>1913</v>
      </c>
      <c r="L957" s="93" t="str">
        <f t="shared" si="64"/>
        <v>Non Lead</v>
      </c>
      <c r="M957" s="109"/>
      <c r="N957" s="74"/>
      <c r="O957" s="74"/>
      <c r="P957" s="74"/>
      <c r="Q957" s="73"/>
      <c r="R957" s="74"/>
      <c r="S957" s="98" t="str">
        <f>IF(OR(B957="",$C$3="",$G$3=""),"ERROR",IF(AND(B957='Dropdown Answer Key'!$B$12,OR(E957="Lead",E957="U, May have L",E957="COM",E957="")),"Lead",IF(AND(B957='Dropdown Answer Key'!$B$12,OR(AND(E957="GALV",H957="Y"),AND(E957="GALV",H957="UN"),AND(E957="GALV",H957=""))),"GRR",IF(AND(B957='Dropdown Answer Key'!$B$12,E957="Unknown"),"Unknown SL",IF(AND(B957='Dropdown Answer Key'!$B$13,OR(F957="Lead",F957="U, May have L",F957="COM",F957="")),"Lead",IF(AND(B957='Dropdown Answer Key'!$B$13,OR(AND(F957="GALV",H957="Y"),AND(F957="GALV",H957="UN"),AND(F957="GALV",H957=""))),"GRR",IF(AND(B957='Dropdown Answer Key'!$B$13,F957="Unknown"),"Unknown SL",IF(AND(B957='Dropdown Answer Key'!$B$14,OR(E957="Lead",E957="U, May have L",E957="COM",E957="")),"Lead",IF(AND(B957='Dropdown Answer Key'!$B$14,OR(F957="Lead",F957="U, May have L",F957="COM",F957="")),"Lead",IF(AND(B957='Dropdown Answer Key'!$B$14,OR(AND(E957="GALV",H957="Y"),AND(E957="GALV",H957="UN"),AND(E957="GALV",H957=""),AND(F957="GALV",H957="Y"),AND(F957="GALV",H957="UN"),AND(F957="GALV",H957=""),AND(F957="GALV",I957="Y"),AND(F957="GALV",I957="UN"),AND(F957="GALV",I957=""))),"GRR",IF(AND(B957='Dropdown Answer Key'!$B$14,OR(E957="Unknown",F957="Unknown")),"Unknown SL","Non Lead")))))))))))</f>
        <v>Non Lead</v>
      </c>
      <c r="T957" s="76" t="str">
        <f>IF(OR(M957="",Q957="",S957="ERROR"),"BLANK",IF((AND(M957='Dropdown Answer Key'!$B$25,OR('Service Line Inventory'!S957="Lead",S957="Unknown SL"))),"Tier 1",IF(AND('Service Line Inventory'!M957='Dropdown Answer Key'!$B$26,OR('Service Line Inventory'!S957="Lead",S957="Unknown SL")),"Tier 2",IF(AND('Service Line Inventory'!M957='Dropdown Answer Key'!$B$27,OR('Service Line Inventory'!S957="Lead",S957="Unknown SL")),"Tier 2",IF('Service Line Inventory'!S957="GRR","Tier 3",IF((AND('Service Line Inventory'!M957='Dropdown Answer Key'!$B$25,'Service Line Inventory'!Q957='Dropdown Answer Key'!$M$25,O957='Dropdown Answer Key'!$G$27,'Service Line Inventory'!P957='Dropdown Answer Key'!$J$27,S957="Non Lead")),"Tier 4",IF((AND('Service Line Inventory'!M957='Dropdown Answer Key'!$B$25,'Service Line Inventory'!Q957='Dropdown Answer Key'!$M$25,O957='Dropdown Answer Key'!$G$27,S957="Non Lead")),"Tier 4",IF((AND('Service Line Inventory'!M957='Dropdown Answer Key'!$B$25,'Service Line Inventory'!Q957='Dropdown Answer Key'!$M$25,'Service Line Inventory'!P957='Dropdown Answer Key'!$J$27,S957="Non Lead")),"Tier 4","Tier 5"))))))))</f>
        <v>BLANK</v>
      </c>
      <c r="U957" s="101" t="str">
        <f t="shared" si="65"/>
        <v>NO</v>
      </c>
      <c r="V957" s="76" t="str">
        <f t="shared" si="66"/>
        <v>NO</v>
      </c>
      <c r="W957" s="76" t="str">
        <f t="shared" si="67"/>
        <v>NO</v>
      </c>
      <c r="X957" s="107"/>
      <c r="Y957" s="77"/>
      <c r="Z957" s="78"/>
    </row>
    <row r="958" spans="1:26" x14ac:dyDescent="0.3">
      <c r="A958" s="47">
        <v>770</v>
      </c>
      <c r="B958" s="73" t="s">
        <v>76</v>
      </c>
      <c r="C958" s="126" t="s">
        <v>1038</v>
      </c>
      <c r="D958" s="74" t="s">
        <v>72</v>
      </c>
      <c r="E958" s="74" t="s">
        <v>81</v>
      </c>
      <c r="F958" s="74" t="s">
        <v>81</v>
      </c>
      <c r="G958" s="90" t="s">
        <v>1910</v>
      </c>
      <c r="H958" s="74" t="s">
        <v>72</v>
      </c>
      <c r="I958" s="74" t="s">
        <v>72</v>
      </c>
      <c r="J958" s="75" t="s">
        <v>1913</v>
      </c>
      <c r="K958" s="75" t="s">
        <v>1913</v>
      </c>
      <c r="L958" s="94" t="str">
        <f t="shared" si="64"/>
        <v>Non Lead</v>
      </c>
      <c r="M958" s="110"/>
      <c r="N958" s="74"/>
      <c r="O958" s="74"/>
      <c r="P958" s="74"/>
      <c r="Q958" s="82"/>
      <c r="R958" s="83"/>
      <c r="S958" s="113" t="str">
        <f>IF(OR(B958="",$C$3="",$G$3=""),"ERROR",IF(AND(B958='Dropdown Answer Key'!$B$12,OR(E958="Lead",E958="U, May have L",E958="COM",E958="")),"Lead",IF(AND(B958='Dropdown Answer Key'!$B$12,OR(AND(E958="GALV",H958="Y"),AND(E958="GALV",H958="UN"),AND(E958="GALV",H958=""))),"GRR",IF(AND(B958='Dropdown Answer Key'!$B$12,E958="Unknown"),"Unknown SL",IF(AND(B958='Dropdown Answer Key'!$B$13,OR(F958="Lead",F958="U, May have L",F958="COM",F958="")),"Lead",IF(AND(B958='Dropdown Answer Key'!$B$13,OR(AND(F958="GALV",H958="Y"),AND(F958="GALV",H958="UN"),AND(F958="GALV",H958=""))),"GRR",IF(AND(B958='Dropdown Answer Key'!$B$13,F958="Unknown"),"Unknown SL",IF(AND(B958='Dropdown Answer Key'!$B$14,OR(E958="Lead",E958="U, May have L",E958="COM",E958="")),"Lead",IF(AND(B958='Dropdown Answer Key'!$B$14,OR(F958="Lead",F958="U, May have L",F958="COM",F958="")),"Lead",IF(AND(B958='Dropdown Answer Key'!$B$14,OR(AND(E958="GALV",H958="Y"),AND(E958="GALV",H958="UN"),AND(E958="GALV",H958=""),AND(F958="GALV",H958="Y"),AND(F958="GALV",H958="UN"),AND(F958="GALV",H958=""),AND(F958="GALV",I958="Y"),AND(F958="GALV",I958="UN"),AND(F958="GALV",I958=""))),"GRR",IF(AND(B958='Dropdown Answer Key'!$B$14,OR(E958="Unknown",F958="Unknown")),"Unknown SL","Non Lead")))))))))))</f>
        <v>Non Lead</v>
      </c>
      <c r="T958" s="114" t="str">
        <f>IF(OR(M958="",Q958="",S958="ERROR"),"BLANK",IF((AND(M958='Dropdown Answer Key'!$B$25,OR('Service Line Inventory'!S958="Lead",S958="Unknown SL"))),"Tier 1",IF(AND('Service Line Inventory'!M958='Dropdown Answer Key'!$B$26,OR('Service Line Inventory'!S958="Lead",S958="Unknown SL")),"Tier 2",IF(AND('Service Line Inventory'!M958='Dropdown Answer Key'!$B$27,OR('Service Line Inventory'!S958="Lead",S958="Unknown SL")),"Tier 2",IF('Service Line Inventory'!S958="GRR","Tier 3",IF((AND('Service Line Inventory'!M958='Dropdown Answer Key'!$B$25,'Service Line Inventory'!Q958='Dropdown Answer Key'!$M$25,O958='Dropdown Answer Key'!$G$27,'Service Line Inventory'!P958='Dropdown Answer Key'!$J$27,S958="Non Lead")),"Tier 4",IF((AND('Service Line Inventory'!M958='Dropdown Answer Key'!$B$25,'Service Line Inventory'!Q958='Dropdown Answer Key'!$M$25,O958='Dropdown Answer Key'!$G$27,S958="Non Lead")),"Tier 4",IF((AND('Service Line Inventory'!M958='Dropdown Answer Key'!$B$25,'Service Line Inventory'!Q958='Dropdown Answer Key'!$M$25,'Service Line Inventory'!P958='Dropdown Answer Key'!$J$27,S958="Non Lead")),"Tier 4","Tier 5"))))))))</f>
        <v>BLANK</v>
      </c>
      <c r="U958" s="115" t="str">
        <f t="shared" si="65"/>
        <v>NO</v>
      </c>
      <c r="V958" s="114" t="str">
        <f t="shared" si="66"/>
        <v>NO</v>
      </c>
      <c r="W958" s="114" t="str">
        <f t="shared" si="67"/>
        <v>NO</v>
      </c>
      <c r="X958" s="108"/>
      <c r="Y958" s="97"/>
      <c r="Z958" s="78"/>
    </row>
    <row r="959" spans="1:26" x14ac:dyDescent="0.3">
      <c r="A959" s="47">
        <v>775</v>
      </c>
      <c r="B959" s="73" t="s">
        <v>76</v>
      </c>
      <c r="C959" s="126" t="s">
        <v>1858</v>
      </c>
      <c r="D959" s="74" t="s">
        <v>72</v>
      </c>
      <c r="E959" s="74" t="s">
        <v>81</v>
      </c>
      <c r="F959" s="74" t="s">
        <v>81</v>
      </c>
      <c r="G959" s="90" t="s">
        <v>1910</v>
      </c>
      <c r="H959" s="74" t="s">
        <v>72</v>
      </c>
      <c r="I959" s="74" t="s">
        <v>72</v>
      </c>
      <c r="J959" s="75" t="s">
        <v>1913</v>
      </c>
      <c r="K959" s="75" t="s">
        <v>1913</v>
      </c>
      <c r="L959" s="93" t="str">
        <f t="shared" si="64"/>
        <v>Non Lead</v>
      </c>
      <c r="M959" s="109"/>
      <c r="N959" s="74"/>
      <c r="O959" s="74"/>
      <c r="P959" s="74"/>
      <c r="Q959" s="73"/>
      <c r="R959" s="74"/>
      <c r="S959" s="98" t="str">
        <f>IF(OR(B959="",$C$3="",$G$3=""),"ERROR",IF(AND(B959='Dropdown Answer Key'!$B$12,OR(E959="Lead",E959="U, May have L",E959="COM",E959="")),"Lead",IF(AND(B959='Dropdown Answer Key'!$B$12,OR(AND(E959="GALV",H959="Y"),AND(E959="GALV",H959="UN"),AND(E959="GALV",H959=""))),"GRR",IF(AND(B959='Dropdown Answer Key'!$B$12,E959="Unknown"),"Unknown SL",IF(AND(B959='Dropdown Answer Key'!$B$13,OR(F959="Lead",F959="U, May have L",F959="COM",F959="")),"Lead",IF(AND(B959='Dropdown Answer Key'!$B$13,OR(AND(F959="GALV",H959="Y"),AND(F959="GALV",H959="UN"),AND(F959="GALV",H959=""))),"GRR",IF(AND(B959='Dropdown Answer Key'!$B$13,F959="Unknown"),"Unknown SL",IF(AND(B959='Dropdown Answer Key'!$B$14,OR(E959="Lead",E959="U, May have L",E959="COM",E959="")),"Lead",IF(AND(B959='Dropdown Answer Key'!$B$14,OR(F959="Lead",F959="U, May have L",F959="COM",F959="")),"Lead",IF(AND(B959='Dropdown Answer Key'!$B$14,OR(AND(E959="GALV",H959="Y"),AND(E959="GALV",H959="UN"),AND(E959="GALV",H959=""),AND(F959="GALV",H959="Y"),AND(F959="GALV",H959="UN"),AND(F959="GALV",H959=""),AND(F959="GALV",I959="Y"),AND(F959="GALV",I959="UN"),AND(F959="GALV",I959=""))),"GRR",IF(AND(B959='Dropdown Answer Key'!$B$14,OR(E959="Unknown",F959="Unknown")),"Unknown SL","Non Lead")))))))))))</f>
        <v>Non Lead</v>
      </c>
      <c r="T959" s="76" t="str">
        <f>IF(OR(M959="",Q959="",S959="ERROR"),"BLANK",IF((AND(M959='Dropdown Answer Key'!$B$25,OR('Service Line Inventory'!S959="Lead",S959="Unknown SL"))),"Tier 1",IF(AND('Service Line Inventory'!M959='Dropdown Answer Key'!$B$26,OR('Service Line Inventory'!S959="Lead",S959="Unknown SL")),"Tier 2",IF(AND('Service Line Inventory'!M959='Dropdown Answer Key'!$B$27,OR('Service Line Inventory'!S959="Lead",S959="Unknown SL")),"Tier 2",IF('Service Line Inventory'!S959="GRR","Tier 3",IF((AND('Service Line Inventory'!M959='Dropdown Answer Key'!$B$25,'Service Line Inventory'!Q959='Dropdown Answer Key'!$M$25,O959='Dropdown Answer Key'!$G$27,'Service Line Inventory'!P959='Dropdown Answer Key'!$J$27,S959="Non Lead")),"Tier 4",IF((AND('Service Line Inventory'!M959='Dropdown Answer Key'!$B$25,'Service Line Inventory'!Q959='Dropdown Answer Key'!$M$25,O959='Dropdown Answer Key'!$G$27,S959="Non Lead")),"Tier 4",IF((AND('Service Line Inventory'!M959='Dropdown Answer Key'!$B$25,'Service Line Inventory'!Q959='Dropdown Answer Key'!$M$25,'Service Line Inventory'!P959='Dropdown Answer Key'!$J$27,S959="Non Lead")),"Tier 4","Tier 5"))))))))</f>
        <v>BLANK</v>
      </c>
      <c r="U959" s="101" t="str">
        <f t="shared" si="65"/>
        <v>NO</v>
      </c>
      <c r="V959" s="76" t="str">
        <f t="shared" si="66"/>
        <v>NO</v>
      </c>
      <c r="W959" s="76" t="str">
        <f t="shared" si="67"/>
        <v>NO</v>
      </c>
      <c r="X959" s="107"/>
      <c r="Y959" s="77"/>
      <c r="Z959" s="78"/>
    </row>
    <row r="960" spans="1:26" x14ac:dyDescent="0.3">
      <c r="A960" s="47">
        <v>780</v>
      </c>
      <c r="B960" s="73" t="s">
        <v>76</v>
      </c>
      <c r="C960" s="126" t="s">
        <v>1857</v>
      </c>
      <c r="D960" s="74" t="s">
        <v>72</v>
      </c>
      <c r="E960" s="74" t="s">
        <v>81</v>
      </c>
      <c r="F960" s="74" t="s">
        <v>81</v>
      </c>
      <c r="G960" s="90" t="s">
        <v>1910</v>
      </c>
      <c r="H960" s="74" t="s">
        <v>72</v>
      </c>
      <c r="I960" s="74" t="s">
        <v>72</v>
      </c>
      <c r="J960" s="75" t="s">
        <v>1913</v>
      </c>
      <c r="K960" s="75" t="s">
        <v>1913</v>
      </c>
      <c r="L960" s="94" t="str">
        <f t="shared" si="64"/>
        <v>Non Lead</v>
      </c>
      <c r="M960" s="110"/>
      <c r="N960" s="74"/>
      <c r="O960" s="74"/>
      <c r="P960" s="74"/>
      <c r="Q960" s="82"/>
      <c r="R960" s="83"/>
      <c r="S960" s="113" t="str">
        <f>IF(OR(B960="",$C$3="",$G$3=""),"ERROR",IF(AND(B960='Dropdown Answer Key'!$B$12,OR(E960="Lead",E960="U, May have L",E960="COM",E960="")),"Lead",IF(AND(B960='Dropdown Answer Key'!$B$12,OR(AND(E960="GALV",H960="Y"),AND(E960="GALV",H960="UN"),AND(E960="GALV",H960=""))),"GRR",IF(AND(B960='Dropdown Answer Key'!$B$12,E960="Unknown"),"Unknown SL",IF(AND(B960='Dropdown Answer Key'!$B$13,OR(F960="Lead",F960="U, May have L",F960="COM",F960="")),"Lead",IF(AND(B960='Dropdown Answer Key'!$B$13,OR(AND(F960="GALV",H960="Y"),AND(F960="GALV",H960="UN"),AND(F960="GALV",H960=""))),"GRR",IF(AND(B960='Dropdown Answer Key'!$B$13,F960="Unknown"),"Unknown SL",IF(AND(B960='Dropdown Answer Key'!$B$14,OR(E960="Lead",E960="U, May have L",E960="COM",E960="")),"Lead",IF(AND(B960='Dropdown Answer Key'!$B$14,OR(F960="Lead",F960="U, May have L",F960="COM",F960="")),"Lead",IF(AND(B960='Dropdown Answer Key'!$B$14,OR(AND(E960="GALV",H960="Y"),AND(E960="GALV",H960="UN"),AND(E960="GALV",H960=""),AND(F960="GALV",H960="Y"),AND(F960="GALV",H960="UN"),AND(F960="GALV",H960=""),AND(F960="GALV",I960="Y"),AND(F960="GALV",I960="UN"),AND(F960="GALV",I960=""))),"GRR",IF(AND(B960='Dropdown Answer Key'!$B$14,OR(E960="Unknown",F960="Unknown")),"Unknown SL","Non Lead")))))))))))</f>
        <v>Non Lead</v>
      </c>
      <c r="T960" s="114" t="str">
        <f>IF(OR(M960="",Q960="",S960="ERROR"),"BLANK",IF((AND(M960='Dropdown Answer Key'!$B$25,OR('Service Line Inventory'!S960="Lead",S960="Unknown SL"))),"Tier 1",IF(AND('Service Line Inventory'!M960='Dropdown Answer Key'!$B$26,OR('Service Line Inventory'!S960="Lead",S960="Unknown SL")),"Tier 2",IF(AND('Service Line Inventory'!M960='Dropdown Answer Key'!$B$27,OR('Service Line Inventory'!S960="Lead",S960="Unknown SL")),"Tier 2",IF('Service Line Inventory'!S960="GRR","Tier 3",IF((AND('Service Line Inventory'!M960='Dropdown Answer Key'!$B$25,'Service Line Inventory'!Q960='Dropdown Answer Key'!$M$25,O960='Dropdown Answer Key'!$G$27,'Service Line Inventory'!P960='Dropdown Answer Key'!$J$27,S960="Non Lead")),"Tier 4",IF((AND('Service Line Inventory'!M960='Dropdown Answer Key'!$B$25,'Service Line Inventory'!Q960='Dropdown Answer Key'!$M$25,O960='Dropdown Answer Key'!$G$27,S960="Non Lead")),"Tier 4",IF((AND('Service Line Inventory'!M960='Dropdown Answer Key'!$B$25,'Service Line Inventory'!Q960='Dropdown Answer Key'!$M$25,'Service Line Inventory'!P960='Dropdown Answer Key'!$J$27,S960="Non Lead")),"Tier 4","Tier 5"))))))))</f>
        <v>BLANK</v>
      </c>
      <c r="U960" s="115" t="str">
        <f t="shared" si="65"/>
        <v>NO</v>
      </c>
      <c r="V960" s="114" t="str">
        <f t="shared" si="66"/>
        <v>NO</v>
      </c>
      <c r="W960" s="114" t="str">
        <f t="shared" si="67"/>
        <v>NO</v>
      </c>
      <c r="X960" s="108"/>
      <c r="Y960" s="97"/>
      <c r="Z960" s="78"/>
    </row>
    <row r="961" spans="1:26" x14ac:dyDescent="0.3">
      <c r="A961" s="47">
        <v>790</v>
      </c>
      <c r="B961" s="73" t="s">
        <v>76</v>
      </c>
      <c r="C961" s="126" t="s">
        <v>1039</v>
      </c>
      <c r="D961" s="74" t="s">
        <v>72</v>
      </c>
      <c r="E961" s="74" t="s">
        <v>81</v>
      </c>
      <c r="F961" s="74" t="s">
        <v>81</v>
      </c>
      <c r="G961" s="90" t="s">
        <v>1910</v>
      </c>
      <c r="H961" s="74" t="s">
        <v>72</v>
      </c>
      <c r="I961" s="74" t="s">
        <v>72</v>
      </c>
      <c r="J961" s="75" t="s">
        <v>1913</v>
      </c>
      <c r="K961" s="75" t="s">
        <v>1913</v>
      </c>
      <c r="L961" s="93" t="str">
        <f t="shared" si="64"/>
        <v>Non Lead</v>
      </c>
      <c r="M961" s="109"/>
      <c r="N961" s="74"/>
      <c r="O961" s="74"/>
      <c r="P961" s="74"/>
      <c r="Q961" s="73"/>
      <c r="R961" s="74"/>
      <c r="S961" s="98" t="str">
        <f>IF(OR(B961="",$C$3="",$G$3=""),"ERROR",IF(AND(B961='Dropdown Answer Key'!$B$12,OR(E961="Lead",E961="U, May have L",E961="COM",E961="")),"Lead",IF(AND(B961='Dropdown Answer Key'!$B$12,OR(AND(E961="GALV",H961="Y"),AND(E961="GALV",H961="UN"),AND(E961="GALV",H961=""))),"GRR",IF(AND(B961='Dropdown Answer Key'!$B$12,E961="Unknown"),"Unknown SL",IF(AND(B961='Dropdown Answer Key'!$B$13,OR(F961="Lead",F961="U, May have L",F961="COM",F961="")),"Lead",IF(AND(B961='Dropdown Answer Key'!$B$13,OR(AND(F961="GALV",H961="Y"),AND(F961="GALV",H961="UN"),AND(F961="GALV",H961=""))),"GRR",IF(AND(B961='Dropdown Answer Key'!$B$13,F961="Unknown"),"Unknown SL",IF(AND(B961='Dropdown Answer Key'!$B$14,OR(E961="Lead",E961="U, May have L",E961="COM",E961="")),"Lead",IF(AND(B961='Dropdown Answer Key'!$B$14,OR(F961="Lead",F961="U, May have L",F961="COM",F961="")),"Lead",IF(AND(B961='Dropdown Answer Key'!$B$14,OR(AND(E961="GALV",H961="Y"),AND(E961="GALV",H961="UN"),AND(E961="GALV",H961=""),AND(F961="GALV",H961="Y"),AND(F961="GALV",H961="UN"),AND(F961="GALV",H961=""),AND(F961="GALV",I961="Y"),AND(F961="GALV",I961="UN"),AND(F961="GALV",I961=""))),"GRR",IF(AND(B961='Dropdown Answer Key'!$B$14,OR(E961="Unknown",F961="Unknown")),"Unknown SL","Non Lead")))))))))))</f>
        <v>Non Lead</v>
      </c>
      <c r="T961" s="76" t="str">
        <f>IF(OR(M961="",Q961="",S961="ERROR"),"BLANK",IF((AND(M961='Dropdown Answer Key'!$B$25,OR('Service Line Inventory'!S961="Lead",S961="Unknown SL"))),"Tier 1",IF(AND('Service Line Inventory'!M961='Dropdown Answer Key'!$B$26,OR('Service Line Inventory'!S961="Lead",S961="Unknown SL")),"Tier 2",IF(AND('Service Line Inventory'!M961='Dropdown Answer Key'!$B$27,OR('Service Line Inventory'!S961="Lead",S961="Unknown SL")),"Tier 2",IF('Service Line Inventory'!S961="GRR","Tier 3",IF((AND('Service Line Inventory'!M961='Dropdown Answer Key'!$B$25,'Service Line Inventory'!Q961='Dropdown Answer Key'!$M$25,O961='Dropdown Answer Key'!$G$27,'Service Line Inventory'!P961='Dropdown Answer Key'!$J$27,S961="Non Lead")),"Tier 4",IF((AND('Service Line Inventory'!M961='Dropdown Answer Key'!$B$25,'Service Line Inventory'!Q961='Dropdown Answer Key'!$M$25,O961='Dropdown Answer Key'!$G$27,S961="Non Lead")),"Tier 4",IF((AND('Service Line Inventory'!M961='Dropdown Answer Key'!$B$25,'Service Line Inventory'!Q961='Dropdown Answer Key'!$M$25,'Service Line Inventory'!P961='Dropdown Answer Key'!$J$27,S961="Non Lead")),"Tier 4","Tier 5"))))))))</f>
        <v>BLANK</v>
      </c>
      <c r="U961" s="101" t="str">
        <f t="shared" si="65"/>
        <v>NO</v>
      </c>
      <c r="V961" s="76" t="str">
        <f t="shared" si="66"/>
        <v>NO</v>
      </c>
      <c r="W961" s="76" t="str">
        <f t="shared" si="67"/>
        <v>NO</v>
      </c>
      <c r="X961" s="107"/>
      <c r="Y961" s="77"/>
      <c r="Z961" s="78"/>
    </row>
    <row r="962" spans="1:26" x14ac:dyDescent="0.3">
      <c r="A962" s="47">
        <v>793</v>
      </c>
      <c r="B962" s="73" t="s">
        <v>76</v>
      </c>
      <c r="C962" s="126" t="s">
        <v>1040</v>
      </c>
      <c r="D962" s="74" t="s">
        <v>72</v>
      </c>
      <c r="E962" s="74" t="s">
        <v>81</v>
      </c>
      <c r="F962" s="74" t="s">
        <v>81</v>
      </c>
      <c r="G962" s="90" t="s">
        <v>1910</v>
      </c>
      <c r="H962" s="74" t="s">
        <v>72</v>
      </c>
      <c r="I962" s="74" t="s">
        <v>72</v>
      </c>
      <c r="J962" s="75" t="s">
        <v>1913</v>
      </c>
      <c r="K962" s="75" t="s">
        <v>1913</v>
      </c>
      <c r="L962" s="93" t="str">
        <f t="shared" si="64"/>
        <v>Non Lead</v>
      </c>
      <c r="M962" s="109"/>
      <c r="N962" s="74"/>
      <c r="O962" s="74"/>
      <c r="P962" s="74"/>
      <c r="Q962" s="73"/>
      <c r="R962" s="74"/>
      <c r="S962" s="98" t="str">
        <f>IF(OR(B962="",$C$3="",$G$3=""),"ERROR",IF(AND(B962='Dropdown Answer Key'!$B$12,OR(E962="Lead",E962="U, May have L",E962="COM",E962="")),"Lead",IF(AND(B962='Dropdown Answer Key'!$B$12,OR(AND(E962="GALV",H962="Y"),AND(E962="GALV",H962="UN"),AND(E962="GALV",H962=""))),"GRR",IF(AND(B962='Dropdown Answer Key'!$B$12,E962="Unknown"),"Unknown SL",IF(AND(B962='Dropdown Answer Key'!$B$13,OR(F962="Lead",F962="U, May have L",F962="COM",F962="")),"Lead",IF(AND(B962='Dropdown Answer Key'!$B$13,OR(AND(F962="GALV",H962="Y"),AND(F962="GALV",H962="UN"),AND(F962="GALV",H962=""))),"GRR",IF(AND(B962='Dropdown Answer Key'!$B$13,F962="Unknown"),"Unknown SL",IF(AND(B962='Dropdown Answer Key'!$B$14,OR(E962="Lead",E962="U, May have L",E962="COM",E962="")),"Lead",IF(AND(B962='Dropdown Answer Key'!$B$14,OR(F962="Lead",F962="U, May have L",F962="COM",F962="")),"Lead",IF(AND(B962='Dropdown Answer Key'!$B$14,OR(AND(E962="GALV",H962="Y"),AND(E962="GALV",H962="UN"),AND(E962="GALV",H962=""),AND(F962="GALV",H962="Y"),AND(F962="GALV",H962="UN"),AND(F962="GALV",H962=""),AND(F962="GALV",I962="Y"),AND(F962="GALV",I962="UN"),AND(F962="GALV",I962=""))),"GRR",IF(AND(B962='Dropdown Answer Key'!$B$14,OR(E962="Unknown",F962="Unknown")),"Unknown SL","Non Lead")))))))))))</f>
        <v>Non Lead</v>
      </c>
      <c r="T962" s="76" t="str">
        <f>IF(OR(M962="",Q962="",S962="ERROR"),"BLANK",IF((AND(M962='Dropdown Answer Key'!$B$25,OR('Service Line Inventory'!S962="Lead",S962="Unknown SL"))),"Tier 1",IF(AND('Service Line Inventory'!M962='Dropdown Answer Key'!$B$26,OR('Service Line Inventory'!S962="Lead",S962="Unknown SL")),"Tier 2",IF(AND('Service Line Inventory'!M962='Dropdown Answer Key'!$B$27,OR('Service Line Inventory'!S962="Lead",S962="Unknown SL")),"Tier 2",IF('Service Line Inventory'!S962="GRR","Tier 3",IF((AND('Service Line Inventory'!M962='Dropdown Answer Key'!$B$25,'Service Line Inventory'!Q962='Dropdown Answer Key'!$M$25,O962='Dropdown Answer Key'!$G$27,'Service Line Inventory'!P962='Dropdown Answer Key'!$J$27,S962="Non Lead")),"Tier 4",IF((AND('Service Line Inventory'!M962='Dropdown Answer Key'!$B$25,'Service Line Inventory'!Q962='Dropdown Answer Key'!$M$25,O962='Dropdown Answer Key'!$G$27,S962="Non Lead")),"Tier 4",IF((AND('Service Line Inventory'!M962='Dropdown Answer Key'!$B$25,'Service Line Inventory'!Q962='Dropdown Answer Key'!$M$25,'Service Line Inventory'!P962='Dropdown Answer Key'!$J$27,S962="Non Lead")),"Tier 4","Tier 5"))))))))</f>
        <v>BLANK</v>
      </c>
      <c r="U962" s="101" t="str">
        <f t="shared" si="65"/>
        <v>NO</v>
      </c>
      <c r="V962" s="76" t="str">
        <f t="shared" si="66"/>
        <v>NO</v>
      </c>
      <c r="W962" s="76" t="str">
        <f t="shared" si="67"/>
        <v>NO</v>
      </c>
      <c r="X962" s="107"/>
      <c r="Y962" s="77"/>
      <c r="Z962" s="78"/>
    </row>
    <row r="963" spans="1:26" x14ac:dyDescent="0.3">
      <c r="A963" s="47">
        <v>795</v>
      </c>
      <c r="B963" s="73" t="s">
        <v>76</v>
      </c>
      <c r="C963" s="126" t="s">
        <v>1856</v>
      </c>
      <c r="D963" s="74" t="s">
        <v>72</v>
      </c>
      <c r="E963" s="74" t="s">
        <v>81</v>
      </c>
      <c r="F963" s="74" t="s">
        <v>81</v>
      </c>
      <c r="G963" s="90" t="s">
        <v>1910</v>
      </c>
      <c r="H963" s="74" t="s">
        <v>72</v>
      </c>
      <c r="I963" s="74" t="s">
        <v>72</v>
      </c>
      <c r="J963" s="75" t="s">
        <v>1913</v>
      </c>
      <c r="K963" s="75" t="s">
        <v>1913</v>
      </c>
      <c r="L963" s="94" t="str">
        <f t="shared" si="64"/>
        <v>Non Lead</v>
      </c>
      <c r="M963" s="110"/>
      <c r="N963" s="74"/>
      <c r="O963" s="74"/>
      <c r="P963" s="74"/>
      <c r="Q963" s="82"/>
      <c r="R963" s="83"/>
      <c r="S963" s="113" t="str">
        <f>IF(OR(B963="",$C$3="",$G$3=""),"ERROR",IF(AND(B963='Dropdown Answer Key'!$B$12,OR(E963="Lead",E963="U, May have L",E963="COM",E963="")),"Lead",IF(AND(B963='Dropdown Answer Key'!$B$12,OR(AND(E963="GALV",H963="Y"),AND(E963="GALV",H963="UN"),AND(E963="GALV",H963=""))),"GRR",IF(AND(B963='Dropdown Answer Key'!$B$12,E963="Unknown"),"Unknown SL",IF(AND(B963='Dropdown Answer Key'!$B$13,OR(F963="Lead",F963="U, May have L",F963="COM",F963="")),"Lead",IF(AND(B963='Dropdown Answer Key'!$B$13,OR(AND(F963="GALV",H963="Y"),AND(F963="GALV",H963="UN"),AND(F963="GALV",H963=""))),"GRR",IF(AND(B963='Dropdown Answer Key'!$B$13,F963="Unknown"),"Unknown SL",IF(AND(B963='Dropdown Answer Key'!$B$14,OR(E963="Lead",E963="U, May have L",E963="COM",E963="")),"Lead",IF(AND(B963='Dropdown Answer Key'!$B$14,OR(F963="Lead",F963="U, May have L",F963="COM",F963="")),"Lead",IF(AND(B963='Dropdown Answer Key'!$B$14,OR(AND(E963="GALV",H963="Y"),AND(E963="GALV",H963="UN"),AND(E963="GALV",H963=""),AND(F963="GALV",H963="Y"),AND(F963="GALV",H963="UN"),AND(F963="GALV",H963=""),AND(F963="GALV",I963="Y"),AND(F963="GALV",I963="UN"),AND(F963="GALV",I963=""))),"GRR",IF(AND(B963='Dropdown Answer Key'!$B$14,OR(E963="Unknown",F963="Unknown")),"Unknown SL","Non Lead")))))))))))</f>
        <v>Non Lead</v>
      </c>
      <c r="T963" s="114" t="str">
        <f>IF(OR(M963="",Q963="",S963="ERROR"),"BLANK",IF((AND(M963='Dropdown Answer Key'!$B$25,OR('Service Line Inventory'!S963="Lead",S963="Unknown SL"))),"Tier 1",IF(AND('Service Line Inventory'!M963='Dropdown Answer Key'!$B$26,OR('Service Line Inventory'!S963="Lead",S963="Unknown SL")),"Tier 2",IF(AND('Service Line Inventory'!M963='Dropdown Answer Key'!$B$27,OR('Service Line Inventory'!S963="Lead",S963="Unknown SL")),"Tier 2",IF('Service Line Inventory'!S963="GRR","Tier 3",IF((AND('Service Line Inventory'!M963='Dropdown Answer Key'!$B$25,'Service Line Inventory'!Q963='Dropdown Answer Key'!$M$25,O963='Dropdown Answer Key'!$G$27,'Service Line Inventory'!P963='Dropdown Answer Key'!$J$27,S963="Non Lead")),"Tier 4",IF((AND('Service Line Inventory'!M963='Dropdown Answer Key'!$B$25,'Service Line Inventory'!Q963='Dropdown Answer Key'!$M$25,O963='Dropdown Answer Key'!$G$27,S963="Non Lead")),"Tier 4",IF((AND('Service Line Inventory'!M963='Dropdown Answer Key'!$B$25,'Service Line Inventory'!Q963='Dropdown Answer Key'!$M$25,'Service Line Inventory'!P963='Dropdown Answer Key'!$J$27,S963="Non Lead")),"Tier 4","Tier 5"))))))))</f>
        <v>BLANK</v>
      </c>
      <c r="U963" s="115" t="str">
        <f t="shared" si="65"/>
        <v>NO</v>
      </c>
      <c r="V963" s="114" t="str">
        <f t="shared" si="66"/>
        <v>NO</v>
      </c>
      <c r="W963" s="114" t="str">
        <f t="shared" si="67"/>
        <v>NO</v>
      </c>
      <c r="X963" s="108"/>
      <c r="Y963" s="97"/>
      <c r="Z963" s="78"/>
    </row>
    <row r="964" spans="1:26" x14ac:dyDescent="0.3">
      <c r="A964" s="47">
        <v>798</v>
      </c>
      <c r="B964" s="73" t="s">
        <v>76</v>
      </c>
      <c r="C964" s="126" t="s">
        <v>1041</v>
      </c>
      <c r="D964" s="74" t="s">
        <v>72</v>
      </c>
      <c r="E964" s="74" t="s">
        <v>81</v>
      </c>
      <c r="F964" s="74" t="s">
        <v>81</v>
      </c>
      <c r="G964" s="90" t="s">
        <v>1910</v>
      </c>
      <c r="H964" s="74" t="s">
        <v>72</v>
      </c>
      <c r="I964" s="74" t="s">
        <v>72</v>
      </c>
      <c r="J964" s="75" t="s">
        <v>1913</v>
      </c>
      <c r="K964" s="75" t="s">
        <v>1913</v>
      </c>
      <c r="L964" s="93" t="str">
        <f t="shared" si="64"/>
        <v>Non Lead</v>
      </c>
      <c r="M964" s="109"/>
      <c r="N964" s="74"/>
      <c r="O964" s="74"/>
      <c r="P964" s="74"/>
      <c r="Q964" s="73"/>
      <c r="R964" s="74"/>
      <c r="S964" s="98" t="str">
        <f>IF(OR(B964="",$C$3="",$G$3=""),"ERROR",IF(AND(B964='Dropdown Answer Key'!$B$12,OR(E964="Lead",E964="U, May have L",E964="COM",E964="")),"Lead",IF(AND(B964='Dropdown Answer Key'!$B$12,OR(AND(E964="GALV",H964="Y"),AND(E964="GALV",H964="UN"),AND(E964="GALV",H964=""))),"GRR",IF(AND(B964='Dropdown Answer Key'!$B$12,E964="Unknown"),"Unknown SL",IF(AND(B964='Dropdown Answer Key'!$B$13,OR(F964="Lead",F964="U, May have L",F964="COM",F964="")),"Lead",IF(AND(B964='Dropdown Answer Key'!$B$13,OR(AND(F964="GALV",H964="Y"),AND(F964="GALV",H964="UN"),AND(F964="GALV",H964=""))),"GRR",IF(AND(B964='Dropdown Answer Key'!$B$13,F964="Unknown"),"Unknown SL",IF(AND(B964='Dropdown Answer Key'!$B$14,OR(E964="Lead",E964="U, May have L",E964="COM",E964="")),"Lead",IF(AND(B964='Dropdown Answer Key'!$B$14,OR(F964="Lead",F964="U, May have L",F964="COM",F964="")),"Lead",IF(AND(B964='Dropdown Answer Key'!$B$14,OR(AND(E964="GALV",H964="Y"),AND(E964="GALV",H964="UN"),AND(E964="GALV",H964=""),AND(F964="GALV",H964="Y"),AND(F964="GALV",H964="UN"),AND(F964="GALV",H964=""),AND(F964="GALV",I964="Y"),AND(F964="GALV",I964="UN"),AND(F964="GALV",I964=""))),"GRR",IF(AND(B964='Dropdown Answer Key'!$B$14,OR(E964="Unknown",F964="Unknown")),"Unknown SL","Non Lead")))))))))))</f>
        <v>Non Lead</v>
      </c>
      <c r="T964" s="76" t="str">
        <f>IF(OR(M964="",Q964="",S964="ERROR"),"BLANK",IF((AND(M964='Dropdown Answer Key'!$B$25,OR('Service Line Inventory'!S964="Lead",S964="Unknown SL"))),"Tier 1",IF(AND('Service Line Inventory'!M964='Dropdown Answer Key'!$B$26,OR('Service Line Inventory'!S964="Lead",S964="Unknown SL")),"Tier 2",IF(AND('Service Line Inventory'!M964='Dropdown Answer Key'!$B$27,OR('Service Line Inventory'!S964="Lead",S964="Unknown SL")),"Tier 2",IF('Service Line Inventory'!S964="GRR","Tier 3",IF((AND('Service Line Inventory'!M964='Dropdown Answer Key'!$B$25,'Service Line Inventory'!Q964='Dropdown Answer Key'!$M$25,O964='Dropdown Answer Key'!$G$27,'Service Line Inventory'!P964='Dropdown Answer Key'!$J$27,S964="Non Lead")),"Tier 4",IF((AND('Service Line Inventory'!M964='Dropdown Answer Key'!$B$25,'Service Line Inventory'!Q964='Dropdown Answer Key'!$M$25,O964='Dropdown Answer Key'!$G$27,S964="Non Lead")),"Tier 4",IF((AND('Service Line Inventory'!M964='Dropdown Answer Key'!$B$25,'Service Line Inventory'!Q964='Dropdown Answer Key'!$M$25,'Service Line Inventory'!P964='Dropdown Answer Key'!$J$27,S964="Non Lead")),"Tier 4","Tier 5"))))))))</f>
        <v>BLANK</v>
      </c>
      <c r="U964" s="101" t="str">
        <f t="shared" si="65"/>
        <v>NO</v>
      </c>
      <c r="V964" s="76" t="str">
        <f t="shared" si="66"/>
        <v>NO</v>
      </c>
      <c r="W964" s="76" t="str">
        <f t="shared" si="67"/>
        <v>NO</v>
      </c>
      <c r="X964" s="107"/>
      <c r="Y964" s="77"/>
      <c r="Z964" s="78"/>
    </row>
    <row r="965" spans="1:26" x14ac:dyDescent="0.3">
      <c r="A965" s="47">
        <v>800</v>
      </c>
      <c r="B965" s="73" t="s">
        <v>76</v>
      </c>
      <c r="C965" s="126" t="s">
        <v>1855</v>
      </c>
      <c r="D965" s="74" t="s">
        <v>72</v>
      </c>
      <c r="E965" s="74" t="s">
        <v>81</v>
      </c>
      <c r="F965" s="74" t="s">
        <v>81</v>
      </c>
      <c r="G965" s="90" t="s">
        <v>1910</v>
      </c>
      <c r="H965" s="74" t="s">
        <v>72</v>
      </c>
      <c r="I965" s="74" t="s">
        <v>72</v>
      </c>
      <c r="J965" s="75" t="s">
        <v>1913</v>
      </c>
      <c r="K965" s="75" t="s">
        <v>1913</v>
      </c>
      <c r="L965" s="94" t="str">
        <f t="shared" si="64"/>
        <v>Non Lead</v>
      </c>
      <c r="M965" s="110"/>
      <c r="N965" s="74"/>
      <c r="O965" s="74"/>
      <c r="P965" s="74"/>
      <c r="Q965" s="82"/>
      <c r="R965" s="83"/>
      <c r="S965" s="113" t="str">
        <f>IF(OR(B965="",$C$3="",$G$3=""),"ERROR",IF(AND(B965='Dropdown Answer Key'!$B$12,OR(E965="Lead",E965="U, May have L",E965="COM",E965="")),"Lead",IF(AND(B965='Dropdown Answer Key'!$B$12,OR(AND(E965="GALV",H965="Y"),AND(E965="GALV",H965="UN"),AND(E965="GALV",H965=""))),"GRR",IF(AND(B965='Dropdown Answer Key'!$B$12,E965="Unknown"),"Unknown SL",IF(AND(B965='Dropdown Answer Key'!$B$13,OR(F965="Lead",F965="U, May have L",F965="COM",F965="")),"Lead",IF(AND(B965='Dropdown Answer Key'!$B$13,OR(AND(F965="GALV",H965="Y"),AND(F965="GALV",H965="UN"),AND(F965="GALV",H965=""))),"GRR",IF(AND(B965='Dropdown Answer Key'!$B$13,F965="Unknown"),"Unknown SL",IF(AND(B965='Dropdown Answer Key'!$B$14,OR(E965="Lead",E965="U, May have L",E965="COM",E965="")),"Lead",IF(AND(B965='Dropdown Answer Key'!$B$14,OR(F965="Lead",F965="U, May have L",F965="COM",F965="")),"Lead",IF(AND(B965='Dropdown Answer Key'!$B$14,OR(AND(E965="GALV",H965="Y"),AND(E965="GALV",H965="UN"),AND(E965="GALV",H965=""),AND(F965="GALV",H965="Y"),AND(F965="GALV",H965="UN"),AND(F965="GALV",H965=""),AND(F965="GALV",I965="Y"),AND(F965="GALV",I965="UN"),AND(F965="GALV",I965=""))),"GRR",IF(AND(B965='Dropdown Answer Key'!$B$14,OR(E965="Unknown",F965="Unknown")),"Unknown SL","Non Lead")))))))))))</f>
        <v>Non Lead</v>
      </c>
      <c r="T965" s="114" t="str">
        <f>IF(OR(M965="",Q965="",S965="ERROR"),"BLANK",IF((AND(M965='Dropdown Answer Key'!$B$25,OR('Service Line Inventory'!S965="Lead",S965="Unknown SL"))),"Tier 1",IF(AND('Service Line Inventory'!M965='Dropdown Answer Key'!$B$26,OR('Service Line Inventory'!S965="Lead",S965="Unknown SL")),"Tier 2",IF(AND('Service Line Inventory'!M965='Dropdown Answer Key'!$B$27,OR('Service Line Inventory'!S965="Lead",S965="Unknown SL")),"Tier 2",IF('Service Line Inventory'!S965="GRR","Tier 3",IF((AND('Service Line Inventory'!M965='Dropdown Answer Key'!$B$25,'Service Line Inventory'!Q965='Dropdown Answer Key'!$M$25,O965='Dropdown Answer Key'!$G$27,'Service Line Inventory'!P965='Dropdown Answer Key'!$J$27,S965="Non Lead")),"Tier 4",IF((AND('Service Line Inventory'!M965='Dropdown Answer Key'!$B$25,'Service Line Inventory'!Q965='Dropdown Answer Key'!$M$25,O965='Dropdown Answer Key'!$G$27,S965="Non Lead")),"Tier 4",IF((AND('Service Line Inventory'!M965='Dropdown Answer Key'!$B$25,'Service Line Inventory'!Q965='Dropdown Answer Key'!$M$25,'Service Line Inventory'!P965='Dropdown Answer Key'!$J$27,S965="Non Lead")),"Tier 4","Tier 5"))))))))</f>
        <v>BLANK</v>
      </c>
      <c r="U965" s="115" t="str">
        <f t="shared" si="65"/>
        <v>NO</v>
      </c>
      <c r="V965" s="114" t="str">
        <f t="shared" si="66"/>
        <v>NO</v>
      </c>
      <c r="W965" s="114" t="str">
        <f t="shared" si="67"/>
        <v>NO</v>
      </c>
      <c r="X965" s="108"/>
      <c r="Y965" s="97"/>
      <c r="Z965" s="78"/>
    </row>
    <row r="966" spans="1:26" x14ac:dyDescent="0.3">
      <c r="A966" s="47">
        <v>801</v>
      </c>
      <c r="B966" s="73" t="s">
        <v>76</v>
      </c>
      <c r="C966" s="126" t="s">
        <v>1042</v>
      </c>
      <c r="D966" s="74" t="s">
        <v>72</v>
      </c>
      <c r="E966" s="74" t="s">
        <v>81</v>
      </c>
      <c r="F966" s="74" t="s">
        <v>81</v>
      </c>
      <c r="G966" s="90" t="s">
        <v>1910</v>
      </c>
      <c r="H966" s="74" t="s">
        <v>72</v>
      </c>
      <c r="I966" s="74" t="s">
        <v>72</v>
      </c>
      <c r="J966" s="75" t="s">
        <v>1913</v>
      </c>
      <c r="K966" s="75" t="s">
        <v>1913</v>
      </c>
      <c r="L966" s="93" t="str">
        <f t="shared" si="64"/>
        <v>Non Lead</v>
      </c>
      <c r="M966" s="109"/>
      <c r="N966" s="74"/>
      <c r="O966" s="74"/>
      <c r="P966" s="74"/>
      <c r="Q966" s="73"/>
      <c r="R966" s="74"/>
      <c r="S966" s="98" t="str">
        <f>IF(OR(B966="",$C$3="",$G$3=""),"ERROR",IF(AND(B966='Dropdown Answer Key'!$B$12,OR(E966="Lead",E966="U, May have L",E966="COM",E966="")),"Lead",IF(AND(B966='Dropdown Answer Key'!$B$12,OR(AND(E966="GALV",H966="Y"),AND(E966="GALV",H966="UN"),AND(E966="GALV",H966=""))),"GRR",IF(AND(B966='Dropdown Answer Key'!$B$12,E966="Unknown"),"Unknown SL",IF(AND(B966='Dropdown Answer Key'!$B$13,OR(F966="Lead",F966="U, May have L",F966="COM",F966="")),"Lead",IF(AND(B966='Dropdown Answer Key'!$B$13,OR(AND(F966="GALV",H966="Y"),AND(F966="GALV",H966="UN"),AND(F966="GALV",H966=""))),"GRR",IF(AND(B966='Dropdown Answer Key'!$B$13,F966="Unknown"),"Unknown SL",IF(AND(B966='Dropdown Answer Key'!$B$14,OR(E966="Lead",E966="U, May have L",E966="COM",E966="")),"Lead",IF(AND(B966='Dropdown Answer Key'!$B$14,OR(F966="Lead",F966="U, May have L",F966="COM",F966="")),"Lead",IF(AND(B966='Dropdown Answer Key'!$B$14,OR(AND(E966="GALV",H966="Y"),AND(E966="GALV",H966="UN"),AND(E966="GALV",H966=""),AND(F966="GALV",H966="Y"),AND(F966="GALV",H966="UN"),AND(F966="GALV",H966=""),AND(F966="GALV",I966="Y"),AND(F966="GALV",I966="UN"),AND(F966="GALV",I966=""))),"GRR",IF(AND(B966='Dropdown Answer Key'!$B$14,OR(E966="Unknown",F966="Unknown")),"Unknown SL","Non Lead")))))))))))</f>
        <v>Non Lead</v>
      </c>
      <c r="T966" s="76" t="str">
        <f>IF(OR(M966="",Q966="",S966="ERROR"),"BLANK",IF((AND(M966='Dropdown Answer Key'!$B$25,OR('Service Line Inventory'!S966="Lead",S966="Unknown SL"))),"Tier 1",IF(AND('Service Line Inventory'!M966='Dropdown Answer Key'!$B$26,OR('Service Line Inventory'!S966="Lead",S966="Unknown SL")),"Tier 2",IF(AND('Service Line Inventory'!M966='Dropdown Answer Key'!$B$27,OR('Service Line Inventory'!S966="Lead",S966="Unknown SL")),"Tier 2",IF('Service Line Inventory'!S966="GRR","Tier 3",IF((AND('Service Line Inventory'!M966='Dropdown Answer Key'!$B$25,'Service Line Inventory'!Q966='Dropdown Answer Key'!$M$25,O966='Dropdown Answer Key'!$G$27,'Service Line Inventory'!P966='Dropdown Answer Key'!$J$27,S966="Non Lead")),"Tier 4",IF((AND('Service Line Inventory'!M966='Dropdown Answer Key'!$B$25,'Service Line Inventory'!Q966='Dropdown Answer Key'!$M$25,O966='Dropdown Answer Key'!$G$27,S966="Non Lead")),"Tier 4",IF((AND('Service Line Inventory'!M966='Dropdown Answer Key'!$B$25,'Service Line Inventory'!Q966='Dropdown Answer Key'!$M$25,'Service Line Inventory'!P966='Dropdown Answer Key'!$J$27,S966="Non Lead")),"Tier 4","Tier 5"))))))))</f>
        <v>BLANK</v>
      </c>
      <c r="U966" s="101" t="str">
        <f t="shared" si="65"/>
        <v>NO</v>
      </c>
      <c r="V966" s="76" t="str">
        <f t="shared" si="66"/>
        <v>NO</v>
      </c>
      <c r="W966" s="76" t="str">
        <f t="shared" si="67"/>
        <v>NO</v>
      </c>
      <c r="X966" s="107"/>
      <c r="Y966" s="77"/>
      <c r="Z966" s="78"/>
    </row>
    <row r="967" spans="1:26" x14ac:dyDescent="0.3">
      <c r="A967" s="47">
        <v>810</v>
      </c>
      <c r="B967" s="73" t="s">
        <v>76</v>
      </c>
      <c r="C967" s="126" t="s">
        <v>1043</v>
      </c>
      <c r="D967" s="74" t="s">
        <v>72</v>
      </c>
      <c r="E967" s="74" t="s">
        <v>81</v>
      </c>
      <c r="F967" s="74" t="s">
        <v>81</v>
      </c>
      <c r="G967" s="90" t="s">
        <v>1910</v>
      </c>
      <c r="H967" s="74" t="s">
        <v>72</v>
      </c>
      <c r="I967" s="74" t="s">
        <v>72</v>
      </c>
      <c r="J967" s="75" t="s">
        <v>1913</v>
      </c>
      <c r="K967" s="75" t="s">
        <v>1913</v>
      </c>
      <c r="L967" s="94" t="str">
        <f t="shared" si="64"/>
        <v>Non Lead</v>
      </c>
      <c r="M967" s="110"/>
      <c r="N967" s="74"/>
      <c r="O967" s="74"/>
      <c r="P967" s="74"/>
      <c r="Q967" s="82"/>
      <c r="R967" s="83"/>
      <c r="S967" s="113" t="str">
        <f>IF(OR(B967="",$C$3="",$G$3=""),"ERROR",IF(AND(B967='Dropdown Answer Key'!$B$12,OR(E967="Lead",E967="U, May have L",E967="COM",E967="")),"Lead",IF(AND(B967='Dropdown Answer Key'!$B$12,OR(AND(E967="GALV",H967="Y"),AND(E967="GALV",H967="UN"),AND(E967="GALV",H967=""))),"GRR",IF(AND(B967='Dropdown Answer Key'!$B$12,E967="Unknown"),"Unknown SL",IF(AND(B967='Dropdown Answer Key'!$B$13,OR(F967="Lead",F967="U, May have L",F967="COM",F967="")),"Lead",IF(AND(B967='Dropdown Answer Key'!$B$13,OR(AND(F967="GALV",H967="Y"),AND(F967="GALV",H967="UN"),AND(F967="GALV",H967=""))),"GRR",IF(AND(B967='Dropdown Answer Key'!$B$13,F967="Unknown"),"Unknown SL",IF(AND(B967='Dropdown Answer Key'!$B$14,OR(E967="Lead",E967="U, May have L",E967="COM",E967="")),"Lead",IF(AND(B967='Dropdown Answer Key'!$B$14,OR(F967="Lead",F967="U, May have L",F967="COM",F967="")),"Lead",IF(AND(B967='Dropdown Answer Key'!$B$14,OR(AND(E967="GALV",H967="Y"),AND(E967="GALV",H967="UN"),AND(E967="GALV",H967=""),AND(F967="GALV",H967="Y"),AND(F967="GALV",H967="UN"),AND(F967="GALV",H967=""),AND(F967="GALV",I967="Y"),AND(F967="GALV",I967="UN"),AND(F967="GALV",I967=""))),"GRR",IF(AND(B967='Dropdown Answer Key'!$B$14,OR(E967="Unknown",F967="Unknown")),"Unknown SL","Non Lead")))))))))))</f>
        <v>Non Lead</v>
      </c>
      <c r="T967" s="114" t="str">
        <f>IF(OR(M967="",Q967="",S967="ERROR"),"BLANK",IF((AND(M967='Dropdown Answer Key'!$B$25,OR('Service Line Inventory'!S967="Lead",S967="Unknown SL"))),"Tier 1",IF(AND('Service Line Inventory'!M967='Dropdown Answer Key'!$B$26,OR('Service Line Inventory'!S967="Lead",S967="Unknown SL")),"Tier 2",IF(AND('Service Line Inventory'!M967='Dropdown Answer Key'!$B$27,OR('Service Line Inventory'!S967="Lead",S967="Unknown SL")),"Tier 2",IF('Service Line Inventory'!S967="GRR","Tier 3",IF((AND('Service Line Inventory'!M967='Dropdown Answer Key'!$B$25,'Service Line Inventory'!Q967='Dropdown Answer Key'!$M$25,O967='Dropdown Answer Key'!$G$27,'Service Line Inventory'!P967='Dropdown Answer Key'!$J$27,S967="Non Lead")),"Tier 4",IF((AND('Service Line Inventory'!M967='Dropdown Answer Key'!$B$25,'Service Line Inventory'!Q967='Dropdown Answer Key'!$M$25,O967='Dropdown Answer Key'!$G$27,S967="Non Lead")),"Tier 4",IF((AND('Service Line Inventory'!M967='Dropdown Answer Key'!$B$25,'Service Line Inventory'!Q967='Dropdown Answer Key'!$M$25,'Service Line Inventory'!P967='Dropdown Answer Key'!$J$27,S967="Non Lead")),"Tier 4","Tier 5"))))))))</f>
        <v>BLANK</v>
      </c>
      <c r="U967" s="115" t="str">
        <f t="shared" si="65"/>
        <v>NO</v>
      </c>
      <c r="V967" s="114" t="str">
        <f t="shared" si="66"/>
        <v>NO</v>
      </c>
      <c r="W967" s="114" t="str">
        <f t="shared" si="67"/>
        <v>NO</v>
      </c>
      <c r="X967" s="108"/>
      <c r="Y967" s="97"/>
      <c r="Z967" s="78"/>
    </row>
    <row r="968" spans="1:26" x14ac:dyDescent="0.3">
      <c r="A968" s="47">
        <v>820</v>
      </c>
      <c r="B968" s="73" t="s">
        <v>76</v>
      </c>
      <c r="C968" s="126" t="s">
        <v>1044</v>
      </c>
      <c r="D968" s="74" t="s">
        <v>72</v>
      </c>
      <c r="E968" s="74" t="s">
        <v>81</v>
      </c>
      <c r="F968" s="74" t="s">
        <v>81</v>
      </c>
      <c r="G968" s="90" t="s">
        <v>1910</v>
      </c>
      <c r="H968" s="74" t="s">
        <v>72</v>
      </c>
      <c r="I968" s="74" t="s">
        <v>72</v>
      </c>
      <c r="J968" s="75" t="s">
        <v>1913</v>
      </c>
      <c r="K968" s="75" t="s">
        <v>1913</v>
      </c>
      <c r="L968" s="93" t="str">
        <f t="shared" si="64"/>
        <v>Non Lead</v>
      </c>
      <c r="M968" s="109"/>
      <c r="N968" s="74"/>
      <c r="O968" s="74"/>
      <c r="P968" s="74"/>
      <c r="Q968" s="73"/>
      <c r="R968" s="74"/>
      <c r="S968" s="98" t="str">
        <f>IF(OR(B968="",$C$3="",$G$3=""),"ERROR",IF(AND(B968='Dropdown Answer Key'!$B$12,OR(E968="Lead",E968="U, May have L",E968="COM",E968="")),"Lead",IF(AND(B968='Dropdown Answer Key'!$B$12,OR(AND(E968="GALV",H968="Y"),AND(E968="GALV",H968="UN"),AND(E968="GALV",H968=""))),"GRR",IF(AND(B968='Dropdown Answer Key'!$B$12,E968="Unknown"),"Unknown SL",IF(AND(B968='Dropdown Answer Key'!$B$13,OR(F968="Lead",F968="U, May have L",F968="COM",F968="")),"Lead",IF(AND(B968='Dropdown Answer Key'!$B$13,OR(AND(F968="GALV",H968="Y"),AND(F968="GALV",H968="UN"),AND(F968="GALV",H968=""))),"GRR",IF(AND(B968='Dropdown Answer Key'!$B$13,F968="Unknown"),"Unknown SL",IF(AND(B968='Dropdown Answer Key'!$B$14,OR(E968="Lead",E968="U, May have L",E968="COM",E968="")),"Lead",IF(AND(B968='Dropdown Answer Key'!$B$14,OR(F968="Lead",F968="U, May have L",F968="COM",F968="")),"Lead",IF(AND(B968='Dropdown Answer Key'!$B$14,OR(AND(E968="GALV",H968="Y"),AND(E968="GALV",H968="UN"),AND(E968="GALV",H968=""),AND(F968="GALV",H968="Y"),AND(F968="GALV",H968="UN"),AND(F968="GALV",H968=""),AND(F968="GALV",I968="Y"),AND(F968="GALV",I968="UN"),AND(F968="GALV",I968=""))),"GRR",IF(AND(B968='Dropdown Answer Key'!$B$14,OR(E968="Unknown",F968="Unknown")),"Unknown SL","Non Lead")))))))))))</f>
        <v>Non Lead</v>
      </c>
      <c r="T968" s="76" t="str">
        <f>IF(OR(M968="",Q968="",S968="ERROR"),"BLANK",IF((AND(M968='Dropdown Answer Key'!$B$25,OR('Service Line Inventory'!S968="Lead",S968="Unknown SL"))),"Tier 1",IF(AND('Service Line Inventory'!M968='Dropdown Answer Key'!$B$26,OR('Service Line Inventory'!S968="Lead",S968="Unknown SL")),"Tier 2",IF(AND('Service Line Inventory'!M968='Dropdown Answer Key'!$B$27,OR('Service Line Inventory'!S968="Lead",S968="Unknown SL")),"Tier 2",IF('Service Line Inventory'!S968="GRR","Tier 3",IF((AND('Service Line Inventory'!M968='Dropdown Answer Key'!$B$25,'Service Line Inventory'!Q968='Dropdown Answer Key'!$M$25,O968='Dropdown Answer Key'!$G$27,'Service Line Inventory'!P968='Dropdown Answer Key'!$J$27,S968="Non Lead")),"Tier 4",IF((AND('Service Line Inventory'!M968='Dropdown Answer Key'!$B$25,'Service Line Inventory'!Q968='Dropdown Answer Key'!$M$25,O968='Dropdown Answer Key'!$G$27,S968="Non Lead")),"Tier 4",IF((AND('Service Line Inventory'!M968='Dropdown Answer Key'!$B$25,'Service Line Inventory'!Q968='Dropdown Answer Key'!$M$25,'Service Line Inventory'!P968='Dropdown Answer Key'!$J$27,S968="Non Lead")),"Tier 4","Tier 5"))))))))</f>
        <v>BLANK</v>
      </c>
      <c r="U968" s="101" t="str">
        <f t="shared" si="65"/>
        <v>NO</v>
      </c>
      <c r="V968" s="76" t="str">
        <f t="shared" si="66"/>
        <v>NO</v>
      </c>
      <c r="W968" s="76" t="str">
        <f t="shared" si="67"/>
        <v>NO</v>
      </c>
      <c r="X968" s="107"/>
      <c r="Y968" s="77"/>
      <c r="Z968" s="78"/>
    </row>
    <row r="969" spans="1:26" x14ac:dyDescent="0.3">
      <c r="A969" s="47">
        <v>830</v>
      </c>
      <c r="B969" s="73" t="s">
        <v>76</v>
      </c>
      <c r="C969" s="126" t="s">
        <v>1045</v>
      </c>
      <c r="D969" s="74" t="s">
        <v>72</v>
      </c>
      <c r="E969" s="74" t="s">
        <v>81</v>
      </c>
      <c r="F969" s="74" t="s">
        <v>81</v>
      </c>
      <c r="G969" s="90" t="s">
        <v>1910</v>
      </c>
      <c r="H969" s="74" t="s">
        <v>72</v>
      </c>
      <c r="I969" s="74" t="s">
        <v>72</v>
      </c>
      <c r="J969" s="75" t="s">
        <v>1913</v>
      </c>
      <c r="K969" s="75" t="s">
        <v>1913</v>
      </c>
      <c r="L969" s="94" t="str">
        <f t="shared" si="64"/>
        <v>Non Lead</v>
      </c>
      <c r="M969" s="110"/>
      <c r="N969" s="74"/>
      <c r="O969" s="74"/>
      <c r="P969" s="74"/>
      <c r="Q969" s="82"/>
      <c r="R969" s="83"/>
      <c r="S969" s="113" t="str">
        <f>IF(OR(B969="",$C$3="",$G$3=""),"ERROR",IF(AND(B969='Dropdown Answer Key'!$B$12,OR(E969="Lead",E969="U, May have L",E969="COM",E969="")),"Lead",IF(AND(B969='Dropdown Answer Key'!$B$12,OR(AND(E969="GALV",H969="Y"),AND(E969="GALV",H969="UN"),AND(E969="GALV",H969=""))),"GRR",IF(AND(B969='Dropdown Answer Key'!$B$12,E969="Unknown"),"Unknown SL",IF(AND(B969='Dropdown Answer Key'!$B$13,OR(F969="Lead",F969="U, May have L",F969="COM",F969="")),"Lead",IF(AND(B969='Dropdown Answer Key'!$B$13,OR(AND(F969="GALV",H969="Y"),AND(F969="GALV",H969="UN"),AND(F969="GALV",H969=""))),"GRR",IF(AND(B969='Dropdown Answer Key'!$B$13,F969="Unknown"),"Unknown SL",IF(AND(B969='Dropdown Answer Key'!$B$14,OR(E969="Lead",E969="U, May have L",E969="COM",E969="")),"Lead",IF(AND(B969='Dropdown Answer Key'!$B$14,OR(F969="Lead",F969="U, May have L",F969="COM",F969="")),"Lead",IF(AND(B969='Dropdown Answer Key'!$B$14,OR(AND(E969="GALV",H969="Y"),AND(E969="GALV",H969="UN"),AND(E969="GALV",H969=""),AND(F969="GALV",H969="Y"),AND(F969="GALV",H969="UN"),AND(F969="GALV",H969=""),AND(F969="GALV",I969="Y"),AND(F969="GALV",I969="UN"),AND(F969="GALV",I969=""))),"GRR",IF(AND(B969='Dropdown Answer Key'!$B$14,OR(E969="Unknown",F969="Unknown")),"Unknown SL","Non Lead")))))))))))</f>
        <v>Non Lead</v>
      </c>
      <c r="T969" s="114" t="str">
        <f>IF(OR(M969="",Q969="",S969="ERROR"),"BLANK",IF((AND(M969='Dropdown Answer Key'!$B$25,OR('Service Line Inventory'!S969="Lead",S969="Unknown SL"))),"Tier 1",IF(AND('Service Line Inventory'!M969='Dropdown Answer Key'!$B$26,OR('Service Line Inventory'!S969="Lead",S969="Unknown SL")),"Tier 2",IF(AND('Service Line Inventory'!M969='Dropdown Answer Key'!$B$27,OR('Service Line Inventory'!S969="Lead",S969="Unknown SL")),"Tier 2",IF('Service Line Inventory'!S969="GRR","Tier 3",IF((AND('Service Line Inventory'!M969='Dropdown Answer Key'!$B$25,'Service Line Inventory'!Q969='Dropdown Answer Key'!$M$25,O969='Dropdown Answer Key'!$G$27,'Service Line Inventory'!P969='Dropdown Answer Key'!$J$27,S969="Non Lead")),"Tier 4",IF((AND('Service Line Inventory'!M969='Dropdown Answer Key'!$B$25,'Service Line Inventory'!Q969='Dropdown Answer Key'!$M$25,O969='Dropdown Answer Key'!$G$27,S969="Non Lead")),"Tier 4",IF((AND('Service Line Inventory'!M969='Dropdown Answer Key'!$B$25,'Service Line Inventory'!Q969='Dropdown Answer Key'!$M$25,'Service Line Inventory'!P969='Dropdown Answer Key'!$J$27,S969="Non Lead")),"Tier 4","Tier 5"))))))))</f>
        <v>BLANK</v>
      </c>
      <c r="U969" s="115" t="str">
        <f t="shared" si="65"/>
        <v>NO</v>
      </c>
      <c r="V969" s="114" t="str">
        <f t="shared" si="66"/>
        <v>NO</v>
      </c>
      <c r="W969" s="114" t="str">
        <f t="shared" si="67"/>
        <v>NO</v>
      </c>
      <c r="X969" s="108"/>
      <c r="Y969" s="97"/>
      <c r="Z969" s="78"/>
    </row>
    <row r="970" spans="1:26" x14ac:dyDescent="0.3">
      <c r="A970" s="47">
        <v>832</v>
      </c>
      <c r="B970" s="73" t="s">
        <v>76</v>
      </c>
      <c r="C970" s="126" t="s">
        <v>1854</v>
      </c>
      <c r="D970" s="74" t="s">
        <v>72</v>
      </c>
      <c r="E970" s="74" t="s">
        <v>81</v>
      </c>
      <c r="F970" s="74" t="s">
        <v>81</v>
      </c>
      <c r="G970" s="90" t="s">
        <v>1910</v>
      </c>
      <c r="H970" s="74" t="s">
        <v>72</v>
      </c>
      <c r="I970" s="74" t="s">
        <v>72</v>
      </c>
      <c r="J970" s="75" t="s">
        <v>1913</v>
      </c>
      <c r="K970" s="75" t="s">
        <v>1913</v>
      </c>
      <c r="L970" s="93" t="str">
        <f t="shared" si="64"/>
        <v>Non Lead</v>
      </c>
      <c r="M970" s="109"/>
      <c r="N970" s="74"/>
      <c r="O970" s="74"/>
      <c r="P970" s="74"/>
      <c r="Q970" s="73"/>
      <c r="R970" s="74"/>
      <c r="S970" s="98" t="str">
        <f>IF(OR(B970="",$C$3="",$G$3=""),"ERROR",IF(AND(B970='Dropdown Answer Key'!$B$12,OR(E970="Lead",E970="U, May have L",E970="COM",E970="")),"Lead",IF(AND(B970='Dropdown Answer Key'!$B$12,OR(AND(E970="GALV",H970="Y"),AND(E970="GALV",H970="UN"),AND(E970="GALV",H970=""))),"GRR",IF(AND(B970='Dropdown Answer Key'!$B$12,E970="Unknown"),"Unknown SL",IF(AND(B970='Dropdown Answer Key'!$B$13,OR(F970="Lead",F970="U, May have L",F970="COM",F970="")),"Lead",IF(AND(B970='Dropdown Answer Key'!$B$13,OR(AND(F970="GALV",H970="Y"),AND(F970="GALV",H970="UN"),AND(F970="GALV",H970=""))),"GRR",IF(AND(B970='Dropdown Answer Key'!$B$13,F970="Unknown"),"Unknown SL",IF(AND(B970='Dropdown Answer Key'!$B$14,OR(E970="Lead",E970="U, May have L",E970="COM",E970="")),"Lead",IF(AND(B970='Dropdown Answer Key'!$B$14,OR(F970="Lead",F970="U, May have L",F970="COM",F970="")),"Lead",IF(AND(B970='Dropdown Answer Key'!$B$14,OR(AND(E970="GALV",H970="Y"),AND(E970="GALV",H970="UN"),AND(E970="GALV",H970=""),AND(F970="GALV",H970="Y"),AND(F970="GALV",H970="UN"),AND(F970="GALV",H970=""),AND(F970="GALV",I970="Y"),AND(F970="GALV",I970="UN"),AND(F970="GALV",I970=""))),"GRR",IF(AND(B970='Dropdown Answer Key'!$B$14,OR(E970="Unknown",F970="Unknown")),"Unknown SL","Non Lead")))))))))))</f>
        <v>Non Lead</v>
      </c>
      <c r="T970" s="76" t="str">
        <f>IF(OR(M970="",Q970="",S970="ERROR"),"BLANK",IF((AND(M970='Dropdown Answer Key'!$B$25,OR('Service Line Inventory'!S970="Lead",S970="Unknown SL"))),"Tier 1",IF(AND('Service Line Inventory'!M970='Dropdown Answer Key'!$B$26,OR('Service Line Inventory'!S970="Lead",S970="Unknown SL")),"Tier 2",IF(AND('Service Line Inventory'!M970='Dropdown Answer Key'!$B$27,OR('Service Line Inventory'!S970="Lead",S970="Unknown SL")),"Tier 2",IF('Service Line Inventory'!S970="GRR","Tier 3",IF((AND('Service Line Inventory'!M970='Dropdown Answer Key'!$B$25,'Service Line Inventory'!Q970='Dropdown Answer Key'!$M$25,O970='Dropdown Answer Key'!$G$27,'Service Line Inventory'!P970='Dropdown Answer Key'!$J$27,S970="Non Lead")),"Tier 4",IF((AND('Service Line Inventory'!M970='Dropdown Answer Key'!$B$25,'Service Line Inventory'!Q970='Dropdown Answer Key'!$M$25,O970='Dropdown Answer Key'!$G$27,S970="Non Lead")),"Tier 4",IF((AND('Service Line Inventory'!M970='Dropdown Answer Key'!$B$25,'Service Line Inventory'!Q970='Dropdown Answer Key'!$M$25,'Service Line Inventory'!P970='Dropdown Answer Key'!$J$27,S970="Non Lead")),"Tier 4","Tier 5"))))))))</f>
        <v>BLANK</v>
      </c>
      <c r="U970" s="101" t="str">
        <f t="shared" si="65"/>
        <v>NO</v>
      </c>
      <c r="V970" s="76" t="str">
        <f t="shared" si="66"/>
        <v>NO</v>
      </c>
      <c r="W970" s="76" t="str">
        <f t="shared" si="67"/>
        <v>NO</v>
      </c>
      <c r="X970" s="107"/>
      <c r="Y970" s="77"/>
      <c r="Z970" s="78"/>
    </row>
    <row r="971" spans="1:26" x14ac:dyDescent="0.3">
      <c r="A971" s="47">
        <v>836</v>
      </c>
      <c r="B971" s="73" t="s">
        <v>76</v>
      </c>
      <c r="C971" s="126" t="s">
        <v>1046</v>
      </c>
      <c r="D971" s="74" t="s">
        <v>72</v>
      </c>
      <c r="E971" s="74" t="s">
        <v>81</v>
      </c>
      <c r="F971" s="74" t="s">
        <v>81</v>
      </c>
      <c r="G971" s="90" t="s">
        <v>1910</v>
      </c>
      <c r="H971" s="74" t="s">
        <v>72</v>
      </c>
      <c r="I971" s="74" t="s">
        <v>72</v>
      </c>
      <c r="J971" s="75" t="s">
        <v>1913</v>
      </c>
      <c r="K971" s="75" t="s">
        <v>1913</v>
      </c>
      <c r="L971" s="93" t="str">
        <f t="shared" si="64"/>
        <v>Non Lead</v>
      </c>
      <c r="M971" s="109"/>
      <c r="N971" s="74"/>
      <c r="O971" s="74"/>
      <c r="P971" s="74"/>
      <c r="Q971" s="73"/>
      <c r="R971" s="74"/>
      <c r="S971" s="98" t="str">
        <f>IF(OR(B971="",$C$3="",$G$3=""),"ERROR",IF(AND(B971='Dropdown Answer Key'!$B$12,OR(E971="Lead",E971="U, May have L",E971="COM",E971="")),"Lead",IF(AND(B971='Dropdown Answer Key'!$B$12,OR(AND(E971="GALV",H971="Y"),AND(E971="GALV",H971="UN"),AND(E971="GALV",H971=""))),"GRR",IF(AND(B971='Dropdown Answer Key'!$B$12,E971="Unknown"),"Unknown SL",IF(AND(B971='Dropdown Answer Key'!$B$13,OR(F971="Lead",F971="U, May have L",F971="COM",F971="")),"Lead",IF(AND(B971='Dropdown Answer Key'!$B$13,OR(AND(F971="GALV",H971="Y"),AND(F971="GALV",H971="UN"),AND(F971="GALV",H971=""))),"GRR",IF(AND(B971='Dropdown Answer Key'!$B$13,F971="Unknown"),"Unknown SL",IF(AND(B971='Dropdown Answer Key'!$B$14,OR(E971="Lead",E971="U, May have L",E971="COM",E971="")),"Lead",IF(AND(B971='Dropdown Answer Key'!$B$14,OR(F971="Lead",F971="U, May have L",F971="COM",F971="")),"Lead",IF(AND(B971='Dropdown Answer Key'!$B$14,OR(AND(E971="GALV",H971="Y"),AND(E971="GALV",H971="UN"),AND(E971="GALV",H971=""),AND(F971="GALV",H971="Y"),AND(F971="GALV",H971="UN"),AND(F971="GALV",H971=""),AND(F971="GALV",I971="Y"),AND(F971="GALV",I971="UN"),AND(F971="GALV",I971=""))),"GRR",IF(AND(B971='Dropdown Answer Key'!$B$14,OR(E971="Unknown",F971="Unknown")),"Unknown SL","Non Lead")))))))))))</f>
        <v>Non Lead</v>
      </c>
      <c r="T971" s="76" t="str">
        <f>IF(OR(M971="",Q971="",S971="ERROR"),"BLANK",IF((AND(M971='Dropdown Answer Key'!$B$25,OR('Service Line Inventory'!S971="Lead",S971="Unknown SL"))),"Tier 1",IF(AND('Service Line Inventory'!M971='Dropdown Answer Key'!$B$26,OR('Service Line Inventory'!S971="Lead",S971="Unknown SL")),"Tier 2",IF(AND('Service Line Inventory'!M971='Dropdown Answer Key'!$B$27,OR('Service Line Inventory'!S971="Lead",S971="Unknown SL")),"Tier 2",IF('Service Line Inventory'!S971="GRR","Tier 3",IF((AND('Service Line Inventory'!M971='Dropdown Answer Key'!$B$25,'Service Line Inventory'!Q971='Dropdown Answer Key'!$M$25,O971='Dropdown Answer Key'!$G$27,'Service Line Inventory'!P971='Dropdown Answer Key'!$J$27,S971="Non Lead")),"Tier 4",IF((AND('Service Line Inventory'!M971='Dropdown Answer Key'!$B$25,'Service Line Inventory'!Q971='Dropdown Answer Key'!$M$25,O971='Dropdown Answer Key'!$G$27,S971="Non Lead")),"Tier 4",IF((AND('Service Line Inventory'!M971='Dropdown Answer Key'!$B$25,'Service Line Inventory'!Q971='Dropdown Answer Key'!$M$25,'Service Line Inventory'!P971='Dropdown Answer Key'!$J$27,S971="Non Lead")),"Tier 4","Tier 5"))))))))</f>
        <v>BLANK</v>
      </c>
      <c r="U971" s="101" t="str">
        <f t="shared" si="65"/>
        <v>NO</v>
      </c>
      <c r="V971" s="76" t="str">
        <f t="shared" si="66"/>
        <v>NO</v>
      </c>
      <c r="W971" s="76" t="str">
        <f t="shared" si="67"/>
        <v>NO</v>
      </c>
      <c r="X971" s="107"/>
      <c r="Y971" s="77"/>
      <c r="Z971" s="78"/>
    </row>
    <row r="972" spans="1:26" x14ac:dyDescent="0.3">
      <c r="A972" s="47">
        <v>840</v>
      </c>
      <c r="B972" s="73" t="s">
        <v>76</v>
      </c>
      <c r="C972" s="126" t="s">
        <v>1036</v>
      </c>
      <c r="D972" s="74" t="s">
        <v>72</v>
      </c>
      <c r="E972" s="74" t="s">
        <v>81</v>
      </c>
      <c r="F972" s="74" t="s">
        <v>81</v>
      </c>
      <c r="G972" s="90" t="s">
        <v>1910</v>
      </c>
      <c r="H972" s="74" t="s">
        <v>72</v>
      </c>
      <c r="I972" s="74" t="s">
        <v>72</v>
      </c>
      <c r="J972" s="75" t="s">
        <v>1913</v>
      </c>
      <c r="K972" s="75" t="s">
        <v>1913</v>
      </c>
      <c r="L972" s="94" t="str">
        <f t="shared" si="64"/>
        <v>Non Lead</v>
      </c>
      <c r="M972" s="110"/>
      <c r="N972" s="74"/>
      <c r="O972" s="74"/>
      <c r="P972" s="74"/>
      <c r="Q972" s="82"/>
      <c r="R972" s="83"/>
      <c r="S972" s="113" t="str">
        <f>IF(OR(B972="",$C$3="",$G$3=""),"ERROR",IF(AND(B972='Dropdown Answer Key'!$B$12,OR(E972="Lead",E972="U, May have L",E972="COM",E972="")),"Lead",IF(AND(B972='Dropdown Answer Key'!$B$12,OR(AND(E972="GALV",H972="Y"),AND(E972="GALV",H972="UN"),AND(E972="GALV",H972=""))),"GRR",IF(AND(B972='Dropdown Answer Key'!$B$12,E972="Unknown"),"Unknown SL",IF(AND(B972='Dropdown Answer Key'!$B$13,OR(F972="Lead",F972="U, May have L",F972="COM",F972="")),"Lead",IF(AND(B972='Dropdown Answer Key'!$B$13,OR(AND(F972="GALV",H972="Y"),AND(F972="GALV",H972="UN"),AND(F972="GALV",H972=""))),"GRR",IF(AND(B972='Dropdown Answer Key'!$B$13,F972="Unknown"),"Unknown SL",IF(AND(B972='Dropdown Answer Key'!$B$14,OR(E972="Lead",E972="U, May have L",E972="COM",E972="")),"Lead",IF(AND(B972='Dropdown Answer Key'!$B$14,OR(F972="Lead",F972="U, May have L",F972="COM",F972="")),"Lead",IF(AND(B972='Dropdown Answer Key'!$B$14,OR(AND(E972="GALV",H972="Y"),AND(E972="GALV",H972="UN"),AND(E972="GALV",H972=""),AND(F972="GALV",H972="Y"),AND(F972="GALV",H972="UN"),AND(F972="GALV",H972=""),AND(F972="GALV",I972="Y"),AND(F972="GALV",I972="UN"),AND(F972="GALV",I972=""))),"GRR",IF(AND(B972='Dropdown Answer Key'!$B$14,OR(E972="Unknown",F972="Unknown")),"Unknown SL","Non Lead")))))))))))</f>
        <v>Non Lead</v>
      </c>
      <c r="T972" s="114" t="str">
        <f>IF(OR(M972="",Q972="",S972="ERROR"),"BLANK",IF((AND(M972='Dropdown Answer Key'!$B$25,OR('Service Line Inventory'!S972="Lead",S972="Unknown SL"))),"Tier 1",IF(AND('Service Line Inventory'!M972='Dropdown Answer Key'!$B$26,OR('Service Line Inventory'!S972="Lead",S972="Unknown SL")),"Tier 2",IF(AND('Service Line Inventory'!M972='Dropdown Answer Key'!$B$27,OR('Service Line Inventory'!S972="Lead",S972="Unknown SL")),"Tier 2",IF('Service Line Inventory'!S972="GRR","Tier 3",IF((AND('Service Line Inventory'!M972='Dropdown Answer Key'!$B$25,'Service Line Inventory'!Q972='Dropdown Answer Key'!$M$25,O972='Dropdown Answer Key'!$G$27,'Service Line Inventory'!P972='Dropdown Answer Key'!$J$27,S972="Non Lead")),"Tier 4",IF((AND('Service Line Inventory'!M972='Dropdown Answer Key'!$B$25,'Service Line Inventory'!Q972='Dropdown Answer Key'!$M$25,O972='Dropdown Answer Key'!$G$27,S972="Non Lead")),"Tier 4",IF((AND('Service Line Inventory'!M972='Dropdown Answer Key'!$B$25,'Service Line Inventory'!Q972='Dropdown Answer Key'!$M$25,'Service Line Inventory'!P972='Dropdown Answer Key'!$J$27,S972="Non Lead")),"Tier 4","Tier 5"))))))))</f>
        <v>BLANK</v>
      </c>
      <c r="U972" s="115" t="str">
        <f t="shared" si="65"/>
        <v>NO</v>
      </c>
      <c r="V972" s="114" t="str">
        <f t="shared" si="66"/>
        <v>NO</v>
      </c>
      <c r="W972" s="114" t="str">
        <f t="shared" si="67"/>
        <v>NO</v>
      </c>
      <c r="X972" s="108"/>
      <c r="Y972" s="97"/>
      <c r="Z972" s="78"/>
    </row>
    <row r="973" spans="1:26" x14ac:dyDescent="0.3">
      <c r="A973" s="47">
        <v>850</v>
      </c>
      <c r="B973" s="73" t="s">
        <v>76</v>
      </c>
      <c r="C973" s="126" t="s">
        <v>1047</v>
      </c>
      <c r="D973" s="74" t="s">
        <v>72</v>
      </c>
      <c r="E973" s="74" t="s">
        <v>81</v>
      </c>
      <c r="F973" s="74" t="s">
        <v>81</v>
      </c>
      <c r="G973" s="90" t="s">
        <v>1910</v>
      </c>
      <c r="H973" s="74" t="s">
        <v>72</v>
      </c>
      <c r="I973" s="74" t="s">
        <v>72</v>
      </c>
      <c r="J973" s="75" t="s">
        <v>1913</v>
      </c>
      <c r="K973" s="75" t="s">
        <v>1913</v>
      </c>
      <c r="L973" s="93" t="str">
        <f t="shared" si="64"/>
        <v>Non Lead</v>
      </c>
      <c r="M973" s="109"/>
      <c r="N973" s="74"/>
      <c r="O973" s="74"/>
      <c r="P973" s="74"/>
      <c r="Q973" s="73"/>
      <c r="R973" s="74"/>
      <c r="S973" s="98" t="str">
        <f>IF(OR(B973="",$C$3="",$G$3=""),"ERROR",IF(AND(B973='Dropdown Answer Key'!$B$12,OR(E973="Lead",E973="U, May have L",E973="COM",E973="")),"Lead",IF(AND(B973='Dropdown Answer Key'!$B$12,OR(AND(E973="GALV",H973="Y"),AND(E973="GALV",H973="UN"),AND(E973="GALV",H973=""))),"GRR",IF(AND(B973='Dropdown Answer Key'!$B$12,E973="Unknown"),"Unknown SL",IF(AND(B973='Dropdown Answer Key'!$B$13,OR(F973="Lead",F973="U, May have L",F973="COM",F973="")),"Lead",IF(AND(B973='Dropdown Answer Key'!$B$13,OR(AND(F973="GALV",H973="Y"),AND(F973="GALV",H973="UN"),AND(F973="GALV",H973=""))),"GRR",IF(AND(B973='Dropdown Answer Key'!$B$13,F973="Unknown"),"Unknown SL",IF(AND(B973='Dropdown Answer Key'!$B$14,OR(E973="Lead",E973="U, May have L",E973="COM",E973="")),"Lead",IF(AND(B973='Dropdown Answer Key'!$B$14,OR(F973="Lead",F973="U, May have L",F973="COM",F973="")),"Lead",IF(AND(B973='Dropdown Answer Key'!$B$14,OR(AND(E973="GALV",H973="Y"),AND(E973="GALV",H973="UN"),AND(E973="GALV",H973=""),AND(F973="GALV",H973="Y"),AND(F973="GALV",H973="UN"),AND(F973="GALV",H973=""),AND(F973="GALV",I973="Y"),AND(F973="GALV",I973="UN"),AND(F973="GALV",I973=""))),"GRR",IF(AND(B973='Dropdown Answer Key'!$B$14,OR(E973="Unknown",F973="Unknown")),"Unknown SL","Non Lead")))))))))))</f>
        <v>Non Lead</v>
      </c>
      <c r="T973" s="76" t="str">
        <f>IF(OR(M973="",Q973="",S973="ERROR"),"BLANK",IF((AND(M973='Dropdown Answer Key'!$B$25,OR('Service Line Inventory'!S973="Lead",S973="Unknown SL"))),"Tier 1",IF(AND('Service Line Inventory'!M973='Dropdown Answer Key'!$B$26,OR('Service Line Inventory'!S973="Lead",S973="Unknown SL")),"Tier 2",IF(AND('Service Line Inventory'!M973='Dropdown Answer Key'!$B$27,OR('Service Line Inventory'!S973="Lead",S973="Unknown SL")),"Tier 2",IF('Service Line Inventory'!S973="GRR","Tier 3",IF((AND('Service Line Inventory'!M973='Dropdown Answer Key'!$B$25,'Service Line Inventory'!Q973='Dropdown Answer Key'!$M$25,O973='Dropdown Answer Key'!$G$27,'Service Line Inventory'!P973='Dropdown Answer Key'!$J$27,S973="Non Lead")),"Tier 4",IF((AND('Service Line Inventory'!M973='Dropdown Answer Key'!$B$25,'Service Line Inventory'!Q973='Dropdown Answer Key'!$M$25,O973='Dropdown Answer Key'!$G$27,S973="Non Lead")),"Tier 4",IF((AND('Service Line Inventory'!M973='Dropdown Answer Key'!$B$25,'Service Line Inventory'!Q973='Dropdown Answer Key'!$M$25,'Service Line Inventory'!P973='Dropdown Answer Key'!$J$27,S973="Non Lead")),"Tier 4","Tier 5"))))))))</f>
        <v>BLANK</v>
      </c>
      <c r="U973" s="101" t="str">
        <f t="shared" si="65"/>
        <v>NO</v>
      </c>
      <c r="V973" s="76" t="str">
        <f t="shared" si="66"/>
        <v>NO</v>
      </c>
      <c r="W973" s="76" t="str">
        <f t="shared" si="67"/>
        <v>NO</v>
      </c>
      <c r="X973" s="107"/>
      <c r="Y973" s="77"/>
      <c r="Z973" s="78"/>
    </row>
    <row r="974" spans="1:26" x14ac:dyDescent="0.3">
      <c r="A974" s="47">
        <v>860</v>
      </c>
      <c r="B974" s="73" t="s">
        <v>76</v>
      </c>
      <c r="C974" s="126" t="s">
        <v>1048</v>
      </c>
      <c r="D974" s="74" t="s">
        <v>72</v>
      </c>
      <c r="E974" s="74" t="s">
        <v>81</v>
      </c>
      <c r="F974" s="74" t="s">
        <v>81</v>
      </c>
      <c r="G974" s="90" t="s">
        <v>1910</v>
      </c>
      <c r="H974" s="74" t="s">
        <v>72</v>
      </c>
      <c r="I974" s="74" t="s">
        <v>72</v>
      </c>
      <c r="J974" s="75" t="s">
        <v>1913</v>
      </c>
      <c r="K974" s="75" t="s">
        <v>1913</v>
      </c>
      <c r="L974" s="94" t="str">
        <f t="shared" si="64"/>
        <v>Non Lead</v>
      </c>
      <c r="M974" s="110"/>
      <c r="N974" s="74"/>
      <c r="O974" s="74"/>
      <c r="P974" s="74"/>
      <c r="Q974" s="82"/>
      <c r="R974" s="83"/>
      <c r="S974" s="113" t="str">
        <f>IF(OR(B974="",$C$3="",$G$3=""),"ERROR",IF(AND(B974='Dropdown Answer Key'!$B$12,OR(E974="Lead",E974="U, May have L",E974="COM",E974="")),"Lead",IF(AND(B974='Dropdown Answer Key'!$B$12,OR(AND(E974="GALV",H974="Y"),AND(E974="GALV",H974="UN"),AND(E974="GALV",H974=""))),"GRR",IF(AND(B974='Dropdown Answer Key'!$B$12,E974="Unknown"),"Unknown SL",IF(AND(B974='Dropdown Answer Key'!$B$13,OR(F974="Lead",F974="U, May have L",F974="COM",F974="")),"Lead",IF(AND(B974='Dropdown Answer Key'!$B$13,OR(AND(F974="GALV",H974="Y"),AND(F974="GALV",H974="UN"),AND(F974="GALV",H974=""))),"GRR",IF(AND(B974='Dropdown Answer Key'!$B$13,F974="Unknown"),"Unknown SL",IF(AND(B974='Dropdown Answer Key'!$B$14,OR(E974="Lead",E974="U, May have L",E974="COM",E974="")),"Lead",IF(AND(B974='Dropdown Answer Key'!$B$14,OR(F974="Lead",F974="U, May have L",F974="COM",F974="")),"Lead",IF(AND(B974='Dropdown Answer Key'!$B$14,OR(AND(E974="GALV",H974="Y"),AND(E974="GALV",H974="UN"),AND(E974="GALV",H974=""),AND(F974="GALV",H974="Y"),AND(F974="GALV",H974="UN"),AND(F974="GALV",H974=""),AND(F974="GALV",I974="Y"),AND(F974="GALV",I974="UN"),AND(F974="GALV",I974=""))),"GRR",IF(AND(B974='Dropdown Answer Key'!$B$14,OR(E974="Unknown",F974="Unknown")),"Unknown SL","Non Lead")))))))))))</f>
        <v>Non Lead</v>
      </c>
      <c r="T974" s="114" t="str">
        <f>IF(OR(M974="",Q974="",S974="ERROR"),"BLANK",IF((AND(M974='Dropdown Answer Key'!$B$25,OR('Service Line Inventory'!S974="Lead",S974="Unknown SL"))),"Tier 1",IF(AND('Service Line Inventory'!M974='Dropdown Answer Key'!$B$26,OR('Service Line Inventory'!S974="Lead",S974="Unknown SL")),"Tier 2",IF(AND('Service Line Inventory'!M974='Dropdown Answer Key'!$B$27,OR('Service Line Inventory'!S974="Lead",S974="Unknown SL")),"Tier 2",IF('Service Line Inventory'!S974="GRR","Tier 3",IF((AND('Service Line Inventory'!M974='Dropdown Answer Key'!$B$25,'Service Line Inventory'!Q974='Dropdown Answer Key'!$M$25,O974='Dropdown Answer Key'!$G$27,'Service Line Inventory'!P974='Dropdown Answer Key'!$J$27,S974="Non Lead")),"Tier 4",IF((AND('Service Line Inventory'!M974='Dropdown Answer Key'!$B$25,'Service Line Inventory'!Q974='Dropdown Answer Key'!$M$25,O974='Dropdown Answer Key'!$G$27,S974="Non Lead")),"Tier 4",IF((AND('Service Line Inventory'!M974='Dropdown Answer Key'!$B$25,'Service Line Inventory'!Q974='Dropdown Answer Key'!$M$25,'Service Line Inventory'!P974='Dropdown Answer Key'!$J$27,S974="Non Lead")),"Tier 4","Tier 5"))))))))</f>
        <v>BLANK</v>
      </c>
      <c r="U974" s="115" t="str">
        <f t="shared" si="65"/>
        <v>NO</v>
      </c>
      <c r="V974" s="114" t="str">
        <f t="shared" si="66"/>
        <v>NO</v>
      </c>
      <c r="W974" s="114" t="str">
        <f t="shared" si="67"/>
        <v>NO</v>
      </c>
      <c r="X974" s="108"/>
      <c r="Y974" s="97"/>
      <c r="Z974" s="78"/>
    </row>
    <row r="975" spans="1:26" x14ac:dyDescent="0.3">
      <c r="A975" s="47">
        <v>870</v>
      </c>
      <c r="B975" s="73" t="s">
        <v>76</v>
      </c>
      <c r="C975" s="126" t="s">
        <v>1049</v>
      </c>
      <c r="D975" s="74" t="s">
        <v>72</v>
      </c>
      <c r="E975" s="74" t="s">
        <v>81</v>
      </c>
      <c r="F975" s="74" t="s">
        <v>81</v>
      </c>
      <c r="G975" s="90" t="s">
        <v>1910</v>
      </c>
      <c r="H975" s="74" t="s">
        <v>72</v>
      </c>
      <c r="I975" s="74" t="s">
        <v>72</v>
      </c>
      <c r="J975" s="75" t="s">
        <v>1913</v>
      </c>
      <c r="K975" s="75" t="s">
        <v>1913</v>
      </c>
      <c r="L975" s="93" t="str">
        <f t="shared" si="64"/>
        <v>Non Lead</v>
      </c>
      <c r="M975" s="109"/>
      <c r="N975" s="74"/>
      <c r="O975" s="74"/>
      <c r="P975" s="74"/>
      <c r="Q975" s="73"/>
      <c r="R975" s="74"/>
      <c r="S975" s="98" t="str">
        <f>IF(OR(B975="",$C$3="",$G$3=""),"ERROR",IF(AND(B975='Dropdown Answer Key'!$B$12,OR(E975="Lead",E975="U, May have L",E975="COM",E975="")),"Lead",IF(AND(B975='Dropdown Answer Key'!$B$12,OR(AND(E975="GALV",H975="Y"),AND(E975="GALV",H975="UN"),AND(E975="GALV",H975=""))),"GRR",IF(AND(B975='Dropdown Answer Key'!$B$12,E975="Unknown"),"Unknown SL",IF(AND(B975='Dropdown Answer Key'!$B$13,OR(F975="Lead",F975="U, May have L",F975="COM",F975="")),"Lead",IF(AND(B975='Dropdown Answer Key'!$B$13,OR(AND(F975="GALV",H975="Y"),AND(F975="GALV",H975="UN"),AND(F975="GALV",H975=""))),"GRR",IF(AND(B975='Dropdown Answer Key'!$B$13,F975="Unknown"),"Unknown SL",IF(AND(B975='Dropdown Answer Key'!$B$14,OR(E975="Lead",E975="U, May have L",E975="COM",E975="")),"Lead",IF(AND(B975='Dropdown Answer Key'!$B$14,OR(F975="Lead",F975="U, May have L",F975="COM",F975="")),"Lead",IF(AND(B975='Dropdown Answer Key'!$B$14,OR(AND(E975="GALV",H975="Y"),AND(E975="GALV",H975="UN"),AND(E975="GALV",H975=""),AND(F975="GALV",H975="Y"),AND(F975="GALV",H975="UN"),AND(F975="GALV",H975=""),AND(F975="GALV",I975="Y"),AND(F975="GALV",I975="UN"),AND(F975="GALV",I975=""))),"GRR",IF(AND(B975='Dropdown Answer Key'!$B$14,OR(E975="Unknown",F975="Unknown")),"Unknown SL","Non Lead")))))))))))</f>
        <v>Non Lead</v>
      </c>
      <c r="T975" s="76" t="str">
        <f>IF(OR(M975="",Q975="",S975="ERROR"),"BLANK",IF((AND(M975='Dropdown Answer Key'!$B$25,OR('Service Line Inventory'!S975="Lead",S975="Unknown SL"))),"Tier 1",IF(AND('Service Line Inventory'!M975='Dropdown Answer Key'!$B$26,OR('Service Line Inventory'!S975="Lead",S975="Unknown SL")),"Tier 2",IF(AND('Service Line Inventory'!M975='Dropdown Answer Key'!$B$27,OR('Service Line Inventory'!S975="Lead",S975="Unknown SL")),"Tier 2",IF('Service Line Inventory'!S975="GRR","Tier 3",IF((AND('Service Line Inventory'!M975='Dropdown Answer Key'!$B$25,'Service Line Inventory'!Q975='Dropdown Answer Key'!$M$25,O975='Dropdown Answer Key'!$G$27,'Service Line Inventory'!P975='Dropdown Answer Key'!$J$27,S975="Non Lead")),"Tier 4",IF((AND('Service Line Inventory'!M975='Dropdown Answer Key'!$B$25,'Service Line Inventory'!Q975='Dropdown Answer Key'!$M$25,O975='Dropdown Answer Key'!$G$27,S975="Non Lead")),"Tier 4",IF((AND('Service Line Inventory'!M975='Dropdown Answer Key'!$B$25,'Service Line Inventory'!Q975='Dropdown Answer Key'!$M$25,'Service Line Inventory'!P975='Dropdown Answer Key'!$J$27,S975="Non Lead")),"Tier 4","Tier 5"))))))))</f>
        <v>BLANK</v>
      </c>
      <c r="U975" s="101" t="str">
        <f t="shared" si="65"/>
        <v>NO</v>
      </c>
      <c r="V975" s="76" t="str">
        <f t="shared" si="66"/>
        <v>NO</v>
      </c>
      <c r="W975" s="76" t="str">
        <f t="shared" si="67"/>
        <v>NO</v>
      </c>
      <c r="X975" s="107"/>
      <c r="Y975" s="77"/>
      <c r="Z975" s="78"/>
    </row>
    <row r="976" spans="1:26" x14ac:dyDescent="0.3">
      <c r="A976" s="47">
        <v>880</v>
      </c>
      <c r="B976" s="73" t="s">
        <v>76</v>
      </c>
      <c r="C976" s="126" t="s">
        <v>1050</v>
      </c>
      <c r="D976" s="74" t="s">
        <v>72</v>
      </c>
      <c r="E976" s="74" t="s">
        <v>81</v>
      </c>
      <c r="F976" s="74" t="s">
        <v>81</v>
      </c>
      <c r="G976" s="90" t="s">
        <v>1910</v>
      </c>
      <c r="H976" s="74" t="s">
        <v>72</v>
      </c>
      <c r="I976" s="74" t="s">
        <v>72</v>
      </c>
      <c r="J976" s="75" t="s">
        <v>1913</v>
      </c>
      <c r="K976" s="75" t="s">
        <v>1913</v>
      </c>
      <c r="L976" s="94" t="str">
        <f t="shared" si="64"/>
        <v>Non Lead</v>
      </c>
      <c r="M976" s="110"/>
      <c r="N976" s="74"/>
      <c r="O976" s="74"/>
      <c r="P976" s="74"/>
      <c r="Q976" s="82"/>
      <c r="R976" s="83"/>
      <c r="S976" s="113" t="str">
        <f>IF(OR(B976="",$C$3="",$G$3=""),"ERROR",IF(AND(B976='Dropdown Answer Key'!$B$12,OR(E976="Lead",E976="U, May have L",E976="COM",E976="")),"Lead",IF(AND(B976='Dropdown Answer Key'!$B$12,OR(AND(E976="GALV",H976="Y"),AND(E976="GALV",H976="UN"),AND(E976="GALV",H976=""))),"GRR",IF(AND(B976='Dropdown Answer Key'!$B$12,E976="Unknown"),"Unknown SL",IF(AND(B976='Dropdown Answer Key'!$B$13,OR(F976="Lead",F976="U, May have L",F976="COM",F976="")),"Lead",IF(AND(B976='Dropdown Answer Key'!$B$13,OR(AND(F976="GALV",H976="Y"),AND(F976="GALV",H976="UN"),AND(F976="GALV",H976=""))),"GRR",IF(AND(B976='Dropdown Answer Key'!$B$13,F976="Unknown"),"Unknown SL",IF(AND(B976='Dropdown Answer Key'!$B$14,OR(E976="Lead",E976="U, May have L",E976="COM",E976="")),"Lead",IF(AND(B976='Dropdown Answer Key'!$B$14,OR(F976="Lead",F976="U, May have L",F976="COM",F976="")),"Lead",IF(AND(B976='Dropdown Answer Key'!$B$14,OR(AND(E976="GALV",H976="Y"),AND(E976="GALV",H976="UN"),AND(E976="GALV",H976=""),AND(F976="GALV",H976="Y"),AND(F976="GALV",H976="UN"),AND(F976="GALV",H976=""),AND(F976="GALV",I976="Y"),AND(F976="GALV",I976="UN"),AND(F976="GALV",I976=""))),"GRR",IF(AND(B976='Dropdown Answer Key'!$B$14,OR(E976="Unknown",F976="Unknown")),"Unknown SL","Non Lead")))))))))))</f>
        <v>Non Lead</v>
      </c>
      <c r="T976" s="114" t="str">
        <f>IF(OR(M976="",Q976="",S976="ERROR"),"BLANK",IF((AND(M976='Dropdown Answer Key'!$B$25,OR('Service Line Inventory'!S976="Lead",S976="Unknown SL"))),"Tier 1",IF(AND('Service Line Inventory'!M976='Dropdown Answer Key'!$B$26,OR('Service Line Inventory'!S976="Lead",S976="Unknown SL")),"Tier 2",IF(AND('Service Line Inventory'!M976='Dropdown Answer Key'!$B$27,OR('Service Line Inventory'!S976="Lead",S976="Unknown SL")),"Tier 2",IF('Service Line Inventory'!S976="GRR","Tier 3",IF((AND('Service Line Inventory'!M976='Dropdown Answer Key'!$B$25,'Service Line Inventory'!Q976='Dropdown Answer Key'!$M$25,O976='Dropdown Answer Key'!$G$27,'Service Line Inventory'!P976='Dropdown Answer Key'!$J$27,S976="Non Lead")),"Tier 4",IF((AND('Service Line Inventory'!M976='Dropdown Answer Key'!$B$25,'Service Line Inventory'!Q976='Dropdown Answer Key'!$M$25,O976='Dropdown Answer Key'!$G$27,S976="Non Lead")),"Tier 4",IF((AND('Service Line Inventory'!M976='Dropdown Answer Key'!$B$25,'Service Line Inventory'!Q976='Dropdown Answer Key'!$M$25,'Service Line Inventory'!P976='Dropdown Answer Key'!$J$27,S976="Non Lead")),"Tier 4","Tier 5"))))))))</f>
        <v>BLANK</v>
      </c>
      <c r="U976" s="115" t="str">
        <f t="shared" si="65"/>
        <v>NO</v>
      </c>
      <c r="V976" s="114" t="str">
        <f t="shared" si="66"/>
        <v>NO</v>
      </c>
      <c r="W976" s="114" t="str">
        <f t="shared" si="67"/>
        <v>NO</v>
      </c>
      <c r="X976" s="108"/>
      <c r="Y976" s="97"/>
      <c r="Z976" s="78"/>
    </row>
    <row r="977" spans="1:26" x14ac:dyDescent="0.3">
      <c r="A977" s="47">
        <v>890</v>
      </c>
      <c r="B977" s="73" t="s">
        <v>76</v>
      </c>
      <c r="C977" s="126" t="s">
        <v>1051</v>
      </c>
      <c r="D977" s="74" t="s">
        <v>72</v>
      </c>
      <c r="E977" s="74" t="s">
        <v>81</v>
      </c>
      <c r="F977" s="74" t="s">
        <v>81</v>
      </c>
      <c r="G977" s="90" t="s">
        <v>1910</v>
      </c>
      <c r="H977" s="74" t="s">
        <v>72</v>
      </c>
      <c r="I977" s="74" t="s">
        <v>72</v>
      </c>
      <c r="J977" s="75" t="s">
        <v>1913</v>
      </c>
      <c r="K977" s="75" t="s">
        <v>1913</v>
      </c>
      <c r="L977" s="93" t="str">
        <f t="shared" si="64"/>
        <v>Non Lead</v>
      </c>
      <c r="M977" s="109"/>
      <c r="N977" s="74"/>
      <c r="O977" s="74"/>
      <c r="P977" s="74"/>
      <c r="Q977" s="73"/>
      <c r="R977" s="74"/>
      <c r="S977" s="98" t="str">
        <f>IF(OR(B977="",$C$3="",$G$3=""),"ERROR",IF(AND(B977='Dropdown Answer Key'!$B$12,OR(E977="Lead",E977="U, May have L",E977="COM",E977="")),"Lead",IF(AND(B977='Dropdown Answer Key'!$B$12,OR(AND(E977="GALV",H977="Y"),AND(E977="GALV",H977="UN"),AND(E977="GALV",H977=""))),"GRR",IF(AND(B977='Dropdown Answer Key'!$B$12,E977="Unknown"),"Unknown SL",IF(AND(B977='Dropdown Answer Key'!$B$13,OR(F977="Lead",F977="U, May have L",F977="COM",F977="")),"Lead",IF(AND(B977='Dropdown Answer Key'!$B$13,OR(AND(F977="GALV",H977="Y"),AND(F977="GALV",H977="UN"),AND(F977="GALV",H977=""))),"GRR",IF(AND(B977='Dropdown Answer Key'!$B$13,F977="Unknown"),"Unknown SL",IF(AND(B977='Dropdown Answer Key'!$B$14,OR(E977="Lead",E977="U, May have L",E977="COM",E977="")),"Lead",IF(AND(B977='Dropdown Answer Key'!$B$14,OR(F977="Lead",F977="U, May have L",F977="COM",F977="")),"Lead",IF(AND(B977='Dropdown Answer Key'!$B$14,OR(AND(E977="GALV",H977="Y"),AND(E977="GALV",H977="UN"),AND(E977="GALV",H977=""),AND(F977="GALV",H977="Y"),AND(F977="GALV",H977="UN"),AND(F977="GALV",H977=""),AND(F977="GALV",I977="Y"),AND(F977="GALV",I977="UN"),AND(F977="GALV",I977=""))),"GRR",IF(AND(B977='Dropdown Answer Key'!$B$14,OR(E977="Unknown",F977="Unknown")),"Unknown SL","Non Lead")))))))))))</f>
        <v>Non Lead</v>
      </c>
      <c r="T977" s="76" t="str">
        <f>IF(OR(M977="",Q977="",S977="ERROR"),"BLANK",IF((AND(M977='Dropdown Answer Key'!$B$25,OR('Service Line Inventory'!S977="Lead",S977="Unknown SL"))),"Tier 1",IF(AND('Service Line Inventory'!M977='Dropdown Answer Key'!$B$26,OR('Service Line Inventory'!S977="Lead",S977="Unknown SL")),"Tier 2",IF(AND('Service Line Inventory'!M977='Dropdown Answer Key'!$B$27,OR('Service Line Inventory'!S977="Lead",S977="Unknown SL")),"Tier 2",IF('Service Line Inventory'!S977="GRR","Tier 3",IF((AND('Service Line Inventory'!M977='Dropdown Answer Key'!$B$25,'Service Line Inventory'!Q977='Dropdown Answer Key'!$M$25,O977='Dropdown Answer Key'!$G$27,'Service Line Inventory'!P977='Dropdown Answer Key'!$J$27,S977="Non Lead")),"Tier 4",IF((AND('Service Line Inventory'!M977='Dropdown Answer Key'!$B$25,'Service Line Inventory'!Q977='Dropdown Answer Key'!$M$25,O977='Dropdown Answer Key'!$G$27,S977="Non Lead")),"Tier 4",IF((AND('Service Line Inventory'!M977='Dropdown Answer Key'!$B$25,'Service Line Inventory'!Q977='Dropdown Answer Key'!$M$25,'Service Line Inventory'!P977='Dropdown Answer Key'!$J$27,S977="Non Lead")),"Tier 4","Tier 5"))))))))</f>
        <v>BLANK</v>
      </c>
      <c r="U977" s="101" t="str">
        <f t="shared" si="65"/>
        <v>NO</v>
      </c>
      <c r="V977" s="76" t="str">
        <f t="shared" si="66"/>
        <v>NO</v>
      </c>
      <c r="W977" s="76" t="str">
        <f t="shared" si="67"/>
        <v>NO</v>
      </c>
      <c r="X977" s="107"/>
      <c r="Y977" s="77"/>
      <c r="Z977" s="78"/>
    </row>
    <row r="978" spans="1:26" x14ac:dyDescent="0.3">
      <c r="A978" s="47">
        <v>900</v>
      </c>
      <c r="B978" s="73" t="s">
        <v>76</v>
      </c>
      <c r="C978" s="126" t="s">
        <v>1052</v>
      </c>
      <c r="D978" s="74" t="s">
        <v>72</v>
      </c>
      <c r="E978" s="74" t="s">
        <v>81</v>
      </c>
      <c r="F978" s="74" t="s">
        <v>81</v>
      </c>
      <c r="G978" s="90" t="s">
        <v>1910</v>
      </c>
      <c r="H978" s="74" t="s">
        <v>72</v>
      </c>
      <c r="I978" s="74" t="s">
        <v>72</v>
      </c>
      <c r="J978" s="75" t="s">
        <v>1913</v>
      </c>
      <c r="K978" s="75" t="s">
        <v>1913</v>
      </c>
      <c r="L978" s="94" t="str">
        <f t="shared" si="64"/>
        <v>Non Lead</v>
      </c>
      <c r="M978" s="110"/>
      <c r="N978" s="74"/>
      <c r="O978" s="74"/>
      <c r="P978" s="74"/>
      <c r="Q978" s="82"/>
      <c r="R978" s="83"/>
      <c r="S978" s="113" t="str">
        <f>IF(OR(B978="",$C$3="",$G$3=""),"ERROR",IF(AND(B978='Dropdown Answer Key'!$B$12,OR(E978="Lead",E978="U, May have L",E978="COM",E978="")),"Lead",IF(AND(B978='Dropdown Answer Key'!$B$12,OR(AND(E978="GALV",H978="Y"),AND(E978="GALV",H978="UN"),AND(E978="GALV",H978=""))),"GRR",IF(AND(B978='Dropdown Answer Key'!$B$12,E978="Unknown"),"Unknown SL",IF(AND(B978='Dropdown Answer Key'!$B$13,OR(F978="Lead",F978="U, May have L",F978="COM",F978="")),"Lead",IF(AND(B978='Dropdown Answer Key'!$B$13,OR(AND(F978="GALV",H978="Y"),AND(F978="GALV",H978="UN"),AND(F978="GALV",H978=""))),"GRR",IF(AND(B978='Dropdown Answer Key'!$B$13,F978="Unknown"),"Unknown SL",IF(AND(B978='Dropdown Answer Key'!$B$14,OR(E978="Lead",E978="U, May have L",E978="COM",E978="")),"Lead",IF(AND(B978='Dropdown Answer Key'!$B$14,OR(F978="Lead",F978="U, May have L",F978="COM",F978="")),"Lead",IF(AND(B978='Dropdown Answer Key'!$B$14,OR(AND(E978="GALV",H978="Y"),AND(E978="GALV",H978="UN"),AND(E978="GALV",H978=""),AND(F978="GALV",H978="Y"),AND(F978="GALV",H978="UN"),AND(F978="GALV",H978=""),AND(F978="GALV",I978="Y"),AND(F978="GALV",I978="UN"),AND(F978="GALV",I978=""))),"GRR",IF(AND(B978='Dropdown Answer Key'!$B$14,OR(E978="Unknown",F978="Unknown")),"Unknown SL","Non Lead")))))))))))</f>
        <v>Non Lead</v>
      </c>
      <c r="T978" s="114" t="str">
        <f>IF(OR(M978="",Q978="",S978="ERROR"),"BLANK",IF((AND(M978='Dropdown Answer Key'!$B$25,OR('Service Line Inventory'!S978="Lead",S978="Unknown SL"))),"Tier 1",IF(AND('Service Line Inventory'!M978='Dropdown Answer Key'!$B$26,OR('Service Line Inventory'!S978="Lead",S978="Unknown SL")),"Tier 2",IF(AND('Service Line Inventory'!M978='Dropdown Answer Key'!$B$27,OR('Service Line Inventory'!S978="Lead",S978="Unknown SL")),"Tier 2",IF('Service Line Inventory'!S978="GRR","Tier 3",IF((AND('Service Line Inventory'!M978='Dropdown Answer Key'!$B$25,'Service Line Inventory'!Q978='Dropdown Answer Key'!$M$25,O978='Dropdown Answer Key'!$G$27,'Service Line Inventory'!P978='Dropdown Answer Key'!$J$27,S978="Non Lead")),"Tier 4",IF((AND('Service Line Inventory'!M978='Dropdown Answer Key'!$B$25,'Service Line Inventory'!Q978='Dropdown Answer Key'!$M$25,O978='Dropdown Answer Key'!$G$27,S978="Non Lead")),"Tier 4",IF((AND('Service Line Inventory'!M978='Dropdown Answer Key'!$B$25,'Service Line Inventory'!Q978='Dropdown Answer Key'!$M$25,'Service Line Inventory'!P978='Dropdown Answer Key'!$J$27,S978="Non Lead")),"Tier 4","Tier 5"))))))))</f>
        <v>BLANK</v>
      </c>
      <c r="U978" s="115" t="str">
        <f t="shared" si="65"/>
        <v>NO</v>
      </c>
      <c r="V978" s="114" t="str">
        <f t="shared" si="66"/>
        <v>NO</v>
      </c>
      <c r="W978" s="114" t="str">
        <f t="shared" si="67"/>
        <v>NO</v>
      </c>
      <c r="X978" s="108"/>
      <c r="Y978" s="97"/>
      <c r="Z978" s="78"/>
    </row>
    <row r="979" spans="1:26" x14ac:dyDescent="0.3">
      <c r="A979" s="47">
        <v>910</v>
      </c>
      <c r="B979" s="73" t="s">
        <v>76</v>
      </c>
      <c r="C979" s="126" t="s">
        <v>1053</v>
      </c>
      <c r="D979" s="74" t="s">
        <v>72</v>
      </c>
      <c r="E979" s="74" t="s">
        <v>81</v>
      </c>
      <c r="F979" s="74" t="s">
        <v>81</v>
      </c>
      <c r="G979" s="90" t="s">
        <v>1910</v>
      </c>
      <c r="H979" s="74" t="s">
        <v>72</v>
      </c>
      <c r="I979" s="74" t="s">
        <v>72</v>
      </c>
      <c r="J979" s="75" t="s">
        <v>1913</v>
      </c>
      <c r="K979" s="75" t="s">
        <v>1913</v>
      </c>
      <c r="L979" s="93" t="str">
        <f t="shared" si="64"/>
        <v>Non Lead</v>
      </c>
      <c r="M979" s="109"/>
      <c r="N979" s="74"/>
      <c r="O979" s="74"/>
      <c r="P979" s="74"/>
      <c r="Q979" s="73"/>
      <c r="R979" s="74"/>
      <c r="S979" s="98" t="str">
        <f>IF(OR(B979="",$C$3="",$G$3=""),"ERROR",IF(AND(B979='Dropdown Answer Key'!$B$12,OR(E979="Lead",E979="U, May have L",E979="COM",E979="")),"Lead",IF(AND(B979='Dropdown Answer Key'!$B$12,OR(AND(E979="GALV",H979="Y"),AND(E979="GALV",H979="UN"),AND(E979="GALV",H979=""))),"GRR",IF(AND(B979='Dropdown Answer Key'!$B$12,E979="Unknown"),"Unknown SL",IF(AND(B979='Dropdown Answer Key'!$B$13,OR(F979="Lead",F979="U, May have L",F979="COM",F979="")),"Lead",IF(AND(B979='Dropdown Answer Key'!$B$13,OR(AND(F979="GALV",H979="Y"),AND(F979="GALV",H979="UN"),AND(F979="GALV",H979=""))),"GRR",IF(AND(B979='Dropdown Answer Key'!$B$13,F979="Unknown"),"Unknown SL",IF(AND(B979='Dropdown Answer Key'!$B$14,OR(E979="Lead",E979="U, May have L",E979="COM",E979="")),"Lead",IF(AND(B979='Dropdown Answer Key'!$B$14,OR(F979="Lead",F979="U, May have L",F979="COM",F979="")),"Lead",IF(AND(B979='Dropdown Answer Key'!$B$14,OR(AND(E979="GALV",H979="Y"),AND(E979="GALV",H979="UN"),AND(E979="GALV",H979=""),AND(F979="GALV",H979="Y"),AND(F979="GALV",H979="UN"),AND(F979="GALV",H979=""),AND(F979="GALV",I979="Y"),AND(F979="GALV",I979="UN"),AND(F979="GALV",I979=""))),"GRR",IF(AND(B979='Dropdown Answer Key'!$B$14,OR(E979="Unknown",F979="Unknown")),"Unknown SL","Non Lead")))))))))))</f>
        <v>Non Lead</v>
      </c>
      <c r="T979" s="76" t="str">
        <f>IF(OR(M979="",Q979="",S979="ERROR"),"BLANK",IF((AND(M979='Dropdown Answer Key'!$B$25,OR('Service Line Inventory'!S979="Lead",S979="Unknown SL"))),"Tier 1",IF(AND('Service Line Inventory'!M979='Dropdown Answer Key'!$B$26,OR('Service Line Inventory'!S979="Lead",S979="Unknown SL")),"Tier 2",IF(AND('Service Line Inventory'!M979='Dropdown Answer Key'!$B$27,OR('Service Line Inventory'!S979="Lead",S979="Unknown SL")),"Tier 2",IF('Service Line Inventory'!S979="GRR","Tier 3",IF((AND('Service Line Inventory'!M979='Dropdown Answer Key'!$B$25,'Service Line Inventory'!Q979='Dropdown Answer Key'!$M$25,O979='Dropdown Answer Key'!$G$27,'Service Line Inventory'!P979='Dropdown Answer Key'!$J$27,S979="Non Lead")),"Tier 4",IF((AND('Service Line Inventory'!M979='Dropdown Answer Key'!$B$25,'Service Line Inventory'!Q979='Dropdown Answer Key'!$M$25,O979='Dropdown Answer Key'!$G$27,S979="Non Lead")),"Tier 4",IF((AND('Service Line Inventory'!M979='Dropdown Answer Key'!$B$25,'Service Line Inventory'!Q979='Dropdown Answer Key'!$M$25,'Service Line Inventory'!P979='Dropdown Answer Key'!$J$27,S979="Non Lead")),"Tier 4","Tier 5"))))))))</f>
        <v>BLANK</v>
      </c>
      <c r="U979" s="101" t="str">
        <f t="shared" si="65"/>
        <v>NO</v>
      </c>
      <c r="V979" s="76" t="str">
        <f t="shared" si="66"/>
        <v>NO</v>
      </c>
      <c r="W979" s="76" t="str">
        <f t="shared" si="67"/>
        <v>NO</v>
      </c>
      <c r="X979" s="107"/>
      <c r="Y979" s="77"/>
      <c r="Z979" s="78"/>
    </row>
    <row r="980" spans="1:26" x14ac:dyDescent="0.3">
      <c r="A980" s="47">
        <v>920</v>
      </c>
      <c r="B980" s="73" t="s">
        <v>76</v>
      </c>
      <c r="C980" s="126" t="s">
        <v>1054</v>
      </c>
      <c r="D980" s="74" t="s">
        <v>72</v>
      </c>
      <c r="E980" s="74" t="s">
        <v>81</v>
      </c>
      <c r="F980" s="74" t="s">
        <v>81</v>
      </c>
      <c r="G980" s="90" t="s">
        <v>1910</v>
      </c>
      <c r="H980" s="74" t="s">
        <v>72</v>
      </c>
      <c r="I980" s="74" t="s">
        <v>72</v>
      </c>
      <c r="J980" s="75" t="s">
        <v>1913</v>
      </c>
      <c r="K980" s="75" t="s">
        <v>1913</v>
      </c>
      <c r="L980" s="94" t="str">
        <f t="shared" si="64"/>
        <v>Non Lead</v>
      </c>
      <c r="M980" s="110"/>
      <c r="N980" s="74"/>
      <c r="O980" s="74"/>
      <c r="P980" s="74"/>
      <c r="Q980" s="82"/>
      <c r="R980" s="83"/>
      <c r="S980" s="113" t="str">
        <f>IF(OR(B980="",$C$3="",$G$3=""),"ERROR",IF(AND(B980='Dropdown Answer Key'!$B$12,OR(E980="Lead",E980="U, May have L",E980="COM",E980="")),"Lead",IF(AND(B980='Dropdown Answer Key'!$B$12,OR(AND(E980="GALV",H980="Y"),AND(E980="GALV",H980="UN"),AND(E980="GALV",H980=""))),"GRR",IF(AND(B980='Dropdown Answer Key'!$B$12,E980="Unknown"),"Unknown SL",IF(AND(B980='Dropdown Answer Key'!$B$13,OR(F980="Lead",F980="U, May have L",F980="COM",F980="")),"Lead",IF(AND(B980='Dropdown Answer Key'!$B$13,OR(AND(F980="GALV",H980="Y"),AND(F980="GALV",H980="UN"),AND(F980="GALV",H980=""))),"GRR",IF(AND(B980='Dropdown Answer Key'!$B$13,F980="Unknown"),"Unknown SL",IF(AND(B980='Dropdown Answer Key'!$B$14,OR(E980="Lead",E980="U, May have L",E980="COM",E980="")),"Lead",IF(AND(B980='Dropdown Answer Key'!$B$14,OR(F980="Lead",F980="U, May have L",F980="COM",F980="")),"Lead",IF(AND(B980='Dropdown Answer Key'!$B$14,OR(AND(E980="GALV",H980="Y"),AND(E980="GALV",H980="UN"),AND(E980="GALV",H980=""),AND(F980="GALV",H980="Y"),AND(F980="GALV",H980="UN"),AND(F980="GALV",H980=""),AND(F980="GALV",I980="Y"),AND(F980="GALV",I980="UN"),AND(F980="GALV",I980=""))),"GRR",IF(AND(B980='Dropdown Answer Key'!$B$14,OR(E980="Unknown",F980="Unknown")),"Unknown SL","Non Lead")))))))))))</f>
        <v>Non Lead</v>
      </c>
      <c r="T980" s="114" t="str">
        <f>IF(OR(M980="",Q980="",S980="ERROR"),"BLANK",IF((AND(M980='Dropdown Answer Key'!$B$25,OR('Service Line Inventory'!S980="Lead",S980="Unknown SL"))),"Tier 1",IF(AND('Service Line Inventory'!M980='Dropdown Answer Key'!$B$26,OR('Service Line Inventory'!S980="Lead",S980="Unknown SL")),"Tier 2",IF(AND('Service Line Inventory'!M980='Dropdown Answer Key'!$B$27,OR('Service Line Inventory'!S980="Lead",S980="Unknown SL")),"Tier 2",IF('Service Line Inventory'!S980="GRR","Tier 3",IF((AND('Service Line Inventory'!M980='Dropdown Answer Key'!$B$25,'Service Line Inventory'!Q980='Dropdown Answer Key'!$M$25,O980='Dropdown Answer Key'!$G$27,'Service Line Inventory'!P980='Dropdown Answer Key'!$J$27,S980="Non Lead")),"Tier 4",IF((AND('Service Line Inventory'!M980='Dropdown Answer Key'!$B$25,'Service Line Inventory'!Q980='Dropdown Answer Key'!$M$25,O980='Dropdown Answer Key'!$G$27,S980="Non Lead")),"Tier 4",IF((AND('Service Line Inventory'!M980='Dropdown Answer Key'!$B$25,'Service Line Inventory'!Q980='Dropdown Answer Key'!$M$25,'Service Line Inventory'!P980='Dropdown Answer Key'!$J$27,S980="Non Lead")),"Tier 4","Tier 5"))))))))</f>
        <v>BLANK</v>
      </c>
      <c r="U980" s="115" t="str">
        <f t="shared" si="65"/>
        <v>NO</v>
      </c>
      <c r="V980" s="114" t="str">
        <f t="shared" si="66"/>
        <v>NO</v>
      </c>
      <c r="W980" s="114" t="str">
        <f t="shared" si="67"/>
        <v>NO</v>
      </c>
      <c r="X980" s="108"/>
      <c r="Y980" s="97"/>
      <c r="Z980" s="78"/>
    </row>
    <row r="981" spans="1:26" x14ac:dyDescent="0.3">
      <c r="A981" s="47">
        <v>930</v>
      </c>
      <c r="B981" s="73" t="s">
        <v>76</v>
      </c>
      <c r="C981" s="126" t="s">
        <v>1055</v>
      </c>
      <c r="D981" s="74" t="s">
        <v>72</v>
      </c>
      <c r="E981" s="74" t="s">
        <v>81</v>
      </c>
      <c r="F981" s="74" t="s">
        <v>81</v>
      </c>
      <c r="G981" s="90" t="s">
        <v>1910</v>
      </c>
      <c r="H981" s="74" t="s">
        <v>72</v>
      </c>
      <c r="I981" s="74" t="s">
        <v>72</v>
      </c>
      <c r="J981" s="75" t="s">
        <v>1913</v>
      </c>
      <c r="K981" s="75" t="s">
        <v>1913</v>
      </c>
      <c r="L981" s="93" t="str">
        <f t="shared" si="64"/>
        <v>Non Lead</v>
      </c>
      <c r="M981" s="109"/>
      <c r="N981" s="74"/>
      <c r="O981" s="74"/>
      <c r="P981" s="74"/>
      <c r="Q981" s="73"/>
      <c r="R981" s="74"/>
      <c r="S981" s="98" t="str">
        <f>IF(OR(B981="",$C$3="",$G$3=""),"ERROR",IF(AND(B981='Dropdown Answer Key'!$B$12,OR(E981="Lead",E981="U, May have L",E981="COM",E981="")),"Lead",IF(AND(B981='Dropdown Answer Key'!$B$12,OR(AND(E981="GALV",H981="Y"),AND(E981="GALV",H981="UN"),AND(E981="GALV",H981=""))),"GRR",IF(AND(B981='Dropdown Answer Key'!$B$12,E981="Unknown"),"Unknown SL",IF(AND(B981='Dropdown Answer Key'!$B$13,OR(F981="Lead",F981="U, May have L",F981="COM",F981="")),"Lead",IF(AND(B981='Dropdown Answer Key'!$B$13,OR(AND(F981="GALV",H981="Y"),AND(F981="GALV",H981="UN"),AND(F981="GALV",H981=""))),"GRR",IF(AND(B981='Dropdown Answer Key'!$B$13,F981="Unknown"),"Unknown SL",IF(AND(B981='Dropdown Answer Key'!$B$14,OR(E981="Lead",E981="U, May have L",E981="COM",E981="")),"Lead",IF(AND(B981='Dropdown Answer Key'!$B$14,OR(F981="Lead",F981="U, May have L",F981="COM",F981="")),"Lead",IF(AND(B981='Dropdown Answer Key'!$B$14,OR(AND(E981="GALV",H981="Y"),AND(E981="GALV",H981="UN"),AND(E981="GALV",H981=""),AND(F981="GALV",H981="Y"),AND(F981="GALV",H981="UN"),AND(F981="GALV",H981=""),AND(F981="GALV",I981="Y"),AND(F981="GALV",I981="UN"),AND(F981="GALV",I981=""))),"GRR",IF(AND(B981='Dropdown Answer Key'!$B$14,OR(E981="Unknown",F981="Unknown")),"Unknown SL","Non Lead")))))))))))</f>
        <v>Non Lead</v>
      </c>
      <c r="T981" s="76" t="str">
        <f>IF(OR(M981="",Q981="",S981="ERROR"),"BLANK",IF((AND(M981='Dropdown Answer Key'!$B$25,OR('Service Line Inventory'!S981="Lead",S981="Unknown SL"))),"Tier 1",IF(AND('Service Line Inventory'!M981='Dropdown Answer Key'!$B$26,OR('Service Line Inventory'!S981="Lead",S981="Unknown SL")),"Tier 2",IF(AND('Service Line Inventory'!M981='Dropdown Answer Key'!$B$27,OR('Service Line Inventory'!S981="Lead",S981="Unknown SL")),"Tier 2",IF('Service Line Inventory'!S981="GRR","Tier 3",IF((AND('Service Line Inventory'!M981='Dropdown Answer Key'!$B$25,'Service Line Inventory'!Q981='Dropdown Answer Key'!$M$25,O981='Dropdown Answer Key'!$G$27,'Service Line Inventory'!P981='Dropdown Answer Key'!$J$27,S981="Non Lead")),"Tier 4",IF((AND('Service Line Inventory'!M981='Dropdown Answer Key'!$B$25,'Service Line Inventory'!Q981='Dropdown Answer Key'!$M$25,O981='Dropdown Answer Key'!$G$27,S981="Non Lead")),"Tier 4",IF((AND('Service Line Inventory'!M981='Dropdown Answer Key'!$B$25,'Service Line Inventory'!Q981='Dropdown Answer Key'!$M$25,'Service Line Inventory'!P981='Dropdown Answer Key'!$J$27,S981="Non Lead")),"Tier 4","Tier 5"))))))))</f>
        <v>BLANK</v>
      </c>
      <c r="U981" s="101" t="str">
        <f t="shared" si="65"/>
        <v>NO</v>
      </c>
      <c r="V981" s="76" t="str">
        <f t="shared" si="66"/>
        <v>NO</v>
      </c>
      <c r="W981" s="76" t="str">
        <f t="shared" si="67"/>
        <v>NO</v>
      </c>
      <c r="X981" s="107"/>
      <c r="Y981" s="77"/>
      <c r="Z981" s="78"/>
    </row>
    <row r="982" spans="1:26" x14ac:dyDescent="0.3">
      <c r="A982" s="47">
        <v>940</v>
      </c>
      <c r="B982" s="73" t="s">
        <v>76</v>
      </c>
      <c r="C982" s="126" t="s">
        <v>1056</v>
      </c>
      <c r="D982" s="74" t="s">
        <v>72</v>
      </c>
      <c r="E982" s="74" t="s">
        <v>81</v>
      </c>
      <c r="F982" s="74" t="s">
        <v>81</v>
      </c>
      <c r="G982" s="90" t="s">
        <v>1910</v>
      </c>
      <c r="H982" s="74" t="s">
        <v>72</v>
      </c>
      <c r="I982" s="74" t="s">
        <v>72</v>
      </c>
      <c r="J982" s="75" t="s">
        <v>1913</v>
      </c>
      <c r="K982" s="75" t="s">
        <v>1913</v>
      </c>
      <c r="L982" s="94" t="str">
        <f t="shared" si="64"/>
        <v>Non Lead</v>
      </c>
      <c r="M982" s="110"/>
      <c r="N982" s="74"/>
      <c r="O982" s="74"/>
      <c r="P982" s="74"/>
      <c r="Q982" s="82"/>
      <c r="R982" s="83"/>
      <c r="S982" s="113" t="str">
        <f>IF(OR(B982="",$C$3="",$G$3=""),"ERROR",IF(AND(B982='Dropdown Answer Key'!$B$12,OR(E982="Lead",E982="U, May have L",E982="COM",E982="")),"Lead",IF(AND(B982='Dropdown Answer Key'!$B$12,OR(AND(E982="GALV",H982="Y"),AND(E982="GALV",H982="UN"),AND(E982="GALV",H982=""))),"GRR",IF(AND(B982='Dropdown Answer Key'!$B$12,E982="Unknown"),"Unknown SL",IF(AND(B982='Dropdown Answer Key'!$B$13,OR(F982="Lead",F982="U, May have L",F982="COM",F982="")),"Lead",IF(AND(B982='Dropdown Answer Key'!$B$13,OR(AND(F982="GALV",H982="Y"),AND(F982="GALV",H982="UN"),AND(F982="GALV",H982=""))),"GRR",IF(AND(B982='Dropdown Answer Key'!$B$13,F982="Unknown"),"Unknown SL",IF(AND(B982='Dropdown Answer Key'!$B$14,OR(E982="Lead",E982="U, May have L",E982="COM",E982="")),"Lead",IF(AND(B982='Dropdown Answer Key'!$B$14,OR(F982="Lead",F982="U, May have L",F982="COM",F982="")),"Lead",IF(AND(B982='Dropdown Answer Key'!$B$14,OR(AND(E982="GALV",H982="Y"),AND(E982="GALV",H982="UN"),AND(E982="GALV",H982=""),AND(F982="GALV",H982="Y"),AND(F982="GALV",H982="UN"),AND(F982="GALV",H982=""),AND(F982="GALV",I982="Y"),AND(F982="GALV",I982="UN"),AND(F982="GALV",I982=""))),"GRR",IF(AND(B982='Dropdown Answer Key'!$B$14,OR(E982="Unknown",F982="Unknown")),"Unknown SL","Non Lead")))))))))))</f>
        <v>Non Lead</v>
      </c>
      <c r="T982" s="114" t="str">
        <f>IF(OR(M982="",Q982="",S982="ERROR"),"BLANK",IF((AND(M982='Dropdown Answer Key'!$B$25,OR('Service Line Inventory'!S982="Lead",S982="Unknown SL"))),"Tier 1",IF(AND('Service Line Inventory'!M982='Dropdown Answer Key'!$B$26,OR('Service Line Inventory'!S982="Lead",S982="Unknown SL")),"Tier 2",IF(AND('Service Line Inventory'!M982='Dropdown Answer Key'!$B$27,OR('Service Line Inventory'!S982="Lead",S982="Unknown SL")),"Tier 2",IF('Service Line Inventory'!S982="GRR","Tier 3",IF((AND('Service Line Inventory'!M982='Dropdown Answer Key'!$B$25,'Service Line Inventory'!Q982='Dropdown Answer Key'!$M$25,O982='Dropdown Answer Key'!$G$27,'Service Line Inventory'!P982='Dropdown Answer Key'!$J$27,S982="Non Lead")),"Tier 4",IF((AND('Service Line Inventory'!M982='Dropdown Answer Key'!$B$25,'Service Line Inventory'!Q982='Dropdown Answer Key'!$M$25,O982='Dropdown Answer Key'!$G$27,S982="Non Lead")),"Tier 4",IF((AND('Service Line Inventory'!M982='Dropdown Answer Key'!$B$25,'Service Line Inventory'!Q982='Dropdown Answer Key'!$M$25,'Service Line Inventory'!P982='Dropdown Answer Key'!$J$27,S982="Non Lead")),"Tier 4","Tier 5"))))))))</f>
        <v>BLANK</v>
      </c>
      <c r="U982" s="115" t="str">
        <f t="shared" si="65"/>
        <v>NO</v>
      </c>
      <c r="V982" s="114" t="str">
        <f t="shared" si="66"/>
        <v>NO</v>
      </c>
      <c r="W982" s="114" t="str">
        <f t="shared" si="67"/>
        <v>NO</v>
      </c>
      <c r="X982" s="108"/>
      <c r="Y982" s="97"/>
      <c r="Z982" s="78"/>
    </row>
    <row r="983" spans="1:26" x14ac:dyDescent="0.3">
      <c r="A983" s="47">
        <v>950</v>
      </c>
      <c r="B983" s="73" t="s">
        <v>76</v>
      </c>
      <c r="C983" s="126" t="s">
        <v>1057</v>
      </c>
      <c r="D983" s="74" t="s">
        <v>72</v>
      </c>
      <c r="E983" s="74" t="s">
        <v>81</v>
      </c>
      <c r="F983" s="74" t="s">
        <v>81</v>
      </c>
      <c r="G983" s="90" t="s">
        <v>1910</v>
      </c>
      <c r="H983" s="74" t="s">
        <v>72</v>
      </c>
      <c r="I983" s="74" t="s">
        <v>72</v>
      </c>
      <c r="J983" s="75" t="s">
        <v>1913</v>
      </c>
      <c r="K983" s="75" t="s">
        <v>1913</v>
      </c>
      <c r="L983" s="93" t="str">
        <f t="shared" si="64"/>
        <v>Non Lead</v>
      </c>
      <c r="M983" s="109"/>
      <c r="N983" s="74"/>
      <c r="O983" s="74"/>
      <c r="P983" s="74"/>
      <c r="Q983" s="73"/>
      <c r="R983" s="74"/>
      <c r="S983" s="98" t="str">
        <f>IF(OR(B983="",$C$3="",$G$3=""),"ERROR",IF(AND(B983='Dropdown Answer Key'!$B$12,OR(E983="Lead",E983="U, May have L",E983="COM",E983="")),"Lead",IF(AND(B983='Dropdown Answer Key'!$B$12,OR(AND(E983="GALV",H983="Y"),AND(E983="GALV",H983="UN"),AND(E983="GALV",H983=""))),"GRR",IF(AND(B983='Dropdown Answer Key'!$B$12,E983="Unknown"),"Unknown SL",IF(AND(B983='Dropdown Answer Key'!$B$13,OR(F983="Lead",F983="U, May have L",F983="COM",F983="")),"Lead",IF(AND(B983='Dropdown Answer Key'!$B$13,OR(AND(F983="GALV",H983="Y"),AND(F983="GALV",H983="UN"),AND(F983="GALV",H983=""))),"GRR",IF(AND(B983='Dropdown Answer Key'!$B$13,F983="Unknown"),"Unknown SL",IF(AND(B983='Dropdown Answer Key'!$B$14,OR(E983="Lead",E983="U, May have L",E983="COM",E983="")),"Lead",IF(AND(B983='Dropdown Answer Key'!$B$14,OR(F983="Lead",F983="U, May have L",F983="COM",F983="")),"Lead",IF(AND(B983='Dropdown Answer Key'!$B$14,OR(AND(E983="GALV",H983="Y"),AND(E983="GALV",H983="UN"),AND(E983="GALV",H983=""),AND(F983="GALV",H983="Y"),AND(F983="GALV",H983="UN"),AND(F983="GALV",H983=""),AND(F983="GALV",I983="Y"),AND(F983="GALV",I983="UN"),AND(F983="GALV",I983=""))),"GRR",IF(AND(B983='Dropdown Answer Key'!$B$14,OR(E983="Unknown",F983="Unknown")),"Unknown SL","Non Lead")))))))))))</f>
        <v>Non Lead</v>
      </c>
      <c r="T983" s="76" t="str">
        <f>IF(OR(M983="",Q983="",S983="ERROR"),"BLANK",IF((AND(M983='Dropdown Answer Key'!$B$25,OR('Service Line Inventory'!S983="Lead",S983="Unknown SL"))),"Tier 1",IF(AND('Service Line Inventory'!M983='Dropdown Answer Key'!$B$26,OR('Service Line Inventory'!S983="Lead",S983="Unknown SL")),"Tier 2",IF(AND('Service Line Inventory'!M983='Dropdown Answer Key'!$B$27,OR('Service Line Inventory'!S983="Lead",S983="Unknown SL")),"Tier 2",IF('Service Line Inventory'!S983="GRR","Tier 3",IF((AND('Service Line Inventory'!M983='Dropdown Answer Key'!$B$25,'Service Line Inventory'!Q983='Dropdown Answer Key'!$M$25,O983='Dropdown Answer Key'!$G$27,'Service Line Inventory'!P983='Dropdown Answer Key'!$J$27,S983="Non Lead")),"Tier 4",IF((AND('Service Line Inventory'!M983='Dropdown Answer Key'!$B$25,'Service Line Inventory'!Q983='Dropdown Answer Key'!$M$25,O983='Dropdown Answer Key'!$G$27,S983="Non Lead")),"Tier 4",IF((AND('Service Line Inventory'!M983='Dropdown Answer Key'!$B$25,'Service Line Inventory'!Q983='Dropdown Answer Key'!$M$25,'Service Line Inventory'!P983='Dropdown Answer Key'!$J$27,S983="Non Lead")),"Tier 4","Tier 5"))))))))</f>
        <v>BLANK</v>
      </c>
      <c r="U983" s="101" t="str">
        <f t="shared" si="65"/>
        <v>NO</v>
      </c>
      <c r="V983" s="76" t="str">
        <f t="shared" si="66"/>
        <v>NO</v>
      </c>
      <c r="W983" s="76" t="str">
        <f t="shared" si="67"/>
        <v>NO</v>
      </c>
      <c r="X983" s="107"/>
      <c r="Y983" s="77"/>
      <c r="Z983" s="78"/>
    </row>
    <row r="984" spans="1:26" x14ac:dyDescent="0.3">
      <c r="A984" s="47">
        <v>955</v>
      </c>
      <c r="B984" s="73" t="s">
        <v>76</v>
      </c>
      <c r="C984" s="126" t="s">
        <v>1058</v>
      </c>
      <c r="D984" s="74" t="s">
        <v>72</v>
      </c>
      <c r="E984" s="74" t="s">
        <v>81</v>
      </c>
      <c r="F984" s="74" t="s">
        <v>81</v>
      </c>
      <c r="G984" s="90" t="s">
        <v>1910</v>
      </c>
      <c r="H984" s="74" t="s">
        <v>72</v>
      </c>
      <c r="I984" s="74" t="s">
        <v>72</v>
      </c>
      <c r="J984" s="75" t="s">
        <v>1913</v>
      </c>
      <c r="K984" s="75" t="s">
        <v>1913</v>
      </c>
      <c r="L984" s="94" t="str">
        <f t="shared" si="64"/>
        <v>Non Lead</v>
      </c>
      <c r="M984" s="110"/>
      <c r="N984" s="74"/>
      <c r="O984" s="74"/>
      <c r="P984" s="74"/>
      <c r="Q984" s="82"/>
      <c r="R984" s="83"/>
      <c r="S984" s="113" t="str">
        <f>IF(OR(B984="",$C$3="",$G$3=""),"ERROR",IF(AND(B984='Dropdown Answer Key'!$B$12,OR(E984="Lead",E984="U, May have L",E984="COM",E984="")),"Lead",IF(AND(B984='Dropdown Answer Key'!$B$12,OR(AND(E984="GALV",H984="Y"),AND(E984="GALV",H984="UN"),AND(E984="GALV",H984=""))),"GRR",IF(AND(B984='Dropdown Answer Key'!$B$12,E984="Unknown"),"Unknown SL",IF(AND(B984='Dropdown Answer Key'!$B$13,OR(F984="Lead",F984="U, May have L",F984="COM",F984="")),"Lead",IF(AND(B984='Dropdown Answer Key'!$B$13,OR(AND(F984="GALV",H984="Y"),AND(F984="GALV",H984="UN"),AND(F984="GALV",H984=""))),"GRR",IF(AND(B984='Dropdown Answer Key'!$B$13,F984="Unknown"),"Unknown SL",IF(AND(B984='Dropdown Answer Key'!$B$14,OR(E984="Lead",E984="U, May have L",E984="COM",E984="")),"Lead",IF(AND(B984='Dropdown Answer Key'!$B$14,OR(F984="Lead",F984="U, May have L",F984="COM",F984="")),"Lead",IF(AND(B984='Dropdown Answer Key'!$B$14,OR(AND(E984="GALV",H984="Y"),AND(E984="GALV",H984="UN"),AND(E984="GALV",H984=""),AND(F984="GALV",H984="Y"),AND(F984="GALV",H984="UN"),AND(F984="GALV",H984=""),AND(F984="GALV",I984="Y"),AND(F984="GALV",I984="UN"),AND(F984="GALV",I984=""))),"GRR",IF(AND(B984='Dropdown Answer Key'!$B$14,OR(E984="Unknown",F984="Unknown")),"Unknown SL","Non Lead")))))))))))</f>
        <v>Non Lead</v>
      </c>
      <c r="T984" s="114" t="str">
        <f>IF(OR(M984="",Q984="",S984="ERROR"),"BLANK",IF((AND(M984='Dropdown Answer Key'!$B$25,OR('Service Line Inventory'!S984="Lead",S984="Unknown SL"))),"Tier 1",IF(AND('Service Line Inventory'!M984='Dropdown Answer Key'!$B$26,OR('Service Line Inventory'!S984="Lead",S984="Unknown SL")),"Tier 2",IF(AND('Service Line Inventory'!M984='Dropdown Answer Key'!$B$27,OR('Service Line Inventory'!S984="Lead",S984="Unknown SL")),"Tier 2",IF('Service Line Inventory'!S984="GRR","Tier 3",IF((AND('Service Line Inventory'!M984='Dropdown Answer Key'!$B$25,'Service Line Inventory'!Q984='Dropdown Answer Key'!$M$25,O984='Dropdown Answer Key'!$G$27,'Service Line Inventory'!P984='Dropdown Answer Key'!$J$27,S984="Non Lead")),"Tier 4",IF((AND('Service Line Inventory'!M984='Dropdown Answer Key'!$B$25,'Service Line Inventory'!Q984='Dropdown Answer Key'!$M$25,O984='Dropdown Answer Key'!$G$27,S984="Non Lead")),"Tier 4",IF((AND('Service Line Inventory'!M984='Dropdown Answer Key'!$B$25,'Service Line Inventory'!Q984='Dropdown Answer Key'!$M$25,'Service Line Inventory'!P984='Dropdown Answer Key'!$J$27,S984="Non Lead")),"Tier 4","Tier 5"))))))))</f>
        <v>BLANK</v>
      </c>
      <c r="U984" s="115" t="str">
        <f t="shared" si="65"/>
        <v>NO</v>
      </c>
      <c r="V984" s="114" t="str">
        <f t="shared" si="66"/>
        <v>NO</v>
      </c>
      <c r="W984" s="114" t="str">
        <f t="shared" si="67"/>
        <v>NO</v>
      </c>
      <c r="X984" s="108"/>
      <c r="Y984" s="97"/>
      <c r="Z984" s="78"/>
    </row>
    <row r="985" spans="1:26" x14ac:dyDescent="0.3">
      <c r="A985" s="47">
        <v>965</v>
      </c>
      <c r="B985" s="73" t="s">
        <v>76</v>
      </c>
      <c r="C985" s="126" t="s">
        <v>1059</v>
      </c>
      <c r="D985" s="74" t="s">
        <v>72</v>
      </c>
      <c r="E985" s="74" t="s">
        <v>81</v>
      </c>
      <c r="F985" s="74" t="s">
        <v>81</v>
      </c>
      <c r="G985" s="90" t="s">
        <v>1910</v>
      </c>
      <c r="H985" s="74" t="s">
        <v>72</v>
      </c>
      <c r="I985" s="74" t="s">
        <v>72</v>
      </c>
      <c r="J985" s="75" t="s">
        <v>1913</v>
      </c>
      <c r="K985" s="75" t="s">
        <v>1913</v>
      </c>
      <c r="L985" s="93" t="str">
        <f t="shared" si="64"/>
        <v>Non Lead</v>
      </c>
      <c r="M985" s="109"/>
      <c r="N985" s="74"/>
      <c r="O985" s="74"/>
      <c r="P985" s="74"/>
      <c r="Q985" s="73"/>
      <c r="R985" s="74"/>
      <c r="S985" s="98" t="str">
        <f>IF(OR(B985="",$C$3="",$G$3=""),"ERROR",IF(AND(B985='Dropdown Answer Key'!$B$12,OR(E985="Lead",E985="U, May have L",E985="COM",E985="")),"Lead",IF(AND(B985='Dropdown Answer Key'!$B$12,OR(AND(E985="GALV",H985="Y"),AND(E985="GALV",H985="UN"),AND(E985="GALV",H985=""))),"GRR",IF(AND(B985='Dropdown Answer Key'!$B$12,E985="Unknown"),"Unknown SL",IF(AND(B985='Dropdown Answer Key'!$B$13,OR(F985="Lead",F985="U, May have L",F985="COM",F985="")),"Lead",IF(AND(B985='Dropdown Answer Key'!$B$13,OR(AND(F985="GALV",H985="Y"),AND(F985="GALV",H985="UN"),AND(F985="GALV",H985=""))),"GRR",IF(AND(B985='Dropdown Answer Key'!$B$13,F985="Unknown"),"Unknown SL",IF(AND(B985='Dropdown Answer Key'!$B$14,OR(E985="Lead",E985="U, May have L",E985="COM",E985="")),"Lead",IF(AND(B985='Dropdown Answer Key'!$B$14,OR(F985="Lead",F985="U, May have L",F985="COM",F985="")),"Lead",IF(AND(B985='Dropdown Answer Key'!$B$14,OR(AND(E985="GALV",H985="Y"),AND(E985="GALV",H985="UN"),AND(E985="GALV",H985=""),AND(F985="GALV",H985="Y"),AND(F985="GALV",H985="UN"),AND(F985="GALV",H985=""),AND(F985="GALV",I985="Y"),AND(F985="GALV",I985="UN"),AND(F985="GALV",I985=""))),"GRR",IF(AND(B985='Dropdown Answer Key'!$B$14,OR(E985="Unknown",F985="Unknown")),"Unknown SL","Non Lead")))))))))))</f>
        <v>Non Lead</v>
      </c>
      <c r="T985" s="76" t="str">
        <f>IF(OR(M985="",Q985="",S985="ERROR"),"BLANK",IF((AND(M985='Dropdown Answer Key'!$B$25,OR('Service Line Inventory'!S985="Lead",S985="Unknown SL"))),"Tier 1",IF(AND('Service Line Inventory'!M985='Dropdown Answer Key'!$B$26,OR('Service Line Inventory'!S985="Lead",S985="Unknown SL")),"Tier 2",IF(AND('Service Line Inventory'!M985='Dropdown Answer Key'!$B$27,OR('Service Line Inventory'!S985="Lead",S985="Unknown SL")),"Tier 2",IF('Service Line Inventory'!S985="GRR","Tier 3",IF((AND('Service Line Inventory'!M985='Dropdown Answer Key'!$B$25,'Service Line Inventory'!Q985='Dropdown Answer Key'!$M$25,O985='Dropdown Answer Key'!$G$27,'Service Line Inventory'!P985='Dropdown Answer Key'!$J$27,S985="Non Lead")),"Tier 4",IF((AND('Service Line Inventory'!M985='Dropdown Answer Key'!$B$25,'Service Line Inventory'!Q985='Dropdown Answer Key'!$M$25,O985='Dropdown Answer Key'!$G$27,S985="Non Lead")),"Tier 4",IF((AND('Service Line Inventory'!M985='Dropdown Answer Key'!$B$25,'Service Line Inventory'!Q985='Dropdown Answer Key'!$M$25,'Service Line Inventory'!P985='Dropdown Answer Key'!$J$27,S985="Non Lead")),"Tier 4","Tier 5"))))))))</f>
        <v>BLANK</v>
      </c>
      <c r="U985" s="101" t="str">
        <f t="shared" si="65"/>
        <v>NO</v>
      </c>
      <c r="V985" s="76" t="str">
        <f t="shared" si="66"/>
        <v>NO</v>
      </c>
      <c r="W985" s="76" t="str">
        <f t="shared" si="67"/>
        <v>NO</v>
      </c>
      <c r="X985" s="107"/>
      <c r="Y985" s="77"/>
      <c r="Z985" s="78"/>
    </row>
    <row r="986" spans="1:26" x14ac:dyDescent="0.3">
      <c r="A986" s="47">
        <v>970</v>
      </c>
      <c r="B986" s="73" t="s">
        <v>76</v>
      </c>
      <c r="C986" s="126" t="s">
        <v>1060</v>
      </c>
      <c r="D986" s="74" t="s">
        <v>72</v>
      </c>
      <c r="E986" s="74" t="s">
        <v>81</v>
      </c>
      <c r="F986" s="74" t="s">
        <v>81</v>
      </c>
      <c r="G986" s="90" t="s">
        <v>1910</v>
      </c>
      <c r="H986" s="74" t="s">
        <v>72</v>
      </c>
      <c r="I986" s="74" t="s">
        <v>72</v>
      </c>
      <c r="J986" s="75" t="s">
        <v>1913</v>
      </c>
      <c r="K986" s="75" t="s">
        <v>1913</v>
      </c>
      <c r="L986" s="94" t="str">
        <f t="shared" si="64"/>
        <v>Non Lead</v>
      </c>
      <c r="M986" s="110"/>
      <c r="N986" s="74"/>
      <c r="O986" s="74"/>
      <c r="P986" s="74"/>
      <c r="Q986" s="82"/>
      <c r="R986" s="83"/>
      <c r="S986" s="113" t="str">
        <f>IF(OR(B986="",$C$3="",$G$3=""),"ERROR",IF(AND(B986='Dropdown Answer Key'!$B$12,OR(E986="Lead",E986="U, May have L",E986="COM",E986="")),"Lead",IF(AND(B986='Dropdown Answer Key'!$B$12,OR(AND(E986="GALV",H986="Y"),AND(E986="GALV",H986="UN"),AND(E986="GALV",H986=""))),"GRR",IF(AND(B986='Dropdown Answer Key'!$B$12,E986="Unknown"),"Unknown SL",IF(AND(B986='Dropdown Answer Key'!$B$13,OR(F986="Lead",F986="U, May have L",F986="COM",F986="")),"Lead",IF(AND(B986='Dropdown Answer Key'!$B$13,OR(AND(F986="GALV",H986="Y"),AND(F986="GALV",H986="UN"),AND(F986="GALV",H986=""))),"GRR",IF(AND(B986='Dropdown Answer Key'!$B$13,F986="Unknown"),"Unknown SL",IF(AND(B986='Dropdown Answer Key'!$B$14,OR(E986="Lead",E986="U, May have L",E986="COM",E986="")),"Lead",IF(AND(B986='Dropdown Answer Key'!$B$14,OR(F986="Lead",F986="U, May have L",F986="COM",F986="")),"Lead",IF(AND(B986='Dropdown Answer Key'!$B$14,OR(AND(E986="GALV",H986="Y"),AND(E986="GALV",H986="UN"),AND(E986="GALV",H986=""),AND(F986="GALV",H986="Y"),AND(F986="GALV",H986="UN"),AND(F986="GALV",H986=""),AND(F986="GALV",I986="Y"),AND(F986="GALV",I986="UN"),AND(F986="GALV",I986=""))),"GRR",IF(AND(B986='Dropdown Answer Key'!$B$14,OR(E986="Unknown",F986="Unknown")),"Unknown SL","Non Lead")))))))))))</f>
        <v>Non Lead</v>
      </c>
      <c r="T986" s="114" t="str">
        <f>IF(OR(M986="",Q986="",S986="ERROR"),"BLANK",IF((AND(M986='Dropdown Answer Key'!$B$25,OR('Service Line Inventory'!S986="Lead",S986="Unknown SL"))),"Tier 1",IF(AND('Service Line Inventory'!M986='Dropdown Answer Key'!$B$26,OR('Service Line Inventory'!S986="Lead",S986="Unknown SL")),"Tier 2",IF(AND('Service Line Inventory'!M986='Dropdown Answer Key'!$B$27,OR('Service Line Inventory'!S986="Lead",S986="Unknown SL")),"Tier 2",IF('Service Line Inventory'!S986="GRR","Tier 3",IF((AND('Service Line Inventory'!M986='Dropdown Answer Key'!$B$25,'Service Line Inventory'!Q986='Dropdown Answer Key'!$M$25,O986='Dropdown Answer Key'!$G$27,'Service Line Inventory'!P986='Dropdown Answer Key'!$J$27,S986="Non Lead")),"Tier 4",IF((AND('Service Line Inventory'!M986='Dropdown Answer Key'!$B$25,'Service Line Inventory'!Q986='Dropdown Answer Key'!$M$25,O986='Dropdown Answer Key'!$G$27,S986="Non Lead")),"Tier 4",IF((AND('Service Line Inventory'!M986='Dropdown Answer Key'!$B$25,'Service Line Inventory'!Q986='Dropdown Answer Key'!$M$25,'Service Line Inventory'!P986='Dropdown Answer Key'!$J$27,S986="Non Lead")),"Tier 4","Tier 5"))))))))</f>
        <v>BLANK</v>
      </c>
      <c r="U986" s="115" t="str">
        <f t="shared" si="65"/>
        <v>NO</v>
      </c>
      <c r="V986" s="114" t="str">
        <f t="shared" si="66"/>
        <v>NO</v>
      </c>
      <c r="W986" s="114" t="str">
        <f t="shared" si="67"/>
        <v>NO</v>
      </c>
      <c r="X986" s="108"/>
      <c r="Y986" s="97"/>
      <c r="Z986" s="78"/>
    </row>
    <row r="987" spans="1:26" x14ac:dyDescent="0.3">
      <c r="A987" s="47">
        <v>981</v>
      </c>
      <c r="B987" s="73" t="s">
        <v>76</v>
      </c>
      <c r="C987" s="126" t="s">
        <v>1061</v>
      </c>
      <c r="D987" s="74" t="s">
        <v>72</v>
      </c>
      <c r="E987" s="74" t="s">
        <v>81</v>
      </c>
      <c r="F987" s="74" t="s">
        <v>81</v>
      </c>
      <c r="G987" s="90" t="s">
        <v>1910</v>
      </c>
      <c r="H987" s="74" t="s">
        <v>72</v>
      </c>
      <c r="I987" s="74" t="s">
        <v>72</v>
      </c>
      <c r="J987" s="75" t="s">
        <v>1913</v>
      </c>
      <c r="K987" s="75" t="s">
        <v>1913</v>
      </c>
      <c r="L987" s="94" t="str">
        <f t="shared" si="64"/>
        <v>Non Lead</v>
      </c>
      <c r="M987" s="110"/>
      <c r="N987" s="74"/>
      <c r="O987" s="74"/>
      <c r="P987" s="74"/>
      <c r="Q987" s="82"/>
      <c r="R987" s="83"/>
      <c r="S987" s="113" t="str">
        <f>IF(OR(B987="",$C$3="",$G$3=""),"ERROR",IF(AND(B987='Dropdown Answer Key'!$B$12,OR(E987="Lead",E987="U, May have L",E987="COM",E987="")),"Lead",IF(AND(B987='Dropdown Answer Key'!$B$12,OR(AND(E987="GALV",H987="Y"),AND(E987="GALV",H987="UN"),AND(E987="GALV",H987=""))),"GRR",IF(AND(B987='Dropdown Answer Key'!$B$12,E987="Unknown"),"Unknown SL",IF(AND(B987='Dropdown Answer Key'!$B$13,OR(F987="Lead",F987="U, May have L",F987="COM",F987="")),"Lead",IF(AND(B987='Dropdown Answer Key'!$B$13,OR(AND(F987="GALV",H987="Y"),AND(F987="GALV",H987="UN"),AND(F987="GALV",H987=""))),"GRR",IF(AND(B987='Dropdown Answer Key'!$B$13,F987="Unknown"),"Unknown SL",IF(AND(B987='Dropdown Answer Key'!$B$14,OR(E987="Lead",E987="U, May have L",E987="COM",E987="")),"Lead",IF(AND(B987='Dropdown Answer Key'!$B$14,OR(F987="Lead",F987="U, May have L",F987="COM",F987="")),"Lead",IF(AND(B987='Dropdown Answer Key'!$B$14,OR(AND(E987="GALV",H987="Y"),AND(E987="GALV",H987="UN"),AND(E987="GALV",H987=""),AND(F987="GALV",H987="Y"),AND(F987="GALV",H987="UN"),AND(F987="GALV",H987=""),AND(F987="GALV",I987="Y"),AND(F987="GALV",I987="UN"),AND(F987="GALV",I987=""))),"GRR",IF(AND(B987='Dropdown Answer Key'!$B$14,OR(E987="Unknown",F987="Unknown")),"Unknown SL","Non Lead")))))))))))</f>
        <v>Non Lead</v>
      </c>
      <c r="T987" s="114" t="str">
        <f>IF(OR(M987="",Q987="",S987="ERROR"),"BLANK",IF((AND(M987='Dropdown Answer Key'!$B$25,OR('Service Line Inventory'!S987="Lead",S987="Unknown SL"))),"Tier 1",IF(AND('Service Line Inventory'!M987='Dropdown Answer Key'!$B$26,OR('Service Line Inventory'!S987="Lead",S987="Unknown SL")),"Tier 2",IF(AND('Service Line Inventory'!M987='Dropdown Answer Key'!$B$27,OR('Service Line Inventory'!S987="Lead",S987="Unknown SL")),"Tier 2",IF('Service Line Inventory'!S987="GRR","Tier 3",IF((AND('Service Line Inventory'!M987='Dropdown Answer Key'!$B$25,'Service Line Inventory'!Q987='Dropdown Answer Key'!$M$25,O987='Dropdown Answer Key'!$G$27,'Service Line Inventory'!P987='Dropdown Answer Key'!$J$27,S987="Non Lead")),"Tier 4",IF((AND('Service Line Inventory'!M987='Dropdown Answer Key'!$B$25,'Service Line Inventory'!Q987='Dropdown Answer Key'!$M$25,O987='Dropdown Answer Key'!$G$27,S987="Non Lead")),"Tier 4",IF((AND('Service Line Inventory'!M987='Dropdown Answer Key'!$B$25,'Service Line Inventory'!Q987='Dropdown Answer Key'!$M$25,'Service Line Inventory'!P987='Dropdown Answer Key'!$J$27,S987="Non Lead")),"Tier 4","Tier 5"))))))))</f>
        <v>BLANK</v>
      </c>
      <c r="U987" s="115" t="str">
        <f t="shared" si="65"/>
        <v>NO</v>
      </c>
      <c r="V987" s="114" t="str">
        <f t="shared" si="66"/>
        <v>NO</v>
      </c>
      <c r="W987" s="114" t="str">
        <f t="shared" si="67"/>
        <v>NO</v>
      </c>
      <c r="X987" s="108"/>
      <c r="Y987" s="97"/>
      <c r="Z987" s="78"/>
    </row>
    <row r="988" spans="1:26" x14ac:dyDescent="0.3">
      <c r="A988" s="47">
        <v>982</v>
      </c>
      <c r="B988" s="73" t="s">
        <v>76</v>
      </c>
      <c r="C988" s="126" t="s">
        <v>1062</v>
      </c>
      <c r="D988" s="74" t="s">
        <v>72</v>
      </c>
      <c r="E988" s="74" t="s">
        <v>81</v>
      </c>
      <c r="F988" s="74" t="s">
        <v>81</v>
      </c>
      <c r="G988" s="90" t="s">
        <v>1910</v>
      </c>
      <c r="H988" s="74" t="s">
        <v>72</v>
      </c>
      <c r="I988" s="74" t="s">
        <v>72</v>
      </c>
      <c r="J988" s="75" t="s">
        <v>1913</v>
      </c>
      <c r="K988" s="75" t="s">
        <v>1913</v>
      </c>
      <c r="L988" s="93" t="str">
        <f t="shared" si="64"/>
        <v>Non Lead</v>
      </c>
      <c r="M988" s="109"/>
      <c r="N988" s="74"/>
      <c r="O988" s="74"/>
      <c r="P988" s="74"/>
      <c r="Q988" s="73"/>
      <c r="R988" s="74"/>
      <c r="S988" s="98" t="str">
        <f>IF(OR(B988="",$C$3="",$G$3=""),"ERROR",IF(AND(B988='Dropdown Answer Key'!$B$12,OR(E988="Lead",E988="U, May have L",E988="COM",E988="")),"Lead",IF(AND(B988='Dropdown Answer Key'!$B$12,OR(AND(E988="GALV",H988="Y"),AND(E988="GALV",H988="UN"),AND(E988="GALV",H988=""))),"GRR",IF(AND(B988='Dropdown Answer Key'!$B$12,E988="Unknown"),"Unknown SL",IF(AND(B988='Dropdown Answer Key'!$B$13,OR(F988="Lead",F988="U, May have L",F988="COM",F988="")),"Lead",IF(AND(B988='Dropdown Answer Key'!$B$13,OR(AND(F988="GALV",H988="Y"),AND(F988="GALV",H988="UN"),AND(F988="GALV",H988=""))),"GRR",IF(AND(B988='Dropdown Answer Key'!$B$13,F988="Unknown"),"Unknown SL",IF(AND(B988='Dropdown Answer Key'!$B$14,OR(E988="Lead",E988="U, May have L",E988="COM",E988="")),"Lead",IF(AND(B988='Dropdown Answer Key'!$B$14,OR(F988="Lead",F988="U, May have L",F988="COM",F988="")),"Lead",IF(AND(B988='Dropdown Answer Key'!$B$14,OR(AND(E988="GALV",H988="Y"),AND(E988="GALV",H988="UN"),AND(E988="GALV",H988=""),AND(F988="GALV",H988="Y"),AND(F988="GALV",H988="UN"),AND(F988="GALV",H988=""),AND(F988="GALV",I988="Y"),AND(F988="GALV",I988="UN"),AND(F988="GALV",I988=""))),"GRR",IF(AND(B988='Dropdown Answer Key'!$B$14,OR(E988="Unknown",F988="Unknown")),"Unknown SL","Non Lead")))))))))))</f>
        <v>Non Lead</v>
      </c>
      <c r="T988" s="76" t="str">
        <f>IF(OR(M988="",Q988="",S988="ERROR"),"BLANK",IF((AND(M988='Dropdown Answer Key'!$B$25,OR('Service Line Inventory'!S988="Lead",S988="Unknown SL"))),"Tier 1",IF(AND('Service Line Inventory'!M988='Dropdown Answer Key'!$B$26,OR('Service Line Inventory'!S988="Lead",S988="Unknown SL")),"Tier 2",IF(AND('Service Line Inventory'!M988='Dropdown Answer Key'!$B$27,OR('Service Line Inventory'!S988="Lead",S988="Unknown SL")),"Tier 2",IF('Service Line Inventory'!S988="GRR","Tier 3",IF((AND('Service Line Inventory'!M988='Dropdown Answer Key'!$B$25,'Service Line Inventory'!Q988='Dropdown Answer Key'!$M$25,O988='Dropdown Answer Key'!$G$27,'Service Line Inventory'!P988='Dropdown Answer Key'!$J$27,S988="Non Lead")),"Tier 4",IF((AND('Service Line Inventory'!M988='Dropdown Answer Key'!$B$25,'Service Line Inventory'!Q988='Dropdown Answer Key'!$M$25,O988='Dropdown Answer Key'!$G$27,S988="Non Lead")),"Tier 4",IF((AND('Service Line Inventory'!M988='Dropdown Answer Key'!$B$25,'Service Line Inventory'!Q988='Dropdown Answer Key'!$M$25,'Service Line Inventory'!P988='Dropdown Answer Key'!$J$27,S988="Non Lead")),"Tier 4","Tier 5"))))))))</f>
        <v>BLANK</v>
      </c>
      <c r="U988" s="101" t="str">
        <f t="shared" si="65"/>
        <v>NO</v>
      </c>
      <c r="V988" s="76" t="str">
        <f t="shared" si="66"/>
        <v>NO</v>
      </c>
      <c r="W988" s="76" t="str">
        <f t="shared" si="67"/>
        <v>NO</v>
      </c>
      <c r="X988" s="107"/>
      <c r="Y988" s="77"/>
      <c r="Z988" s="78"/>
    </row>
    <row r="989" spans="1:26" x14ac:dyDescent="0.3">
      <c r="A989" s="47">
        <v>985</v>
      </c>
      <c r="B989" s="73" t="s">
        <v>76</v>
      </c>
      <c r="C989" s="126" t="s">
        <v>1063</v>
      </c>
      <c r="D989" s="74" t="s">
        <v>72</v>
      </c>
      <c r="E989" s="74" t="s">
        <v>81</v>
      </c>
      <c r="F989" s="74" t="s">
        <v>81</v>
      </c>
      <c r="G989" s="90" t="s">
        <v>1910</v>
      </c>
      <c r="H989" s="74" t="s">
        <v>72</v>
      </c>
      <c r="I989" s="74" t="s">
        <v>72</v>
      </c>
      <c r="J989" s="75" t="s">
        <v>1913</v>
      </c>
      <c r="K989" s="75" t="s">
        <v>1913</v>
      </c>
      <c r="L989" s="94" t="str">
        <f t="shared" si="64"/>
        <v>Non Lead</v>
      </c>
      <c r="M989" s="110"/>
      <c r="N989" s="74"/>
      <c r="O989" s="74"/>
      <c r="P989" s="74"/>
      <c r="Q989" s="82"/>
      <c r="R989" s="83"/>
      <c r="S989" s="113" t="str">
        <f>IF(OR(B989="",$C$3="",$G$3=""),"ERROR",IF(AND(B989='Dropdown Answer Key'!$B$12,OR(E989="Lead",E989="U, May have L",E989="COM",E989="")),"Lead",IF(AND(B989='Dropdown Answer Key'!$B$12,OR(AND(E989="GALV",H989="Y"),AND(E989="GALV",H989="UN"),AND(E989="GALV",H989=""))),"GRR",IF(AND(B989='Dropdown Answer Key'!$B$12,E989="Unknown"),"Unknown SL",IF(AND(B989='Dropdown Answer Key'!$B$13,OR(F989="Lead",F989="U, May have L",F989="COM",F989="")),"Lead",IF(AND(B989='Dropdown Answer Key'!$B$13,OR(AND(F989="GALV",H989="Y"),AND(F989="GALV",H989="UN"),AND(F989="GALV",H989=""))),"GRR",IF(AND(B989='Dropdown Answer Key'!$B$13,F989="Unknown"),"Unknown SL",IF(AND(B989='Dropdown Answer Key'!$B$14,OR(E989="Lead",E989="U, May have L",E989="COM",E989="")),"Lead",IF(AND(B989='Dropdown Answer Key'!$B$14,OR(F989="Lead",F989="U, May have L",F989="COM",F989="")),"Lead",IF(AND(B989='Dropdown Answer Key'!$B$14,OR(AND(E989="GALV",H989="Y"),AND(E989="GALV",H989="UN"),AND(E989="GALV",H989=""),AND(F989="GALV",H989="Y"),AND(F989="GALV",H989="UN"),AND(F989="GALV",H989=""),AND(F989="GALV",I989="Y"),AND(F989="GALV",I989="UN"),AND(F989="GALV",I989=""))),"GRR",IF(AND(B989='Dropdown Answer Key'!$B$14,OR(E989="Unknown",F989="Unknown")),"Unknown SL","Non Lead")))))))))))</f>
        <v>Non Lead</v>
      </c>
      <c r="T989" s="114" t="str">
        <f>IF(OR(M989="",Q989="",S989="ERROR"),"BLANK",IF((AND(M989='Dropdown Answer Key'!$B$25,OR('Service Line Inventory'!S989="Lead",S989="Unknown SL"))),"Tier 1",IF(AND('Service Line Inventory'!M989='Dropdown Answer Key'!$B$26,OR('Service Line Inventory'!S989="Lead",S989="Unknown SL")),"Tier 2",IF(AND('Service Line Inventory'!M989='Dropdown Answer Key'!$B$27,OR('Service Line Inventory'!S989="Lead",S989="Unknown SL")),"Tier 2",IF('Service Line Inventory'!S989="GRR","Tier 3",IF((AND('Service Line Inventory'!M989='Dropdown Answer Key'!$B$25,'Service Line Inventory'!Q989='Dropdown Answer Key'!$M$25,O989='Dropdown Answer Key'!$G$27,'Service Line Inventory'!P989='Dropdown Answer Key'!$J$27,S989="Non Lead")),"Tier 4",IF((AND('Service Line Inventory'!M989='Dropdown Answer Key'!$B$25,'Service Line Inventory'!Q989='Dropdown Answer Key'!$M$25,O989='Dropdown Answer Key'!$G$27,S989="Non Lead")),"Tier 4",IF((AND('Service Line Inventory'!M989='Dropdown Answer Key'!$B$25,'Service Line Inventory'!Q989='Dropdown Answer Key'!$M$25,'Service Line Inventory'!P989='Dropdown Answer Key'!$J$27,S989="Non Lead")),"Tier 4","Tier 5"))))))))</f>
        <v>BLANK</v>
      </c>
      <c r="U989" s="115" t="str">
        <f t="shared" si="65"/>
        <v>NO</v>
      </c>
      <c r="V989" s="114" t="str">
        <f t="shared" si="66"/>
        <v>NO</v>
      </c>
      <c r="W989" s="114" t="str">
        <f t="shared" si="67"/>
        <v>NO</v>
      </c>
      <c r="X989" s="108"/>
      <c r="Y989" s="97"/>
      <c r="Z989" s="78"/>
    </row>
    <row r="990" spans="1:26" x14ac:dyDescent="0.3">
      <c r="A990" s="47">
        <v>986</v>
      </c>
      <c r="B990" s="73" t="s">
        <v>76</v>
      </c>
      <c r="C990" s="126" t="s">
        <v>1064</v>
      </c>
      <c r="D990" s="74" t="s">
        <v>72</v>
      </c>
      <c r="E990" s="74" t="s">
        <v>81</v>
      </c>
      <c r="F990" s="74" t="s">
        <v>81</v>
      </c>
      <c r="G990" s="90" t="s">
        <v>1910</v>
      </c>
      <c r="H990" s="74" t="s">
        <v>72</v>
      </c>
      <c r="I990" s="74" t="s">
        <v>72</v>
      </c>
      <c r="J990" s="75" t="s">
        <v>1913</v>
      </c>
      <c r="K990" s="75" t="s">
        <v>1913</v>
      </c>
      <c r="L990" s="93" t="str">
        <f t="shared" si="64"/>
        <v>Non Lead</v>
      </c>
      <c r="M990" s="109"/>
      <c r="N990" s="74"/>
      <c r="O990" s="74"/>
      <c r="P990" s="74"/>
      <c r="Q990" s="73"/>
      <c r="R990" s="74"/>
      <c r="S990" s="98" t="str">
        <f>IF(OR(B990="",$C$3="",$G$3=""),"ERROR",IF(AND(B990='Dropdown Answer Key'!$B$12,OR(E990="Lead",E990="U, May have L",E990="COM",E990="")),"Lead",IF(AND(B990='Dropdown Answer Key'!$B$12,OR(AND(E990="GALV",H990="Y"),AND(E990="GALV",H990="UN"),AND(E990="GALV",H990=""))),"GRR",IF(AND(B990='Dropdown Answer Key'!$B$12,E990="Unknown"),"Unknown SL",IF(AND(B990='Dropdown Answer Key'!$B$13,OR(F990="Lead",F990="U, May have L",F990="COM",F990="")),"Lead",IF(AND(B990='Dropdown Answer Key'!$B$13,OR(AND(F990="GALV",H990="Y"),AND(F990="GALV",H990="UN"),AND(F990="GALV",H990=""))),"GRR",IF(AND(B990='Dropdown Answer Key'!$B$13,F990="Unknown"),"Unknown SL",IF(AND(B990='Dropdown Answer Key'!$B$14,OR(E990="Lead",E990="U, May have L",E990="COM",E990="")),"Lead",IF(AND(B990='Dropdown Answer Key'!$B$14,OR(F990="Lead",F990="U, May have L",F990="COM",F990="")),"Lead",IF(AND(B990='Dropdown Answer Key'!$B$14,OR(AND(E990="GALV",H990="Y"),AND(E990="GALV",H990="UN"),AND(E990="GALV",H990=""),AND(F990="GALV",H990="Y"),AND(F990="GALV",H990="UN"),AND(F990="GALV",H990=""),AND(F990="GALV",I990="Y"),AND(F990="GALV",I990="UN"),AND(F990="GALV",I990=""))),"GRR",IF(AND(B990='Dropdown Answer Key'!$B$14,OR(E990="Unknown",F990="Unknown")),"Unknown SL","Non Lead")))))))))))</f>
        <v>Non Lead</v>
      </c>
      <c r="T990" s="76" t="str">
        <f>IF(OR(M990="",Q990="",S990="ERROR"),"BLANK",IF((AND(M990='Dropdown Answer Key'!$B$25,OR('Service Line Inventory'!S990="Lead",S990="Unknown SL"))),"Tier 1",IF(AND('Service Line Inventory'!M990='Dropdown Answer Key'!$B$26,OR('Service Line Inventory'!S990="Lead",S990="Unknown SL")),"Tier 2",IF(AND('Service Line Inventory'!M990='Dropdown Answer Key'!$B$27,OR('Service Line Inventory'!S990="Lead",S990="Unknown SL")),"Tier 2",IF('Service Line Inventory'!S990="GRR","Tier 3",IF((AND('Service Line Inventory'!M990='Dropdown Answer Key'!$B$25,'Service Line Inventory'!Q990='Dropdown Answer Key'!$M$25,O990='Dropdown Answer Key'!$G$27,'Service Line Inventory'!P990='Dropdown Answer Key'!$J$27,S990="Non Lead")),"Tier 4",IF((AND('Service Line Inventory'!M990='Dropdown Answer Key'!$B$25,'Service Line Inventory'!Q990='Dropdown Answer Key'!$M$25,O990='Dropdown Answer Key'!$G$27,S990="Non Lead")),"Tier 4",IF((AND('Service Line Inventory'!M990='Dropdown Answer Key'!$B$25,'Service Line Inventory'!Q990='Dropdown Answer Key'!$M$25,'Service Line Inventory'!P990='Dropdown Answer Key'!$J$27,S990="Non Lead")),"Tier 4","Tier 5"))))))))</f>
        <v>BLANK</v>
      </c>
      <c r="U990" s="101" t="str">
        <f t="shared" si="65"/>
        <v>NO</v>
      </c>
      <c r="V990" s="76" t="str">
        <f t="shared" si="66"/>
        <v>NO</v>
      </c>
      <c r="W990" s="76" t="str">
        <f t="shared" si="67"/>
        <v>NO</v>
      </c>
      <c r="X990" s="107"/>
      <c r="Y990" s="77"/>
      <c r="Z990" s="78"/>
    </row>
    <row r="991" spans="1:26" x14ac:dyDescent="0.3">
      <c r="A991" s="47">
        <v>990</v>
      </c>
      <c r="B991" s="73" t="s">
        <v>76</v>
      </c>
      <c r="C991" s="126" t="s">
        <v>1065</v>
      </c>
      <c r="D991" s="74" t="s">
        <v>72</v>
      </c>
      <c r="E991" s="74" t="s">
        <v>81</v>
      </c>
      <c r="F991" s="74" t="s">
        <v>81</v>
      </c>
      <c r="G991" s="90" t="s">
        <v>1910</v>
      </c>
      <c r="H991" s="74" t="s">
        <v>72</v>
      </c>
      <c r="I991" s="74" t="s">
        <v>72</v>
      </c>
      <c r="J991" s="75" t="s">
        <v>1913</v>
      </c>
      <c r="K991" s="75" t="s">
        <v>1913</v>
      </c>
      <c r="L991" s="94" t="str">
        <f t="shared" si="64"/>
        <v>Non Lead</v>
      </c>
      <c r="M991" s="110"/>
      <c r="N991" s="74"/>
      <c r="O991" s="74"/>
      <c r="P991" s="74"/>
      <c r="Q991" s="82"/>
      <c r="R991" s="83"/>
      <c r="S991" s="113" t="str">
        <f>IF(OR(B991="",$C$3="",$G$3=""),"ERROR",IF(AND(B991='Dropdown Answer Key'!$B$12,OR(E991="Lead",E991="U, May have L",E991="COM",E991="")),"Lead",IF(AND(B991='Dropdown Answer Key'!$B$12,OR(AND(E991="GALV",H991="Y"),AND(E991="GALV",H991="UN"),AND(E991="GALV",H991=""))),"GRR",IF(AND(B991='Dropdown Answer Key'!$B$12,E991="Unknown"),"Unknown SL",IF(AND(B991='Dropdown Answer Key'!$B$13,OR(F991="Lead",F991="U, May have L",F991="COM",F991="")),"Lead",IF(AND(B991='Dropdown Answer Key'!$B$13,OR(AND(F991="GALV",H991="Y"),AND(F991="GALV",H991="UN"),AND(F991="GALV",H991=""))),"GRR",IF(AND(B991='Dropdown Answer Key'!$B$13,F991="Unknown"),"Unknown SL",IF(AND(B991='Dropdown Answer Key'!$B$14,OR(E991="Lead",E991="U, May have L",E991="COM",E991="")),"Lead",IF(AND(B991='Dropdown Answer Key'!$B$14,OR(F991="Lead",F991="U, May have L",F991="COM",F991="")),"Lead",IF(AND(B991='Dropdown Answer Key'!$B$14,OR(AND(E991="GALV",H991="Y"),AND(E991="GALV",H991="UN"),AND(E991="GALV",H991=""),AND(F991="GALV",H991="Y"),AND(F991="GALV",H991="UN"),AND(F991="GALV",H991=""),AND(F991="GALV",I991="Y"),AND(F991="GALV",I991="UN"),AND(F991="GALV",I991=""))),"GRR",IF(AND(B991='Dropdown Answer Key'!$B$14,OR(E991="Unknown",F991="Unknown")),"Unknown SL","Non Lead")))))))))))</f>
        <v>Non Lead</v>
      </c>
      <c r="T991" s="114" t="str">
        <f>IF(OR(M991="",Q991="",S991="ERROR"),"BLANK",IF((AND(M991='Dropdown Answer Key'!$B$25,OR('Service Line Inventory'!S991="Lead",S991="Unknown SL"))),"Tier 1",IF(AND('Service Line Inventory'!M991='Dropdown Answer Key'!$B$26,OR('Service Line Inventory'!S991="Lead",S991="Unknown SL")),"Tier 2",IF(AND('Service Line Inventory'!M991='Dropdown Answer Key'!$B$27,OR('Service Line Inventory'!S991="Lead",S991="Unknown SL")),"Tier 2",IF('Service Line Inventory'!S991="GRR","Tier 3",IF((AND('Service Line Inventory'!M991='Dropdown Answer Key'!$B$25,'Service Line Inventory'!Q991='Dropdown Answer Key'!$M$25,O991='Dropdown Answer Key'!$G$27,'Service Line Inventory'!P991='Dropdown Answer Key'!$J$27,S991="Non Lead")),"Tier 4",IF((AND('Service Line Inventory'!M991='Dropdown Answer Key'!$B$25,'Service Line Inventory'!Q991='Dropdown Answer Key'!$M$25,O991='Dropdown Answer Key'!$G$27,S991="Non Lead")),"Tier 4",IF((AND('Service Line Inventory'!M991='Dropdown Answer Key'!$B$25,'Service Line Inventory'!Q991='Dropdown Answer Key'!$M$25,'Service Line Inventory'!P991='Dropdown Answer Key'!$J$27,S991="Non Lead")),"Tier 4","Tier 5"))))))))</f>
        <v>BLANK</v>
      </c>
      <c r="U991" s="115" t="str">
        <f t="shared" si="65"/>
        <v>NO</v>
      </c>
      <c r="V991" s="114" t="str">
        <f t="shared" si="66"/>
        <v>NO</v>
      </c>
      <c r="W991" s="114" t="str">
        <f t="shared" si="67"/>
        <v>NO</v>
      </c>
      <c r="X991" s="108"/>
      <c r="Y991" s="97"/>
      <c r="Z991" s="78"/>
    </row>
    <row r="992" spans="1:26" x14ac:dyDescent="0.3">
      <c r="A992" s="47">
        <v>1000</v>
      </c>
      <c r="B992" s="73" t="s">
        <v>76</v>
      </c>
      <c r="C992" s="126" t="s">
        <v>1066</v>
      </c>
      <c r="D992" s="74" t="s">
        <v>72</v>
      </c>
      <c r="E992" s="74" t="s">
        <v>81</v>
      </c>
      <c r="F992" s="74" t="s">
        <v>81</v>
      </c>
      <c r="G992" s="90" t="s">
        <v>1910</v>
      </c>
      <c r="H992" s="74" t="s">
        <v>72</v>
      </c>
      <c r="I992" s="74" t="s">
        <v>72</v>
      </c>
      <c r="J992" s="75" t="s">
        <v>1913</v>
      </c>
      <c r="K992" s="75" t="s">
        <v>1913</v>
      </c>
      <c r="L992" s="93" t="str">
        <f t="shared" si="64"/>
        <v>Non Lead</v>
      </c>
      <c r="M992" s="109"/>
      <c r="N992" s="74"/>
      <c r="O992" s="74"/>
      <c r="P992" s="74"/>
      <c r="Q992" s="73"/>
      <c r="R992" s="74"/>
      <c r="S992" s="98" t="str">
        <f>IF(OR(B992="",$C$3="",$G$3=""),"ERROR",IF(AND(B992='Dropdown Answer Key'!$B$12,OR(E992="Lead",E992="U, May have L",E992="COM",E992="")),"Lead",IF(AND(B992='Dropdown Answer Key'!$B$12,OR(AND(E992="GALV",H992="Y"),AND(E992="GALV",H992="UN"),AND(E992="GALV",H992=""))),"GRR",IF(AND(B992='Dropdown Answer Key'!$B$12,E992="Unknown"),"Unknown SL",IF(AND(B992='Dropdown Answer Key'!$B$13,OR(F992="Lead",F992="U, May have L",F992="COM",F992="")),"Lead",IF(AND(B992='Dropdown Answer Key'!$B$13,OR(AND(F992="GALV",H992="Y"),AND(F992="GALV",H992="UN"),AND(F992="GALV",H992=""))),"GRR",IF(AND(B992='Dropdown Answer Key'!$B$13,F992="Unknown"),"Unknown SL",IF(AND(B992='Dropdown Answer Key'!$B$14,OR(E992="Lead",E992="U, May have L",E992="COM",E992="")),"Lead",IF(AND(B992='Dropdown Answer Key'!$B$14,OR(F992="Lead",F992="U, May have L",F992="COM",F992="")),"Lead",IF(AND(B992='Dropdown Answer Key'!$B$14,OR(AND(E992="GALV",H992="Y"),AND(E992="GALV",H992="UN"),AND(E992="GALV",H992=""),AND(F992="GALV",H992="Y"),AND(F992="GALV",H992="UN"),AND(F992="GALV",H992=""),AND(F992="GALV",I992="Y"),AND(F992="GALV",I992="UN"),AND(F992="GALV",I992=""))),"GRR",IF(AND(B992='Dropdown Answer Key'!$B$14,OR(E992="Unknown",F992="Unknown")),"Unknown SL","Non Lead")))))))))))</f>
        <v>Non Lead</v>
      </c>
      <c r="T992" s="76" t="str">
        <f>IF(OR(M992="",Q992="",S992="ERROR"),"BLANK",IF((AND(M992='Dropdown Answer Key'!$B$25,OR('Service Line Inventory'!S992="Lead",S992="Unknown SL"))),"Tier 1",IF(AND('Service Line Inventory'!M992='Dropdown Answer Key'!$B$26,OR('Service Line Inventory'!S992="Lead",S992="Unknown SL")),"Tier 2",IF(AND('Service Line Inventory'!M992='Dropdown Answer Key'!$B$27,OR('Service Line Inventory'!S992="Lead",S992="Unknown SL")),"Tier 2",IF('Service Line Inventory'!S992="GRR","Tier 3",IF((AND('Service Line Inventory'!M992='Dropdown Answer Key'!$B$25,'Service Line Inventory'!Q992='Dropdown Answer Key'!$M$25,O992='Dropdown Answer Key'!$G$27,'Service Line Inventory'!P992='Dropdown Answer Key'!$J$27,S992="Non Lead")),"Tier 4",IF((AND('Service Line Inventory'!M992='Dropdown Answer Key'!$B$25,'Service Line Inventory'!Q992='Dropdown Answer Key'!$M$25,O992='Dropdown Answer Key'!$G$27,S992="Non Lead")),"Tier 4",IF((AND('Service Line Inventory'!M992='Dropdown Answer Key'!$B$25,'Service Line Inventory'!Q992='Dropdown Answer Key'!$M$25,'Service Line Inventory'!P992='Dropdown Answer Key'!$J$27,S992="Non Lead")),"Tier 4","Tier 5"))))))))</f>
        <v>BLANK</v>
      </c>
      <c r="U992" s="101" t="str">
        <f t="shared" si="65"/>
        <v>NO</v>
      </c>
      <c r="V992" s="76" t="str">
        <f t="shared" si="66"/>
        <v>NO</v>
      </c>
      <c r="W992" s="76" t="str">
        <f t="shared" si="67"/>
        <v>NO</v>
      </c>
      <c r="X992" s="107"/>
      <c r="Y992" s="77"/>
      <c r="Z992" s="78"/>
    </row>
    <row r="993" spans="1:26" x14ac:dyDescent="0.3">
      <c r="A993" s="47">
        <v>1005</v>
      </c>
      <c r="B993" s="73" t="s">
        <v>76</v>
      </c>
      <c r="C993" s="126" t="s">
        <v>1067</v>
      </c>
      <c r="D993" s="74" t="s">
        <v>72</v>
      </c>
      <c r="E993" s="74" t="s">
        <v>81</v>
      </c>
      <c r="F993" s="74" t="s">
        <v>81</v>
      </c>
      <c r="G993" s="90" t="s">
        <v>1910</v>
      </c>
      <c r="H993" s="74" t="s">
        <v>72</v>
      </c>
      <c r="I993" s="74" t="s">
        <v>72</v>
      </c>
      <c r="J993" s="75" t="s">
        <v>1913</v>
      </c>
      <c r="K993" s="75" t="s">
        <v>1913</v>
      </c>
      <c r="L993" s="94" t="str">
        <f t="shared" si="64"/>
        <v>Non Lead</v>
      </c>
      <c r="M993" s="110"/>
      <c r="N993" s="74"/>
      <c r="O993" s="74"/>
      <c r="P993" s="74"/>
      <c r="Q993" s="82"/>
      <c r="R993" s="83"/>
      <c r="S993" s="113" t="str">
        <f>IF(OR(B993="",$C$3="",$G$3=""),"ERROR",IF(AND(B993='Dropdown Answer Key'!$B$12,OR(E993="Lead",E993="U, May have L",E993="COM",E993="")),"Lead",IF(AND(B993='Dropdown Answer Key'!$B$12,OR(AND(E993="GALV",H993="Y"),AND(E993="GALV",H993="UN"),AND(E993="GALV",H993=""))),"GRR",IF(AND(B993='Dropdown Answer Key'!$B$12,E993="Unknown"),"Unknown SL",IF(AND(B993='Dropdown Answer Key'!$B$13,OR(F993="Lead",F993="U, May have L",F993="COM",F993="")),"Lead",IF(AND(B993='Dropdown Answer Key'!$B$13,OR(AND(F993="GALV",H993="Y"),AND(F993="GALV",H993="UN"),AND(F993="GALV",H993=""))),"GRR",IF(AND(B993='Dropdown Answer Key'!$B$13,F993="Unknown"),"Unknown SL",IF(AND(B993='Dropdown Answer Key'!$B$14,OR(E993="Lead",E993="U, May have L",E993="COM",E993="")),"Lead",IF(AND(B993='Dropdown Answer Key'!$B$14,OR(F993="Lead",F993="U, May have L",F993="COM",F993="")),"Lead",IF(AND(B993='Dropdown Answer Key'!$B$14,OR(AND(E993="GALV",H993="Y"),AND(E993="GALV",H993="UN"),AND(E993="GALV",H993=""),AND(F993="GALV",H993="Y"),AND(F993="GALV",H993="UN"),AND(F993="GALV",H993=""),AND(F993="GALV",I993="Y"),AND(F993="GALV",I993="UN"),AND(F993="GALV",I993=""))),"GRR",IF(AND(B993='Dropdown Answer Key'!$B$14,OR(E993="Unknown",F993="Unknown")),"Unknown SL","Non Lead")))))))))))</f>
        <v>Non Lead</v>
      </c>
      <c r="T993" s="114" t="str">
        <f>IF(OR(M993="",Q993="",S993="ERROR"),"BLANK",IF((AND(M993='Dropdown Answer Key'!$B$25,OR('Service Line Inventory'!S993="Lead",S993="Unknown SL"))),"Tier 1",IF(AND('Service Line Inventory'!M993='Dropdown Answer Key'!$B$26,OR('Service Line Inventory'!S993="Lead",S993="Unknown SL")),"Tier 2",IF(AND('Service Line Inventory'!M993='Dropdown Answer Key'!$B$27,OR('Service Line Inventory'!S993="Lead",S993="Unknown SL")),"Tier 2",IF('Service Line Inventory'!S993="GRR","Tier 3",IF((AND('Service Line Inventory'!M993='Dropdown Answer Key'!$B$25,'Service Line Inventory'!Q993='Dropdown Answer Key'!$M$25,O993='Dropdown Answer Key'!$G$27,'Service Line Inventory'!P993='Dropdown Answer Key'!$J$27,S993="Non Lead")),"Tier 4",IF((AND('Service Line Inventory'!M993='Dropdown Answer Key'!$B$25,'Service Line Inventory'!Q993='Dropdown Answer Key'!$M$25,O993='Dropdown Answer Key'!$G$27,S993="Non Lead")),"Tier 4",IF((AND('Service Line Inventory'!M993='Dropdown Answer Key'!$B$25,'Service Line Inventory'!Q993='Dropdown Answer Key'!$M$25,'Service Line Inventory'!P993='Dropdown Answer Key'!$J$27,S993="Non Lead")),"Tier 4","Tier 5"))))))))</f>
        <v>BLANK</v>
      </c>
      <c r="U993" s="115" t="str">
        <f t="shared" si="65"/>
        <v>NO</v>
      </c>
      <c r="V993" s="114" t="str">
        <f t="shared" si="66"/>
        <v>NO</v>
      </c>
      <c r="W993" s="114" t="str">
        <f t="shared" si="67"/>
        <v>NO</v>
      </c>
      <c r="X993" s="108"/>
      <c r="Y993" s="97"/>
      <c r="Z993" s="78"/>
    </row>
    <row r="994" spans="1:26" x14ac:dyDescent="0.3">
      <c r="A994" s="47">
        <v>1008</v>
      </c>
      <c r="B994" s="73" t="s">
        <v>76</v>
      </c>
      <c r="C994" s="126" t="s">
        <v>1068</v>
      </c>
      <c r="D994" s="74" t="s">
        <v>72</v>
      </c>
      <c r="E994" s="74" t="s">
        <v>81</v>
      </c>
      <c r="F994" s="74" t="s">
        <v>81</v>
      </c>
      <c r="G994" s="90" t="s">
        <v>1910</v>
      </c>
      <c r="H994" s="74" t="s">
        <v>72</v>
      </c>
      <c r="I994" s="74" t="s">
        <v>72</v>
      </c>
      <c r="J994" s="75" t="s">
        <v>1913</v>
      </c>
      <c r="K994" s="75" t="s">
        <v>1913</v>
      </c>
      <c r="L994" s="93" t="str">
        <f t="shared" ref="L994:L1056" si="68">S994</f>
        <v>Non Lead</v>
      </c>
      <c r="M994" s="109"/>
      <c r="N994" s="74"/>
      <c r="O994" s="74"/>
      <c r="P994" s="74"/>
      <c r="Q994" s="73"/>
      <c r="R994" s="74"/>
      <c r="S994" s="98" t="str">
        <f>IF(OR(B994="",$C$3="",$G$3=""),"ERROR",IF(AND(B994='Dropdown Answer Key'!$B$12,OR(E994="Lead",E994="U, May have L",E994="COM",E994="")),"Lead",IF(AND(B994='Dropdown Answer Key'!$B$12,OR(AND(E994="GALV",H994="Y"),AND(E994="GALV",H994="UN"),AND(E994="GALV",H994=""))),"GRR",IF(AND(B994='Dropdown Answer Key'!$B$12,E994="Unknown"),"Unknown SL",IF(AND(B994='Dropdown Answer Key'!$B$13,OR(F994="Lead",F994="U, May have L",F994="COM",F994="")),"Lead",IF(AND(B994='Dropdown Answer Key'!$B$13,OR(AND(F994="GALV",H994="Y"),AND(F994="GALV",H994="UN"),AND(F994="GALV",H994=""))),"GRR",IF(AND(B994='Dropdown Answer Key'!$B$13,F994="Unknown"),"Unknown SL",IF(AND(B994='Dropdown Answer Key'!$B$14,OR(E994="Lead",E994="U, May have L",E994="COM",E994="")),"Lead",IF(AND(B994='Dropdown Answer Key'!$B$14,OR(F994="Lead",F994="U, May have L",F994="COM",F994="")),"Lead",IF(AND(B994='Dropdown Answer Key'!$B$14,OR(AND(E994="GALV",H994="Y"),AND(E994="GALV",H994="UN"),AND(E994="GALV",H994=""),AND(F994="GALV",H994="Y"),AND(F994="GALV",H994="UN"),AND(F994="GALV",H994=""),AND(F994="GALV",I994="Y"),AND(F994="GALV",I994="UN"),AND(F994="GALV",I994=""))),"GRR",IF(AND(B994='Dropdown Answer Key'!$B$14,OR(E994="Unknown",F994="Unknown")),"Unknown SL","Non Lead")))))))))))</f>
        <v>Non Lead</v>
      </c>
      <c r="T994" s="76" t="str">
        <f>IF(OR(M994="",Q994="",S994="ERROR"),"BLANK",IF((AND(M994='Dropdown Answer Key'!$B$25,OR('Service Line Inventory'!S994="Lead",S994="Unknown SL"))),"Tier 1",IF(AND('Service Line Inventory'!M994='Dropdown Answer Key'!$B$26,OR('Service Line Inventory'!S994="Lead",S994="Unknown SL")),"Tier 2",IF(AND('Service Line Inventory'!M994='Dropdown Answer Key'!$B$27,OR('Service Line Inventory'!S994="Lead",S994="Unknown SL")),"Tier 2",IF('Service Line Inventory'!S994="GRR","Tier 3",IF((AND('Service Line Inventory'!M994='Dropdown Answer Key'!$B$25,'Service Line Inventory'!Q994='Dropdown Answer Key'!$M$25,O994='Dropdown Answer Key'!$G$27,'Service Line Inventory'!P994='Dropdown Answer Key'!$J$27,S994="Non Lead")),"Tier 4",IF((AND('Service Line Inventory'!M994='Dropdown Answer Key'!$B$25,'Service Line Inventory'!Q994='Dropdown Answer Key'!$M$25,O994='Dropdown Answer Key'!$G$27,S994="Non Lead")),"Tier 4",IF((AND('Service Line Inventory'!M994='Dropdown Answer Key'!$B$25,'Service Line Inventory'!Q994='Dropdown Answer Key'!$M$25,'Service Line Inventory'!P994='Dropdown Answer Key'!$J$27,S994="Non Lead")),"Tier 4","Tier 5"))))))))</f>
        <v>BLANK</v>
      </c>
      <c r="U994" s="101" t="str">
        <f t="shared" si="65"/>
        <v>NO</v>
      </c>
      <c r="V994" s="76" t="str">
        <f t="shared" si="66"/>
        <v>NO</v>
      </c>
      <c r="W994" s="76" t="str">
        <f t="shared" si="67"/>
        <v>NO</v>
      </c>
      <c r="X994" s="107"/>
      <c r="Y994" s="77"/>
      <c r="Z994" s="78"/>
    </row>
    <row r="995" spans="1:26" x14ac:dyDescent="0.3">
      <c r="A995" s="47">
        <v>1010</v>
      </c>
      <c r="B995" s="73" t="s">
        <v>76</v>
      </c>
      <c r="C995" s="126" t="s">
        <v>1069</v>
      </c>
      <c r="D995" s="74" t="s">
        <v>72</v>
      </c>
      <c r="E995" s="74" t="s">
        <v>81</v>
      </c>
      <c r="F995" s="74" t="s">
        <v>81</v>
      </c>
      <c r="G995" s="90" t="s">
        <v>1910</v>
      </c>
      <c r="H995" s="74" t="s">
        <v>72</v>
      </c>
      <c r="I995" s="74" t="s">
        <v>72</v>
      </c>
      <c r="J995" s="75" t="s">
        <v>1913</v>
      </c>
      <c r="K995" s="75" t="s">
        <v>1913</v>
      </c>
      <c r="L995" s="94" t="str">
        <f t="shared" si="68"/>
        <v>Non Lead</v>
      </c>
      <c r="M995" s="110"/>
      <c r="N995" s="74"/>
      <c r="O995" s="74"/>
      <c r="P995" s="74"/>
      <c r="Q995" s="82"/>
      <c r="R995" s="83"/>
      <c r="S995" s="113" t="str">
        <f>IF(OR(B995="",$C$3="",$G$3=""),"ERROR",IF(AND(B995='Dropdown Answer Key'!$B$12,OR(E995="Lead",E995="U, May have L",E995="COM",E995="")),"Lead",IF(AND(B995='Dropdown Answer Key'!$B$12,OR(AND(E995="GALV",H995="Y"),AND(E995="GALV",H995="UN"),AND(E995="GALV",H995=""))),"GRR",IF(AND(B995='Dropdown Answer Key'!$B$12,E995="Unknown"),"Unknown SL",IF(AND(B995='Dropdown Answer Key'!$B$13,OR(F995="Lead",F995="U, May have L",F995="COM",F995="")),"Lead",IF(AND(B995='Dropdown Answer Key'!$B$13,OR(AND(F995="GALV",H995="Y"),AND(F995="GALV",H995="UN"),AND(F995="GALV",H995=""))),"GRR",IF(AND(B995='Dropdown Answer Key'!$B$13,F995="Unknown"),"Unknown SL",IF(AND(B995='Dropdown Answer Key'!$B$14,OR(E995="Lead",E995="U, May have L",E995="COM",E995="")),"Lead",IF(AND(B995='Dropdown Answer Key'!$B$14,OR(F995="Lead",F995="U, May have L",F995="COM",F995="")),"Lead",IF(AND(B995='Dropdown Answer Key'!$B$14,OR(AND(E995="GALV",H995="Y"),AND(E995="GALV",H995="UN"),AND(E995="GALV",H995=""),AND(F995="GALV",H995="Y"),AND(F995="GALV",H995="UN"),AND(F995="GALV",H995=""),AND(F995="GALV",I995="Y"),AND(F995="GALV",I995="UN"),AND(F995="GALV",I995=""))),"GRR",IF(AND(B995='Dropdown Answer Key'!$B$14,OR(E995="Unknown",F995="Unknown")),"Unknown SL","Non Lead")))))))))))</f>
        <v>Non Lead</v>
      </c>
      <c r="T995" s="114" t="str">
        <f>IF(OR(M995="",Q995="",S995="ERROR"),"BLANK",IF((AND(M995='Dropdown Answer Key'!$B$25,OR('Service Line Inventory'!S995="Lead",S995="Unknown SL"))),"Tier 1",IF(AND('Service Line Inventory'!M995='Dropdown Answer Key'!$B$26,OR('Service Line Inventory'!S995="Lead",S995="Unknown SL")),"Tier 2",IF(AND('Service Line Inventory'!M995='Dropdown Answer Key'!$B$27,OR('Service Line Inventory'!S995="Lead",S995="Unknown SL")),"Tier 2",IF('Service Line Inventory'!S995="GRR","Tier 3",IF((AND('Service Line Inventory'!M995='Dropdown Answer Key'!$B$25,'Service Line Inventory'!Q995='Dropdown Answer Key'!$M$25,O995='Dropdown Answer Key'!$G$27,'Service Line Inventory'!P995='Dropdown Answer Key'!$J$27,S995="Non Lead")),"Tier 4",IF((AND('Service Line Inventory'!M995='Dropdown Answer Key'!$B$25,'Service Line Inventory'!Q995='Dropdown Answer Key'!$M$25,O995='Dropdown Answer Key'!$G$27,S995="Non Lead")),"Tier 4",IF((AND('Service Line Inventory'!M995='Dropdown Answer Key'!$B$25,'Service Line Inventory'!Q995='Dropdown Answer Key'!$M$25,'Service Line Inventory'!P995='Dropdown Answer Key'!$J$27,S995="Non Lead")),"Tier 4","Tier 5"))))))))</f>
        <v>BLANK</v>
      </c>
      <c r="U995" s="115" t="str">
        <f t="shared" ref="U995:U1057" si="69">IF(OR(S995="LEAD",S995="GRR",S995="Unknown SL"),"YES",IF(S995="ERROR","ERROR","NO"))</f>
        <v>NO</v>
      </c>
      <c r="V995" s="114" t="str">
        <f t="shared" ref="V995:V1057" si="70">IF((OR(S995="LEAD",S995="GRR",S995="Unknown SL")),"YES",IF(S995="ERROR","ERROR","NO"))</f>
        <v>NO</v>
      </c>
      <c r="W995" s="114" t="str">
        <f t="shared" ref="W995:W1057" si="71">IF(V995="YES","YES","NO")</f>
        <v>NO</v>
      </c>
      <c r="X995" s="108"/>
      <c r="Y995" s="97"/>
      <c r="Z995" s="78"/>
    </row>
    <row r="996" spans="1:26" x14ac:dyDescent="0.3">
      <c r="A996" s="47">
        <v>1015</v>
      </c>
      <c r="B996" s="73" t="s">
        <v>76</v>
      </c>
      <c r="C996" s="126" t="s">
        <v>1070</v>
      </c>
      <c r="D996" s="74" t="s">
        <v>72</v>
      </c>
      <c r="E996" s="74" t="s">
        <v>81</v>
      </c>
      <c r="F996" s="74" t="s">
        <v>81</v>
      </c>
      <c r="G996" s="90" t="s">
        <v>1910</v>
      </c>
      <c r="H996" s="74" t="s">
        <v>72</v>
      </c>
      <c r="I996" s="74" t="s">
        <v>72</v>
      </c>
      <c r="J996" s="75" t="s">
        <v>1913</v>
      </c>
      <c r="K996" s="75" t="s">
        <v>1913</v>
      </c>
      <c r="L996" s="93" t="str">
        <f t="shared" si="68"/>
        <v>Non Lead</v>
      </c>
      <c r="M996" s="109"/>
      <c r="N996" s="74"/>
      <c r="O996" s="74"/>
      <c r="P996" s="74"/>
      <c r="Q996" s="73"/>
      <c r="R996" s="74"/>
      <c r="S996" s="98" t="str">
        <f>IF(OR(B996="",$C$3="",$G$3=""),"ERROR",IF(AND(B996='Dropdown Answer Key'!$B$12,OR(E996="Lead",E996="U, May have L",E996="COM",E996="")),"Lead",IF(AND(B996='Dropdown Answer Key'!$B$12,OR(AND(E996="GALV",H996="Y"),AND(E996="GALV",H996="UN"),AND(E996="GALV",H996=""))),"GRR",IF(AND(B996='Dropdown Answer Key'!$B$12,E996="Unknown"),"Unknown SL",IF(AND(B996='Dropdown Answer Key'!$B$13,OR(F996="Lead",F996="U, May have L",F996="COM",F996="")),"Lead",IF(AND(B996='Dropdown Answer Key'!$B$13,OR(AND(F996="GALV",H996="Y"),AND(F996="GALV",H996="UN"),AND(F996="GALV",H996=""))),"GRR",IF(AND(B996='Dropdown Answer Key'!$B$13,F996="Unknown"),"Unknown SL",IF(AND(B996='Dropdown Answer Key'!$B$14,OR(E996="Lead",E996="U, May have L",E996="COM",E996="")),"Lead",IF(AND(B996='Dropdown Answer Key'!$B$14,OR(F996="Lead",F996="U, May have L",F996="COM",F996="")),"Lead",IF(AND(B996='Dropdown Answer Key'!$B$14,OR(AND(E996="GALV",H996="Y"),AND(E996="GALV",H996="UN"),AND(E996="GALV",H996=""),AND(F996="GALV",H996="Y"),AND(F996="GALV",H996="UN"),AND(F996="GALV",H996=""),AND(F996="GALV",I996="Y"),AND(F996="GALV",I996="UN"),AND(F996="GALV",I996=""))),"GRR",IF(AND(B996='Dropdown Answer Key'!$B$14,OR(E996="Unknown",F996="Unknown")),"Unknown SL","Non Lead")))))))))))</f>
        <v>Non Lead</v>
      </c>
      <c r="T996" s="76" t="str">
        <f>IF(OR(M996="",Q996="",S996="ERROR"),"BLANK",IF((AND(M996='Dropdown Answer Key'!$B$25,OR('Service Line Inventory'!S996="Lead",S996="Unknown SL"))),"Tier 1",IF(AND('Service Line Inventory'!M996='Dropdown Answer Key'!$B$26,OR('Service Line Inventory'!S996="Lead",S996="Unknown SL")),"Tier 2",IF(AND('Service Line Inventory'!M996='Dropdown Answer Key'!$B$27,OR('Service Line Inventory'!S996="Lead",S996="Unknown SL")),"Tier 2",IF('Service Line Inventory'!S996="GRR","Tier 3",IF((AND('Service Line Inventory'!M996='Dropdown Answer Key'!$B$25,'Service Line Inventory'!Q996='Dropdown Answer Key'!$M$25,O996='Dropdown Answer Key'!$G$27,'Service Line Inventory'!P996='Dropdown Answer Key'!$J$27,S996="Non Lead")),"Tier 4",IF((AND('Service Line Inventory'!M996='Dropdown Answer Key'!$B$25,'Service Line Inventory'!Q996='Dropdown Answer Key'!$M$25,O996='Dropdown Answer Key'!$G$27,S996="Non Lead")),"Tier 4",IF((AND('Service Line Inventory'!M996='Dropdown Answer Key'!$B$25,'Service Line Inventory'!Q996='Dropdown Answer Key'!$M$25,'Service Line Inventory'!P996='Dropdown Answer Key'!$J$27,S996="Non Lead")),"Tier 4","Tier 5"))))))))</f>
        <v>BLANK</v>
      </c>
      <c r="U996" s="101" t="str">
        <f t="shared" si="69"/>
        <v>NO</v>
      </c>
      <c r="V996" s="76" t="str">
        <f t="shared" si="70"/>
        <v>NO</v>
      </c>
      <c r="W996" s="76" t="str">
        <f t="shared" si="71"/>
        <v>NO</v>
      </c>
      <c r="X996" s="107"/>
      <c r="Y996" s="77"/>
      <c r="Z996" s="78"/>
    </row>
    <row r="997" spans="1:26" x14ac:dyDescent="0.3">
      <c r="A997" s="47">
        <v>1018</v>
      </c>
      <c r="B997" s="73" t="s">
        <v>76</v>
      </c>
      <c r="C997" s="126" t="s">
        <v>1071</v>
      </c>
      <c r="D997" s="74" t="s">
        <v>72</v>
      </c>
      <c r="E997" s="74" t="s">
        <v>81</v>
      </c>
      <c r="F997" s="74" t="s">
        <v>81</v>
      </c>
      <c r="G997" s="90" t="s">
        <v>1910</v>
      </c>
      <c r="H997" s="74" t="s">
        <v>72</v>
      </c>
      <c r="I997" s="74" t="s">
        <v>72</v>
      </c>
      <c r="J997" s="75" t="s">
        <v>1913</v>
      </c>
      <c r="K997" s="75" t="s">
        <v>1913</v>
      </c>
      <c r="L997" s="94" t="str">
        <f t="shared" si="68"/>
        <v>Non Lead</v>
      </c>
      <c r="M997" s="110"/>
      <c r="N997" s="74"/>
      <c r="O997" s="74"/>
      <c r="P997" s="74"/>
      <c r="Q997" s="82"/>
      <c r="R997" s="83"/>
      <c r="S997" s="113" t="str">
        <f>IF(OR(B997="",$C$3="",$G$3=""),"ERROR",IF(AND(B997='Dropdown Answer Key'!$B$12,OR(E997="Lead",E997="U, May have L",E997="COM",E997="")),"Lead",IF(AND(B997='Dropdown Answer Key'!$B$12,OR(AND(E997="GALV",H997="Y"),AND(E997="GALV",H997="UN"),AND(E997="GALV",H997=""))),"GRR",IF(AND(B997='Dropdown Answer Key'!$B$12,E997="Unknown"),"Unknown SL",IF(AND(B997='Dropdown Answer Key'!$B$13,OR(F997="Lead",F997="U, May have L",F997="COM",F997="")),"Lead",IF(AND(B997='Dropdown Answer Key'!$B$13,OR(AND(F997="GALV",H997="Y"),AND(F997="GALV",H997="UN"),AND(F997="GALV",H997=""))),"GRR",IF(AND(B997='Dropdown Answer Key'!$B$13,F997="Unknown"),"Unknown SL",IF(AND(B997='Dropdown Answer Key'!$B$14,OR(E997="Lead",E997="U, May have L",E997="COM",E997="")),"Lead",IF(AND(B997='Dropdown Answer Key'!$B$14,OR(F997="Lead",F997="U, May have L",F997="COM",F997="")),"Lead",IF(AND(B997='Dropdown Answer Key'!$B$14,OR(AND(E997="GALV",H997="Y"),AND(E997="GALV",H997="UN"),AND(E997="GALV",H997=""),AND(F997="GALV",H997="Y"),AND(F997="GALV",H997="UN"),AND(F997="GALV",H997=""),AND(F997="GALV",I997="Y"),AND(F997="GALV",I997="UN"),AND(F997="GALV",I997=""))),"GRR",IF(AND(B997='Dropdown Answer Key'!$B$14,OR(E997="Unknown",F997="Unknown")),"Unknown SL","Non Lead")))))))))))</f>
        <v>Non Lead</v>
      </c>
      <c r="T997" s="114" t="str">
        <f>IF(OR(M997="",Q997="",S997="ERROR"),"BLANK",IF((AND(M997='Dropdown Answer Key'!$B$25,OR('Service Line Inventory'!S997="Lead",S997="Unknown SL"))),"Tier 1",IF(AND('Service Line Inventory'!M997='Dropdown Answer Key'!$B$26,OR('Service Line Inventory'!S997="Lead",S997="Unknown SL")),"Tier 2",IF(AND('Service Line Inventory'!M997='Dropdown Answer Key'!$B$27,OR('Service Line Inventory'!S997="Lead",S997="Unknown SL")),"Tier 2",IF('Service Line Inventory'!S997="GRR","Tier 3",IF((AND('Service Line Inventory'!M997='Dropdown Answer Key'!$B$25,'Service Line Inventory'!Q997='Dropdown Answer Key'!$M$25,O997='Dropdown Answer Key'!$G$27,'Service Line Inventory'!P997='Dropdown Answer Key'!$J$27,S997="Non Lead")),"Tier 4",IF((AND('Service Line Inventory'!M997='Dropdown Answer Key'!$B$25,'Service Line Inventory'!Q997='Dropdown Answer Key'!$M$25,O997='Dropdown Answer Key'!$G$27,S997="Non Lead")),"Tier 4",IF((AND('Service Line Inventory'!M997='Dropdown Answer Key'!$B$25,'Service Line Inventory'!Q997='Dropdown Answer Key'!$M$25,'Service Line Inventory'!P997='Dropdown Answer Key'!$J$27,S997="Non Lead")),"Tier 4","Tier 5"))))))))</f>
        <v>BLANK</v>
      </c>
      <c r="U997" s="115" t="str">
        <f t="shared" si="69"/>
        <v>NO</v>
      </c>
      <c r="V997" s="114" t="str">
        <f t="shared" si="70"/>
        <v>NO</v>
      </c>
      <c r="W997" s="114" t="str">
        <f t="shared" si="71"/>
        <v>NO</v>
      </c>
      <c r="X997" s="108"/>
      <c r="Y997" s="97"/>
      <c r="Z997" s="78"/>
    </row>
    <row r="998" spans="1:26" x14ac:dyDescent="0.3">
      <c r="A998" s="47">
        <v>1020</v>
      </c>
      <c r="B998" s="73" t="s">
        <v>76</v>
      </c>
      <c r="C998" s="126" t="s">
        <v>1072</v>
      </c>
      <c r="D998" s="74" t="s">
        <v>72</v>
      </c>
      <c r="E998" s="74" t="s">
        <v>81</v>
      </c>
      <c r="F998" s="74" t="s">
        <v>81</v>
      </c>
      <c r="G998" s="90" t="s">
        <v>1910</v>
      </c>
      <c r="H998" s="74" t="s">
        <v>72</v>
      </c>
      <c r="I998" s="74" t="s">
        <v>72</v>
      </c>
      <c r="J998" s="75" t="s">
        <v>1913</v>
      </c>
      <c r="K998" s="75" t="s">
        <v>1913</v>
      </c>
      <c r="L998" s="93" t="str">
        <f t="shared" si="68"/>
        <v>Non Lead</v>
      </c>
      <c r="M998" s="109"/>
      <c r="N998" s="74"/>
      <c r="O998" s="74"/>
      <c r="P998" s="74"/>
      <c r="Q998" s="73"/>
      <c r="R998" s="74"/>
      <c r="S998" s="98" t="str">
        <f>IF(OR(B998="",$C$3="",$G$3=""),"ERROR",IF(AND(B998='Dropdown Answer Key'!$B$12,OR(E998="Lead",E998="U, May have L",E998="COM",E998="")),"Lead",IF(AND(B998='Dropdown Answer Key'!$B$12,OR(AND(E998="GALV",H998="Y"),AND(E998="GALV",H998="UN"),AND(E998="GALV",H998=""))),"GRR",IF(AND(B998='Dropdown Answer Key'!$B$12,E998="Unknown"),"Unknown SL",IF(AND(B998='Dropdown Answer Key'!$B$13,OR(F998="Lead",F998="U, May have L",F998="COM",F998="")),"Lead",IF(AND(B998='Dropdown Answer Key'!$B$13,OR(AND(F998="GALV",H998="Y"),AND(F998="GALV",H998="UN"),AND(F998="GALV",H998=""))),"GRR",IF(AND(B998='Dropdown Answer Key'!$B$13,F998="Unknown"),"Unknown SL",IF(AND(B998='Dropdown Answer Key'!$B$14,OR(E998="Lead",E998="U, May have L",E998="COM",E998="")),"Lead",IF(AND(B998='Dropdown Answer Key'!$B$14,OR(F998="Lead",F998="U, May have L",F998="COM",F998="")),"Lead",IF(AND(B998='Dropdown Answer Key'!$B$14,OR(AND(E998="GALV",H998="Y"),AND(E998="GALV",H998="UN"),AND(E998="GALV",H998=""),AND(F998="GALV",H998="Y"),AND(F998="GALV",H998="UN"),AND(F998="GALV",H998=""),AND(F998="GALV",I998="Y"),AND(F998="GALV",I998="UN"),AND(F998="GALV",I998=""))),"GRR",IF(AND(B998='Dropdown Answer Key'!$B$14,OR(E998="Unknown",F998="Unknown")),"Unknown SL","Non Lead")))))))))))</f>
        <v>Non Lead</v>
      </c>
      <c r="T998" s="76" t="str">
        <f>IF(OR(M998="",Q998="",S998="ERROR"),"BLANK",IF((AND(M998='Dropdown Answer Key'!$B$25,OR('Service Line Inventory'!S998="Lead",S998="Unknown SL"))),"Tier 1",IF(AND('Service Line Inventory'!M998='Dropdown Answer Key'!$B$26,OR('Service Line Inventory'!S998="Lead",S998="Unknown SL")),"Tier 2",IF(AND('Service Line Inventory'!M998='Dropdown Answer Key'!$B$27,OR('Service Line Inventory'!S998="Lead",S998="Unknown SL")),"Tier 2",IF('Service Line Inventory'!S998="GRR","Tier 3",IF((AND('Service Line Inventory'!M998='Dropdown Answer Key'!$B$25,'Service Line Inventory'!Q998='Dropdown Answer Key'!$M$25,O998='Dropdown Answer Key'!$G$27,'Service Line Inventory'!P998='Dropdown Answer Key'!$J$27,S998="Non Lead")),"Tier 4",IF((AND('Service Line Inventory'!M998='Dropdown Answer Key'!$B$25,'Service Line Inventory'!Q998='Dropdown Answer Key'!$M$25,O998='Dropdown Answer Key'!$G$27,S998="Non Lead")),"Tier 4",IF((AND('Service Line Inventory'!M998='Dropdown Answer Key'!$B$25,'Service Line Inventory'!Q998='Dropdown Answer Key'!$M$25,'Service Line Inventory'!P998='Dropdown Answer Key'!$J$27,S998="Non Lead")),"Tier 4","Tier 5"))))))))</f>
        <v>BLANK</v>
      </c>
      <c r="U998" s="101" t="str">
        <f t="shared" si="69"/>
        <v>NO</v>
      </c>
      <c r="V998" s="76" t="str">
        <f t="shared" si="70"/>
        <v>NO</v>
      </c>
      <c r="W998" s="76" t="str">
        <f t="shared" si="71"/>
        <v>NO</v>
      </c>
      <c r="X998" s="107"/>
      <c r="Y998" s="77"/>
      <c r="Z998" s="78"/>
    </row>
    <row r="999" spans="1:26" x14ac:dyDescent="0.3">
      <c r="A999" s="47">
        <v>1025</v>
      </c>
      <c r="B999" s="73" t="s">
        <v>76</v>
      </c>
      <c r="C999" s="126" t="s">
        <v>1073</v>
      </c>
      <c r="D999" s="74" t="s">
        <v>72</v>
      </c>
      <c r="E999" s="74" t="s">
        <v>81</v>
      </c>
      <c r="F999" s="74" t="s">
        <v>81</v>
      </c>
      <c r="G999" s="90" t="s">
        <v>1910</v>
      </c>
      <c r="H999" s="74" t="s">
        <v>72</v>
      </c>
      <c r="I999" s="74" t="s">
        <v>72</v>
      </c>
      <c r="J999" s="75" t="s">
        <v>1913</v>
      </c>
      <c r="K999" s="75" t="s">
        <v>1913</v>
      </c>
      <c r="L999" s="94" t="str">
        <f t="shared" si="68"/>
        <v>Non Lead</v>
      </c>
      <c r="M999" s="110"/>
      <c r="N999" s="74"/>
      <c r="O999" s="74"/>
      <c r="P999" s="74"/>
      <c r="Q999" s="82"/>
      <c r="R999" s="83"/>
      <c r="S999" s="113" t="str">
        <f>IF(OR(B999="",$C$3="",$G$3=""),"ERROR",IF(AND(B999='Dropdown Answer Key'!$B$12,OR(E999="Lead",E999="U, May have L",E999="COM",E999="")),"Lead",IF(AND(B999='Dropdown Answer Key'!$B$12,OR(AND(E999="GALV",H999="Y"),AND(E999="GALV",H999="UN"),AND(E999="GALV",H999=""))),"GRR",IF(AND(B999='Dropdown Answer Key'!$B$12,E999="Unknown"),"Unknown SL",IF(AND(B999='Dropdown Answer Key'!$B$13,OR(F999="Lead",F999="U, May have L",F999="COM",F999="")),"Lead",IF(AND(B999='Dropdown Answer Key'!$B$13,OR(AND(F999="GALV",H999="Y"),AND(F999="GALV",H999="UN"),AND(F999="GALV",H999=""))),"GRR",IF(AND(B999='Dropdown Answer Key'!$B$13,F999="Unknown"),"Unknown SL",IF(AND(B999='Dropdown Answer Key'!$B$14,OR(E999="Lead",E999="U, May have L",E999="COM",E999="")),"Lead",IF(AND(B999='Dropdown Answer Key'!$B$14,OR(F999="Lead",F999="U, May have L",F999="COM",F999="")),"Lead",IF(AND(B999='Dropdown Answer Key'!$B$14,OR(AND(E999="GALV",H999="Y"),AND(E999="GALV",H999="UN"),AND(E999="GALV",H999=""),AND(F999="GALV",H999="Y"),AND(F999="GALV",H999="UN"),AND(F999="GALV",H999=""),AND(F999="GALV",I999="Y"),AND(F999="GALV",I999="UN"),AND(F999="GALV",I999=""))),"GRR",IF(AND(B999='Dropdown Answer Key'!$B$14,OR(E999="Unknown",F999="Unknown")),"Unknown SL","Non Lead")))))))))))</f>
        <v>Non Lead</v>
      </c>
      <c r="T999" s="114" t="str">
        <f>IF(OR(M999="",Q999="",S999="ERROR"),"BLANK",IF((AND(M999='Dropdown Answer Key'!$B$25,OR('Service Line Inventory'!S999="Lead",S999="Unknown SL"))),"Tier 1",IF(AND('Service Line Inventory'!M999='Dropdown Answer Key'!$B$26,OR('Service Line Inventory'!S999="Lead",S999="Unknown SL")),"Tier 2",IF(AND('Service Line Inventory'!M999='Dropdown Answer Key'!$B$27,OR('Service Line Inventory'!S999="Lead",S999="Unknown SL")),"Tier 2",IF('Service Line Inventory'!S999="GRR","Tier 3",IF((AND('Service Line Inventory'!M999='Dropdown Answer Key'!$B$25,'Service Line Inventory'!Q999='Dropdown Answer Key'!$M$25,O999='Dropdown Answer Key'!$G$27,'Service Line Inventory'!P999='Dropdown Answer Key'!$J$27,S999="Non Lead")),"Tier 4",IF((AND('Service Line Inventory'!M999='Dropdown Answer Key'!$B$25,'Service Line Inventory'!Q999='Dropdown Answer Key'!$M$25,O999='Dropdown Answer Key'!$G$27,S999="Non Lead")),"Tier 4",IF((AND('Service Line Inventory'!M999='Dropdown Answer Key'!$B$25,'Service Line Inventory'!Q999='Dropdown Answer Key'!$M$25,'Service Line Inventory'!P999='Dropdown Answer Key'!$J$27,S999="Non Lead")),"Tier 4","Tier 5"))))))))</f>
        <v>BLANK</v>
      </c>
      <c r="U999" s="115" t="str">
        <f t="shared" si="69"/>
        <v>NO</v>
      </c>
      <c r="V999" s="114" t="str">
        <f t="shared" si="70"/>
        <v>NO</v>
      </c>
      <c r="W999" s="114" t="str">
        <f t="shared" si="71"/>
        <v>NO</v>
      </c>
      <c r="X999" s="108"/>
      <c r="Y999" s="97"/>
      <c r="Z999" s="78"/>
    </row>
    <row r="1000" spans="1:26" x14ac:dyDescent="0.3">
      <c r="A1000" s="47">
        <v>1030</v>
      </c>
      <c r="B1000" s="73" t="s">
        <v>76</v>
      </c>
      <c r="C1000" s="126" t="s">
        <v>1074</v>
      </c>
      <c r="D1000" s="74" t="s">
        <v>72</v>
      </c>
      <c r="E1000" s="74" t="s">
        <v>81</v>
      </c>
      <c r="F1000" s="74" t="s">
        <v>81</v>
      </c>
      <c r="G1000" s="90" t="s">
        <v>1910</v>
      </c>
      <c r="H1000" s="74" t="s">
        <v>72</v>
      </c>
      <c r="I1000" s="74" t="s">
        <v>72</v>
      </c>
      <c r="J1000" s="75" t="s">
        <v>1913</v>
      </c>
      <c r="K1000" s="75" t="s">
        <v>1913</v>
      </c>
      <c r="L1000" s="93" t="str">
        <f t="shared" si="68"/>
        <v>Non Lead</v>
      </c>
      <c r="M1000" s="109"/>
      <c r="N1000" s="74"/>
      <c r="O1000" s="74"/>
      <c r="P1000" s="74"/>
      <c r="Q1000" s="73"/>
      <c r="R1000" s="74"/>
      <c r="S1000" s="98" t="str">
        <f>IF(OR(B1000="",$C$3="",$G$3=""),"ERROR",IF(AND(B1000='Dropdown Answer Key'!$B$12,OR(E1000="Lead",E1000="U, May have L",E1000="COM",E1000="")),"Lead",IF(AND(B1000='Dropdown Answer Key'!$B$12,OR(AND(E1000="GALV",H1000="Y"),AND(E1000="GALV",H1000="UN"),AND(E1000="GALV",H1000=""))),"GRR",IF(AND(B1000='Dropdown Answer Key'!$B$12,E1000="Unknown"),"Unknown SL",IF(AND(B1000='Dropdown Answer Key'!$B$13,OR(F1000="Lead",F1000="U, May have L",F1000="COM",F1000="")),"Lead",IF(AND(B1000='Dropdown Answer Key'!$B$13,OR(AND(F1000="GALV",H1000="Y"),AND(F1000="GALV",H1000="UN"),AND(F1000="GALV",H1000=""))),"GRR",IF(AND(B1000='Dropdown Answer Key'!$B$13,F1000="Unknown"),"Unknown SL",IF(AND(B1000='Dropdown Answer Key'!$B$14,OR(E1000="Lead",E1000="U, May have L",E1000="COM",E1000="")),"Lead",IF(AND(B1000='Dropdown Answer Key'!$B$14,OR(F1000="Lead",F1000="U, May have L",F1000="COM",F1000="")),"Lead",IF(AND(B1000='Dropdown Answer Key'!$B$14,OR(AND(E1000="GALV",H1000="Y"),AND(E1000="GALV",H1000="UN"),AND(E1000="GALV",H1000=""),AND(F1000="GALV",H1000="Y"),AND(F1000="GALV",H1000="UN"),AND(F1000="GALV",H1000=""),AND(F1000="GALV",I1000="Y"),AND(F1000="GALV",I1000="UN"),AND(F1000="GALV",I1000=""))),"GRR",IF(AND(B1000='Dropdown Answer Key'!$B$14,OR(E1000="Unknown",F1000="Unknown")),"Unknown SL","Non Lead")))))))))))</f>
        <v>Non Lead</v>
      </c>
      <c r="T1000" s="76" t="str">
        <f>IF(OR(M1000="",Q1000="",S1000="ERROR"),"BLANK",IF((AND(M1000='Dropdown Answer Key'!$B$25,OR('Service Line Inventory'!S1000="Lead",S1000="Unknown SL"))),"Tier 1",IF(AND('Service Line Inventory'!M1000='Dropdown Answer Key'!$B$26,OR('Service Line Inventory'!S1000="Lead",S1000="Unknown SL")),"Tier 2",IF(AND('Service Line Inventory'!M1000='Dropdown Answer Key'!$B$27,OR('Service Line Inventory'!S1000="Lead",S1000="Unknown SL")),"Tier 2",IF('Service Line Inventory'!S1000="GRR","Tier 3",IF((AND('Service Line Inventory'!M1000='Dropdown Answer Key'!$B$25,'Service Line Inventory'!Q1000='Dropdown Answer Key'!$M$25,O1000='Dropdown Answer Key'!$G$27,'Service Line Inventory'!P1000='Dropdown Answer Key'!$J$27,S1000="Non Lead")),"Tier 4",IF((AND('Service Line Inventory'!M1000='Dropdown Answer Key'!$B$25,'Service Line Inventory'!Q1000='Dropdown Answer Key'!$M$25,O1000='Dropdown Answer Key'!$G$27,S1000="Non Lead")),"Tier 4",IF((AND('Service Line Inventory'!M1000='Dropdown Answer Key'!$B$25,'Service Line Inventory'!Q1000='Dropdown Answer Key'!$M$25,'Service Line Inventory'!P1000='Dropdown Answer Key'!$J$27,S1000="Non Lead")),"Tier 4","Tier 5"))))))))</f>
        <v>BLANK</v>
      </c>
      <c r="U1000" s="101" t="str">
        <f t="shared" si="69"/>
        <v>NO</v>
      </c>
      <c r="V1000" s="76" t="str">
        <f t="shared" si="70"/>
        <v>NO</v>
      </c>
      <c r="W1000" s="76" t="str">
        <f t="shared" si="71"/>
        <v>NO</v>
      </c>
      <c r="X1000" s="107"/>
      <c r="Y1000" s="77"/>
      <c r="Z1000" s="78"/>
    </row>
    <row r="1001" spans="1:26" x14ac:dyDescent="0.3">
      <c r="A1001" s="47">
        <v>1040</v>
      </c>
      <c r="B1001" s="73" t="s">
        <v>76</v>
      </c>
      <c r="C1001" s="126" t="s">
        <v>1075</v>
      </c>
      <c r="D1001" s="74" t="s">
        <v>72</v>
      </c>
      <c r="E1001" s="74" t="s">
        <v>81</v>
      </c>
      <c r="F1001" s="74" t="s">
        <v>81</v>
      </c>
      <c r="G1001" s="90" t="s">
        <v>1910</v>
      </c>
      <c r="H1001" s="74" t="s">
        <v>72</v>
      </c>
      <c r="I1001" s="74" t="s">
        <v>72</v>
      </c>
      <c r="J1001" s="75" t="s">
        <v>1913</v>
      </c>
      <c r="K1001" s="75" t="s">
        <v>1913</v>
      </c>
      <c r="L1001" s="94" t="str">
        <f t="shared" si="68"/>
        <v>Non Lead</v>
      </c>
      <c r="M1001" s="110"/>
      <c r="N1001" s="74"/>
      <c r="O1001" s="74"/>
      <c r="P1001" s="74"/>
      <c r="Q1001" s="82"/>
      <c r="R1001" s="83"/>
      <c r="S1001" s="113" t="str">
        <f>IF(OR(B1001="",$C$3="",$G$3=""),"ERROR",IF(AND(B1001='Dropdown Answer Key'!$B$12,OR(E1001="Lead",E1001="U, May have L",E1001="COM",E1001="")),"Lead",IF(AND(B1001='Dropdown Answer Key'!$B$12,OR(AND(E1001="GALV",H1001="Y"),AND(E1001="GALV",H1001="UN"),AND(E1001="GALV",H1001=""))),"GRR",IF(AND(B1001='Dropdown Answer Key'!$B$12,E1001="Unknown"),"Unknown SL",IF(AND(B1001='Dropdown Answer Key'!$B$13,OR(F1001="Lead",F1001="U, May have L",F1001="COM",F1001="")),"Lead",IF(AND(B1001='Dropdown Answer Key'!$B$13,OR(AND(F1001="GALV",H1001="Y"),AND(F1001="GALV",H1001="UN"),AND(F1001="GALV",H1001=""))),"GRR",IF(AND(B1001='Dropdown Answer Key'!$B$13,F1001="Unknown"),"Unknown SL",IF(AND(B1001='Dropdown Answer Key'!$B$14,OR(E1001="Lead",E1001="U, May have L",E1001="COM",E1001="")),"Lead",IF(AND(B1001='Dropdown Answer Key'!$B$14,OR(F1001="Lead",F1001="U, May have L",F1001="COM",F1001="")),"Lead",IF(AND(B1001='Dropdown Answer Key'!$B$14,OR(AND(E1001="GALV",H1001="Y"),AND(E1001="GALV",H1001="UN"),AND(E1001="GALV",H1001=""),AND(F1001="GALV",H1001="Y"),AND(F1001="GALV",H1001="UN"),AND(F1001="GALV",H1001=""),AND(F1001="GALV",I1001="Y"),AND(F1001="GALV",I1001="UN"),AND(F1001="GALV",I1001=""))),"GRR",IF(AND(B1001='Dropdown Answer Key'!$B$14,OR(E1001="Unknown",F1001="Unknown")),"Unknown SL","Non Lead")))))))))))</f>
        <v>Non Lead</v>
      </c>
      <c r="T1001" s="114" t="str">
        <f>IF(OR(M1001="",Q1001="",S1001="ERROR"),"BLANK",IF((AND(M1001='Dropdown Answer Key'!$B$25,OR('Service Line Inventory'!S1001="Lead",S1001="Unknown SL"))),"Tier 1",IF(AND('Service Line Inventory'!M1001='Dropdown Answer Key'!$B$26,OR('Service Line Inventory'!S1001="Lead",S1001="Unknown SL")),"Tier 2",IF(AND('Service Line Inventory'!M1001='Dropdown Answer Key'!$B$27,OR('Service Line Inventory'!S1001="Lead",S1001="Unknown SL")),"Tier 2",IF('Service Line Inventory'!S1001="GRR","Tier 3",IF((AND('Service Line Inventory'!M1001='Dropdown Answer Key'!$B$25,'Service Line Inventory'!Q1001='Dropdown Answer Key'!$M$25,O1001='Dropdown Answer Key'!$G$27,'Service Line Inventory'!P1001='Dropdown Answer Key'!$J$27,S1001="Non Lead")),"Tier 4",IF((AND('Service Line Inventory'!M1001='Dropdown Answer Key'!$B$25,'Service Line Inventory'!Q1001='Dropdown Answer Key'!$M$25,O1001='Dropdown Answer Key'!$G$27,S1001="Non Lead")),"Tier 4",IF((AND('Service Line Inventory'!M1001='Dropdown Answer Key'!$B$25,'Service Line Inventory'!Q1001='Dropdown Answer Key'!$M$25,'Service Line Inventory'!P1001='Dropdown Answer Key'!$J$27,S1001="Non Lead")),"Tier 4","Tier 5"))))))))</f>
        <v>BLANK</v>
      </c>
      <c r="U1001" s="115" t="str">
        <f t="shared" si="69"/>
        <v>NO</v>
      </c>
      <c r="V1001" s="114" t="str">
        <f t="shared" si="70"/>
        <v>NO</v>
      </c>
      <c r="W1001" s="114" t="str">
        <f t="shared" si="71"/>
        <v>NO</v>
      </c>
      <c r="X1001" s="108"/>
      <c r="Y1001" s="97"/>
      <c r="Z1001" s="78"/>
    </row>
    <row r="1002" spans="1:26" x14ac:dyDescent="0.3">
      <c r="A1002" s="47">
        <v>1050</v>
      </c>
      <c r="B1002" s="73" t="s">
        <v>76</v>
      </c>
      <c r="C1002" s="126" t="s">
        <v>1076</v>
      </c>
      <c r="D1002" s="74" t="s">
        <v>72</v>
      </c>
      <c r="E1002" s="74" t="s">
        <v>81</v>
      </c>
      <c r="F1002" s="74" t="s">
        <v>81</v>
      </c>
      <c r="G1002" s="90" t="s">
        <v>1910</v>
      </c>
      <c r="H1002" s="74" t="s">
        <v>72</v>
      </c>
      <c r="I1002" s="74" t="s">
        <v>72</v>
      </c>
      <c r="J1002" s="75" t="s">
        <v>1913</v>
      </c>
      <c r="K1002" s="75" t="s">
        <v>1913</v>
      </c>
      <c r="L1002" s="93" t="str">
        <f t="shared" si="68"/>
        <v>Non Lead</v>
      </c>
      <c r="M1002" s="109"/>
      <c r="N1002" s="74"/>
      <c r="O1002" s="74"/>
      <c r="P1002" s="74"/>
      <c r="Q1002" s="73"/>
      <c r="R1002" s="74"/>
      <c r="S1002" s="98" t="str">
        <f>IF(OR(B1002="",$C$3="",$G$3=""),"ERROR",IF(AND(B1002='Dropdown Answer Key'!$B$12,OR(E1002="Lead",E1002="U, May have L",E1002="COM",E1002="")),"Lead",IF(AND(B1002='Dropdown Answer Key'!$B$12,OR(AND(E1002="GALV",H1002="Y"),AND(E1002="GALV",H1002="UN"),AND(E1002="GALV",H1002=""))),"GRR",IF(AND(B1002='Dropdown Answer Key'!$B$12,E1002="Unknown"),"Unknown SL",IF(AND(B1002='Dropdown Answer Key'!$B$13,OR(F1002="Lead",F1002="U, May have L",F1002="COM",F1002="")),"Lead",IF(AND(B1002='Dropdown Answer Key'!$B$13,OR(AND(F1002="GALV",H1002="Y"),AND(F1002="GALV",H1002="UN"),AND(F1002="GALV",H1002=""))),"GRR",IF(AND(B1002='Dropdown Answer Key'!$B$13,F1002="Unknown"),"Unknown SL",IF(AND(B1002='Dropdown Answer Key'!$B$14,OR(E1002="Lead",E1002="U, May have L",E1002="COM",E1002="")),"Lead",IF(AND(B1002='Dropdown Answer Key'!$B$14,OR(F1002="Lead",F1002="U, May have L",F1002="COM",F1002="")),"Lead",IF(AND(B1002='Dropdown Answer Key'!$B$14,OR(AND(E1002="GALV",H1002="Y"),AND(E1002="GALV",H1002="UN"),AND(E1002="GALV",H1002=""),AND(F1002="GALV",H1002="Y"),AND(F1002="GALV",H1002="UN"),AND(F1002="GALV",H1002=""),AND(F1002="GALV",I1002="Y"),AND(F1002="GALV",I1002="UN"),AND(F1002="GALV",I1002=""))),"GRR",IF(AND(B1002='Dropdown Answer Key'!$B$14,OR(E1002="Unknown",F1002="Unknown")),"Unknown SL","Non Lead")))))))))))</f>
        <v>Non Lead</v>
      </c>
      <c r="T1002" s="76" t="str">
        <f>IF(OR(M1002="",Q1002="",S1002="ERROR"),"BLANK",IF((AND(M1002='Dropdown Answer Key'!$B$25,OR('Service Line Inventory'!S1002="Lead",S1002="Unknown SL"))),"Tier 1",IF(AND('Service Line Inventory'!M1002='Dropdown Answer Key'!$B$26,OR('Service Line Inventory'!S1002="Lead",S1002="Unknown SL")),"Tier 2",IF(AND('Service Line Inventory'!M1002='Dropdown Answer Key'!$B$27,OR('Service Line Inventory'!S1002="Lead",S1002="Unknown SL")),"Tier 2",IF('Service Line Inventory'!S1002="GRR","Tier 3",IF((AND('Service Line Inventory'!M1002='Dropdown Answer Key'!$B$25,'Service Line Inventory'!Q1002='Dropdown Answer Key'!$M$25,O1002='Dropdown Answer Key'!$G$27,'Service Line Inventory'!P1002='Dropdown Answer Key'!$J$27,S1002="Non Lead")),"Tier 4",IF((AND('Service Line Inventory'!M1002='Dropdown Answer Key'!$B$25,'Service Line Inventory'!Q1002='Dropdown Answer Key'!$M$25,O1002='Dropdown Answer Key'!$G$27,S1002="Non Lead")),"Tier 4",IF((AND('Service Line Inventory'!M1002='Dropdown Answer Key'!$B$25,'Service Line Inventory'!Q1002='Dropdown Answer Key'!$M$25,'Service Line Inventory'!P1002='Dropdown Answer Key'!$J$27,S1002="Non Lead")),"Tier 4","Tier 5"))))))))</f>
        <v>BLANK</v>
      </c>
      <c r="U1002" s="101" t="str">
        <f t="shared" si="69"/>
        <v>NO</v>
      </c>
      <c r="V1002" s="76" t="str">
        <f t="shared" si="70"/>
        <v>NO</v>
      </c>
      <c r="W1002" s="76" t="str">
        <f t="shared" si="71"/>
        <v>NO</v>
      </c>
      <c r="X1002" s="107"/>
      <c r="Y1002" s="77"/>
      <c r="Z1002" s="78"/>
    </row>
    <row r="1003" spans="1:26" x14ac:dyDescent="0.3">
      <c r="A1003" s="47">
        <v>1052</v>
      </c>
      <c r="B1003" s="73" t="s">
        <v>76</v>
      </c>
      <c r="C1003" s="126" t="s">
        <v>1077</v>
      </c>
      <c r="D1003" s="74" t="s">
        <v>72</v>
      </c>
      <c r="E1003" s="74" t="s">
        <v>81</v>
      </c>
      <c r="F1003" s="74" t="s">
        <v>81</v>
      </c>
      <c r="G1003" s="90" t="s">
        <v>1910</v>
      </c>
      <c r="H1003" s="74" t="s">
        <v>72</v>
      </c>
      <c r="I1003" s="74" t="s">
        <v>72</v>
      </c>
      <c r="J1003" s="75" t="s">
        <v>1913</v>
      </c>
      <c r="K1003" s="75" t="s">
        <v>1913</v>
      </c>
      <c r="L1003" s="94" t="str">
        <f t="shared" si="68"/>
        <v>Non Lead</v>
      </c>
      <c r="M1003" s="110"/>
      <c r="N1003" s="74"/>
      <c r="O1003" s="74"/>
      <c r="P1003" s="74"/>
      <c r="Q1003" s="82"/>
      <c r="R1003" s="83"/>
      <c r="S1003" s="113" t="str">
        <f>IF(OR(B1003="",$C$3="",$G$3=""),"ERROR",IF(AND(B1003='Dropdown Answer Key'!$B$12,OR(E1003="Lead",E1003="U, May have L",E1003="COM",E1003="")),"Lead",IF(AND(B1003='Dropdown Answer Key'!$B$12,OR(AND(E1003="GALV",H1003="Y"),AND(E1003="GALV",H1003="UN"),AND(E1003="GALV",H1003=""))),"GRR",IF(AND(B1003='Dropdown Answer Key'!$B$12,E1003="Unknown"),"Unknown SL",IF(AND(B1003='Dropdown Answer Key'!$B$13,OR(F1003="Lead",F1003="U, May have L",F1003="COM",F1003="")),"Lead",IF(AND(B1003='Dropdown Answer Key'!$B$13,OR(AND(F1003="GALV",H1003="Y"),AND(F1003="GALV",H1003="UN"),AND(F1003="GALV",H1003=""))),"GRR",IF(AND(B1003='Dropdown Answer Key'!$B$13,F1003="Unknown"),"Unknown SL",IF(AND(B1003='Dropdown Answer Key'!$B$14,OR(E1003="Lead",E1003="U, May have L",E1003="COM",E1003="")),"Lead",IF(AND(B1003='Dropdown Answer Key'!$B$14,OR(F1003="Lead",F1003="U, May have L",F1003="COM",F1003="")),"Lead",IF(AND(B1003='Dropdown Answer Key'!$B$14,OR(AND(E1003="GALV",H1003="Y"),AND(E1003="GALV",H1003="UN"),AND(E1003="GALV",H1003=""),AND(F1003="GALV",H1003="Y"),AND(F1003="GALV",H1003="UN"),AND(F1003="GALV",H1003=""),AND(F1003="GALV",I1003="Y"),AND(F1003="GALV",I1003="UN"),AND(F1003="GALV",I1003=""))),"GRR",IF(AND(B1003='Dropdown Answer Key'!$B$14,OR(E1003="Unknown",F1003="Unknown")),"Unknown SL","Non Lead")))))))))))</f>
        <v>Non Lead</v>
      </c>
      <c r="T1003" s="114" t="str">
        <f>IF(OR(M1003="",Q1003="",S1003="ERROR"),"BLANK",IF((AND(M1003='Dropdown Answer Key'!$B$25,OR('Service Line Inventory'!S1003="Lead",S1003="Unknown SL"))),"Tier 1",IF(AND('Service Line Inventory'!M1003='Dropdown Answer Key'!$B$26,OR('Service Line Inventory'!S1003="Lead",S1003="Unknown SL")),"Tier 2",IF(AND('Service Line Inventory'!M1003='Dropdown Answer Key'!$B$27,OR('Service Line Inventory'!S1003="Lead",S1003="Unknown SL")),"Tier 2",IF('Service Line Inventory'!S1003="GRR","Tier 3",IF((AND('Service Line Inventory'!M1003='Dropdown Answer Key'!$B$25,'Service Line Inventory'!Q1003='Dropdown Answer Key'!$M$25,O1003='Dropdown Answer Key'!$G$27,'Service Line Inventory'!P1003='Dropdown Answer Key'!$J$27,S1003="Non Lead")),"Tier 4",IF((AND('Service Line Inventory'!M1003='Dropdown Answer Key'!$B$25,'Service Line Inventory'!Q1003='Dropdown Answer Key'!$M$25,O1003='Dropdown Answer Key'!$G$27,S1003="Non Lead")),"Tier 4",IF((AND('Service Line Inventory'!M1003='Dropdown Answer Key'!$B$25,'Service Line Inventory'!Q1003='Dropdown Answer Key'!$M$25,'Service Line Inventory'!P1003='Dropdown Answer Key'!$J$27,S1003="Non Lead")),"Tier 4","Tier 5"))))))))</f>
        <v>BLANK</v>
      </c>
      <c r="U1003" s="115" t="str">
        <f t="shared" si="69"/>
        <v>NO</v>
      </c>
      <c r="V1003" s="114" t="str">
        <f t="shared" si="70"/>
        <v>NO</v>
      </c>
      <c r="W1003" s="114" t="str">
        <f t="shared" si="71"/>
        <v>NO</v>
      </c>
      <c r="X1003" s="108"/>
      <c r="Y1003" s="97"/>
      <c r="Z1003" s="78"/>
    </row>
    <row r="1004" spans="1:26" x14ac:dyDescent="0.3">
      <c r="A1004" s="47">
        <v>1054</v>
      </c>
      <c r="B1004" s="73" t="s">
        <v>76</v>
      </c>
      <c r="C1004" s="126" t="s">
        <v>1078</v>
      </c>
      <c r="D1004" s="74" t="s">
        <v>72</v>
      </c>
      <c r="E1004" s="74" t="s">
        <v>81</v>
      </c>
      <c r="F1004" s="74" t="s">
        <v>81</v>
      </c>
      <c r="G1004" s="90" t="s">
        <v>1910</v>
      </c>
      <c r="H1004" s="74" t="s">
        <v>72</v>
      </c>
      <c r="I1004" s="74" t="s">
        <v>72</v>
      </c>
      <c r="J1004" s="75" t="s">
        <v>1913</v>
      </c>
      <c r="K1004" s="75" t="s">
        <v>1913</v>
      </c>
      <c r="L1004" s="93" t="str">
        <f t="shared" si="68"/>
        <v>Non Lead</v>
      </c>
      <c r="M1004" s="109"/>
      <c r="N1004" s="74"/>
      <c r="O1004" s="74"/>
      <c r="P1004" s="74"/>
      <c r="Q1004" s="73"/>
      <c r="R1004" s="74"/>
      <c r="S1004" s="98" t="str">
        <f>IF(OR(B1004="",$C$3="",$G$3=""),"ERROR",IF(AND(B1004='Dropdown Answer Key'!$B$12,OR(E1004="Lead",E1004="U, May have L",E1004="COM",E1004="")),"Lead",IF(AND(B1004='Dropdown Answer Key'!$B$12,OR(AND(E1004="GALV",H1004="Y"),AND(E1004="GALV",H1004="UN"),AND(E1004="GALV",H1004=""))),"GRR",IF(AND(B1004='Dropdown Answer Key'!$B$12,E1004="Unknown"),"Unknown SL",IF(AND(B1004='Dropdown Answer Key'!$B$13,OR(F1004="Lead",F1004="U, May have L",F1004="COM",F1004="")),"Lead",IF(AND(B1004='Dropdown Answer Key'!$B$13,OR(AND(F1004="GALV",H1004="Y"),AND(F1004="GALV",H1004="UN"),AND(F1004="GALV",H1004=""))),"GRR",IF(AND(B1004='Dropdown Answer Key'!$B$13,F1004="Unknown"),"Unknown SL",IF(AND(B1004='Dropdown Answer Key'!$B$14,OR(E1004="Lead",E1004="U, May have L",E1004="COM",E1004="")),"Lead",IF(AND(B1004='Dropdown Answer Key'!$B$14,OR(F1004="Lead",F1004="U, May have L",F1004="COM",F1004="")),"Lead",IF(AND(B1004='Dropdown Answer Key'!$B$14,OR(AND(E1004="GALV",H1004="Y"),AND(E1004="GALV",H1004="UN"),AND(E1004="GALV",H1004=""),AND(F1004="GALV",H1004="Y"),AND(F1004="GALV",H1004="UN"),AND(F1004="GALV",H1004=""),AND(F1004="GALV",I1004="Y"),AND(F1004="GALV",I1004="UN"),AND(F1004="GALV",I1004=""))),"GRR",IF(AND(B1004='Dropdown Answer Key'!$B$14,OR(E1004="Unknown",F1004="Unknown")),"Unknown SL","Non Lead")))))))))))</f>
        <v>Non Lead</v>
      </c>
      <c r="T1004" s="76" t="str">
        <f>IF(OR(M1004="",Q1004="",S1004="ERROR"),"BLANK",IF((AND(M1004='Dropdown Answer Key'!$B$25,OR('Service Line Inventory'!S1004="Lead",S1004="Unknown SL"))),"Tier 1",IF(AND('Service Line Inventory'!M1004='Dropdown Answer Key'!$B$26,OR('Service Line Inventory'!S1004="Lead",S1004="Unknown SL")),"Tier 2",IF(AND('Service Line Inventory'!M1004='Dropdown Answer Key'!$B$27,OR('Service Line Inventory'!S1004="Lead",S1004="Unknown SL")),"Tier 2",IF('Service Line Inventory'!S1004="GRR","Tier 3",IF((AND('Service Line Inventory'!M1004='Dropdown Answer Key'!$B$25,'Service Line Inventory'!Q1004='Dropdown Answer Key'!$M$25,O1004='Dropdown Answer Key'!$G$27,'Service Line Inventory'!P1004='Dropdown Answer Key'!$J$27,S1004="Non Lead")),"Tier 4",IF((AND('Service Line Inventory'!M1004='Dropdown Answer Key'!$B$25,'Service Line Inventory'!Q1004='Dropdown Answer Key'!$M$25,O1004='Dropdown Answer Key'!$G$27,S1004="Non Lead")),"Tier 4",IF((AND('Service Line Inventory'!M1004='Dropdown Answer Key'!$B$25,'Service Line Inventory'!Q1004='Dropdown Answer Key'!$M$25,'Service Line Inventory'!P1004='Dropdown Answer Key'!$J$27,S1004="Non Lead")),"Tier 4","Tier 5"))))))))</f>
        <v>BLANK</v>
      </c>
      <c r="U1004" s="101" t="str">
        <f t="shared" si="69"/>
        <v>NO</v>
      </c>
      <c r="V1004" s="76" t="str">
        <f t="shared" si="70"/>
        <v>NO</v>
      </c>
      <c r="W1004" s="76" t="str">
        <f t="shared" si="71"/>
        <v>NO</v>
      </c>
      <c r="X1004" s="107"/>
      <c r="Y1004" s="77"/>
      <c r="Z1004" s="78"/>
    </row>
    <row r="1005" spans="1:26" x14ac:dyDescent="0.3">
      <c r="A1005" s="47">
        <v>1055</v>
      </c>
      <c r="B1005" s="73" t="s">
        <v>76</v>
      </c>
      <c r="C1005" s="126" t="s">
        <v>1079</v>
      </c>
      <c r="D1005" s="74" t="s">
        <v>72</v>
      </c>
      <c r="E1005" s="74" t="s">
        <v>81</v>
      </c>
      <c r="F1005" s="74" t="s">
        <v>81</v>
      </c>
      <c r="G1005" s="90" t="s">
        <v>1910</v>
      </c>
      <c r="H1005" s="74" t="s">
        <v>72</v>
      </c>
      <c r="I1005" s="74" t="s">
        <v>72</v>
      </c>
      <c r="J1005" s="75" t="s">
        <v>1913</v>
      </c>
      <c r="K1005" s="75" t="s">
        <v>1913</v>
      </c>
      <c r="L1005" s="94" t="str">
        <f t="shared" si="68"/>
        <v>Non Lead</v>
      </c>
      <c r="M1005" s="110"/>
      <c r="N1005" s="74"/>
      <c r="O1005" s="74"/>
      <c r="P1005" s="74"/>
      <c r="Q1005" s="82"/>
      <c r="R1005" s="83"/>
      <c r="S1005" s="113" t="str">
        <f>IF(OR(B1005="",$C$3="",$G$3=""),"ERROR",IF(AND(B1005='Dropdown Answer Key'!$B$12,OR(E1005="Lead",E1005="U, May have L",E1005="COM",E1005="")),"Lead",IF(AND(B1005='Dropdown Answer Key'!$B$12,OR(AND(E1005="GALV",H1005="Y"),AND(E1005="GALV",H1005="UN"),AND(E1005="GALV",H1005=""))),"GRR",IF(AND(B1005='Dropdown Answer Key'!$B$12,E1005="Unknown"),"Unknown SL",IF(AND(B1005='Dropdown Answer Key'!$B$13,OR(F1005="Lead",F1005="U, May have L",F1005="COM",F1005="")),"Lead",IF(AND(B1005='Dropdown Answer Key'!$B$13,OR(AND(F1005="GALV",H1005="Y"),AND(F1005="GALV",H1005="UN"),AND(F1005="GALV",H1005=""))),"GRR",IF(AND(B1005='Dropdown Answer Key'!$B$13,F1005="Unknown"),"Unknown SL",IF(AND(B1005='Dropdown Answer Key'!$B$14,OR(E1005="Lead",E1005="U, May have L",E1005="COM",E1005="")),"Lead",IF(AND(B1005='Dropdown Answer Key'!$B$14,OR(F1005="Lead",F1005="U, May have L",F1005="COM",F1005="")),"Lead",IF(AND(B1005='Dropdown Answer Key'!$B$14,OR(AND(E1005="GALV",H1005="Y"),AND(E1005="GALV",H1005="UN"),AND(E1005="GALV",H1005=""),AND(F1005="GALV",H1005="Y"),AND(F1005="GALV",H1005="UN"),AND(F1005="GALV",H1005=""),AND(F1005="GALV",I1005="Y"),AND(F1005="GALV",I1005="UN"),AND(F1005="GALV",I1005=""))),"GRR",IF(AND(B1005='Dropdown Answer Key'!$B$14,OR(E1005="Unknown",F1005="Unknown")),"Unknown SL","Non Lead")))))))))))</f>
        <v>Non Lead</v>
      </c>
      <c r="T1005" s="114" t="str">
        <f>IF(OR(M1005="",Q1005="",S1005="ERROR"),"BLANK",IF((AND(M1005='Dropdown Answer Key'!$B$25,OR('Service Line Inventory'!S1005="Lead",S1005="Unknown SL"))),"Tier 1",IF(AND('Service Line Inventory'!M1005='Dropdown Answer Key'!$B$26,OR('Service Line Inventory'!S1005="Lead",S1005="Unknown SL")),"Tier 2",IF(AND('Service Line Inventory'!M1005='Dropdown Answer Key'!$B$27,OR('Service Line Inventory'!S1005="Lead",S1005="Unknown SL")),"Tier 2",IF('Service Line Inventory'!S1005="GRR","Tier 3",IF((AND('Service Line Inventory'!M1005='Dropdown Answer Key'!$B$25,'Service Line Inventory'!Q1005='Dropdown Answer Key'!$M$25,O1005='Dropdown Answer Key'!$G$27,'Service Line Inventory'!P1005='Dropdown Answer Key'!$J$27,S1005="Non Lead")),"Tier 4",IF((AND('Service Line Inventory'!M1005='Dropdown Answer Key'!$B$25,'Service Line Inventory'!Q1005='Dropdown Answer Key'!$M$25,O1005='Dropdown Answer Key'!$G$27,S1005="Non Lead")),"Tier 4",IF((AND('Service Line Inventory'!M1005='Dropdown Answer Key'!$B$25,'Service Line Inventory'!Q1005='Dropdown Answer Key'!$M$25,'Service Line Inventory'!P1005='Dropdown Answer Key'!$J$27,S1005="Non Lead")),"Tier 4","Tier 5"))))))))</f>
        <v>BLANK</v>
      </c>
      <c r="U1005" s="115" t="str">
        <f t="shared" si="69"/>
        <v>NO</v>
      </c>
      <c r="V1005" s="114" t="str">
        <f t="shared" si="70"/>
        <v>NO</v>
      </c>
      <c r="W1005" s="114" t="str">
        <f t="shared" si="71"/>
        <v>NO</v>
      </c>
      <c r="X1005" s="108"/>
      <c r="Y1005" s="97"/>
      <c r="Z1005" s="78"/>
    </row>
    <row r="1006" spans="1:26" x14ac:dyDescent="0.3">
      <c r="A1006" s="47">
        <v>1057</v>
      </c>
      <c r="B1006" s="73" t="s">
        <v>76</v>
      </c>
      <c r="C1006" s="126" t="s">
        <v>1080</v>
      </c>
      <c r="D1006" s="74" t="s">
        <v>72</v>
      </c>
      <c r="E1006" s="74" t="s">
        <v>81</v>
      </c>
      <c r="F1006" s="74" t="s">
        <v>81</v>
      </c>
      <c r="G1006" s="90" t="s">
        <v>1910</v>
      </c>
      <c r="H1006" s="74" t="s">
        <v>72</v>
      </c>
      <c r="I1006" s="74" t="s">
        <v>72</v>
      </c>
      <c r="J1006" s="75" t="s">
        <v>1913</v>
      </c>
      <c r="K1006" s="75" t="s">
        <v>1913</v>
      </c>
      <c r="L1006" s="93" t="str">
        <f t="shared" si="68"/>
        <v>Non Lead</v>
      </c>
      <c r="M1006" s="109"/>
      <c r="N1006" s="74"/>
      <c r="O1006" s="74"/>
      <c r="P1006" s="74"/>
      <c r="Q1006" s="73"/>
      <c r="R1006" s="74"/>
      <c r="S1006" s="98" t="str">
        <f>IF(OR(B1006="",$C$3="",$G$3=""),"ERROR",IF(AND(B1006='Dropdown Answer Key'!$B$12,OR(E1006="Lead",E1006="U, May have L",E1006="COM",E1006="")),"Lead",IF(AND(B1006='Dropdown Answer Key'!$B$12,OR(AND(E1006="GALV",H1006="Y"),AND(E1006="GALV",H1006="UN"),AND(E1006="GALV",H1006=""))),"GRR",IF(AND(B1006='Dropdown Answer Key'!$B$12,E1006="Unknown"),"Unknown SL",IF(AND(B1006='Dropdown Answer Key'!$B$13,OR(F1006="Lead",F1006="U, May have L",F1006="COM",F1006="")),"Lead",IF(AND(B1006='Dropdown Answer Key'!$B$13,OR(AND(F1006="GALV",H1006="Y"),AND(F1006="GALV",H1006="UN"),AND(F1006="GALV",H1006=""))),"GRR",IF(AND(B1006='Dropdown Answer Key'!$B$13,F1006="Unknown"),"Unknown SL",IF(AND(B1006='Dropdown Answer Key'!$B$14,OR(E1006="Lead",E1006="U, May have L",E1006="COM",E1006="")),"Lead",IF(AND(B1006='Dropdown Answer Key'!$B$14,OR(F1006="Lead",F1006="U, May have L",F1006="COM",F1006="")),"Lead",IF(AND(B1006='Dropdown Answer Key'!$B$14,OR(AND(E1006="GALV",H1006="Y"),AND(E1006="GALV",H1006="UN"),AND(E1006="GALV",H1006=""),AND(F1006="GALV",H1006="Y"),AND(F1006="GALV",H1006="UN"),AND(F1006="GALV",H1006=""),AND(F1006="GALV",I1006="Y"),AND(F1006="GALV",I1006="UN"),AND(F1006="GALV",I1006=""))),"GRR",IF(AND(B1006='Dropdown Answer Key'!$B$14,OR(E1006="Unknown",F1006="Unknown")),"Unknown SL","Non Lead")))))))))))</f>
        <v>Non Lead</v>
      </c>
      <c r="T1006" s="76" t="str">
        <f>IF(OR(M1006="",Q1006="",S1006="ERROR"),"BLANK",IF((AND(M1006='Dropdown Answer Key'!$B$25,OR('Service Line Inventory'!S1006="Lead",S1006="Unknown SL"))),"Tier 1",IF(AND('Service Line Inventory'!M1006='Dropdown Answer Key'!$B$26,OR('Service Line Inventory'!S1006="Lead",S1006="Unknown SL")),"Tier 2",IF(AND('Service Line Inventory'!M1006='Dropdown Answer Key'!$B$27,OR('Service Line Inventory'!S1006="Lead",S1006="Unknown SL")),"Tier 2",IF('Service Line Inventory'!S1006="GRR","Tier 3",IF((AND('Service Line Inventory'!M1006='Dropdown Answer Key'!$B$25,'Service Line Inventory'!Q1006='Dropdown Answer Key'!$M$25,O1006='Dropdown Answer Key'!$G$27,'Service Line Inventory'!P1006='Dropdown Answer Key'!$J$27,S1006="Non Lead")),"Tier 4",IF((AND('Service Line Inventory'!M1006='Dropdown Answer Key'!$B$25,'Service Line Inventory'!Q1006='Dropdown Answer Key'!$M$25,O1006='Dropdown Answer Key'!$G$27,S1006="Non Lead")),"Tier 4",IF((AND('Service Line Inventory'!M1006='Dropdown Answer Key'!$B$25,'Service Line Inventory'!Q1006='Dropdown Answer Key'!$M$25,'Service Line Inventory'!P1006='Dropdown Answer Key'!$J$27,S1006="Non Lead")),"Tier 4","Tier 5"))))))))</f>
        <v>BLANK</v>
      </c>
      <c r="U1006" s="101" t="str">
        <f t="shared" si="69"/>
        <v>NO</v>
      </c>
      <c r="V1006" s="76" t="str">
        <f t="shared" si="70"/>
        <v>NO</v>
      </c>
      <c r="W1006" s="76" t="str">
        <f t="shared" si="71"/>
        <v>NO</v>
      </c>
      <c r="X1006" s="107"/>
      <c r="Y1006" s="77"/>
      <c r="Z1006" s="78"/>
    </row>
    <row r="1007" spans="1:26" x14ac:dyDescent="0.3">
      <c r="A1007" s="47">
        <v>1058</v>
      </c>
      <c r="B1007" s="73" t="s">
        <v>76</v>
      </c>
      <c r="C1007" s="126" t="s">
        <v>1081</v>
      </c>
      <c r="D1007" s="74" t="s">
        <v>72</v>
      </c>
      <c r="E1007" s="74" t="s">
        <v>81</v>
      </c>
      <c r="F1007" s="74" t="s">
        <v>81</v>
      </c>
      <c r="G1007" s="90" t="s">
        <v>1910</v>
      </c>
      <c r="H1007" s="74" t="s">
        <v>72</v>
      </c>
      <c r="I1007" s="74" t="s">
        <v>72</v>
      </c>
      <c r="J1007" s="75" t="s">
        <v>1913</v>
      </c>
      <c r="K1007" s="75" t="s">
        <v>1913</v>
      </c>
      <c r="L1007" s="94" t="str">
        <f t="shared" si="68"/>
        <v>Non Lead</v>
      </c>
      <c r="M1007" s="110"/>
      <c r="N1007" s="74"/>
      <c r="O1007" s="74"/>
      <c r="P1007" s="74"/>
      <c r="Q1007" s="82"/>
      <c r="R1007" s="83"/>
      <c r="S1007" s="113" t="str">
        <f>IF(OR(B1007="",$C$3="",$G$3=""),"ERROR",IF(AND(B1007='Dropdown Answer Key'!$B$12,OR(E1007="Lead",E1007="U, May have L",E1007="COM",E1007="")),"Lead",IF(AND(B1007='Dropdown Answer Key'!$B$12,OR(AND(E1007="GALV",H1007="Y"),AND(E1007="GALV",H1007="UN"),AND(E1007="GALV",H1007=""))),"GRR",IF(AND(B1007='Dropdown Answer Key'!$B$12,E1007="Unknown"),"Unknown SL",IF(AND(B1007='Dropdown Answer Key'!$B$13,OR(F1007="Lead",F1007="U, May have L",F1007="COM",F1007="")),"Lead",IF(AND(B1007='Dropdown Answer Key'!$B$13,OR(AND(F1007="GALV",H1007="Y"),AND(F1007="GALV",H1007="UN"),AND(F1007="GALV",H1007=""))),"GRR",IF(AND(B1007='Dropdown Answer Key'!$B$13,F1007="Unknown"),"Unknown SL",IF(AND(B1007='Dropdown Answer Key'!$B$14,OR(E1007="Lead",E1007="U, May have L",E1007="COM",E1007="")),"Lead",IF(AND(B1007='Dropdown Answer Key'!$B$14,OR(F1007="Lead",F1007="U, May have L",F1007="COM",F1007="")),"Lead",IF(AND(B1007='Dropdown Answer Key'!$B$14,OR(AND(E1007="GALV",H1007="Y"),AND(E1007="GALV",H1007="UN"),AND(E1007="GALV",H1007=""),AND(F1007="GALV",H1007="Y"),AND(F1007="GALV",H1007="UN"),AND(F1007="GALV",H1007=""),AND(F1007="GALV",I1007="Y"),AND(F1007="GALV",I1007="UN"),AND(F1007="GALV",I1007=""))),"GRR",IF(AND(B1007='Dropdown Answer Key'!$B$14,OR(E1007="Unknown",F1007="Unknown")),"Unknown SL","Non Lead")))))))))))</f>
        <v>Non Lead</v>
      </c>
      <c r="T1007" s="114" t="str">
        <f>IF(OR(M1007="",Q1007="",S1007="ERROR"),"BLANK",IF((AND(M1007='Dropdown Answer Key'!$B$25,OR('Service Line Inventory'!S1007="Lead",S1007="Unknown SL"))),"Tier 1",IF(AND('Service Line Inventory'!M1007='Dropdown Answer Key'!$B$26,OR('Service Line Inventory'!S1007="Lead",S1007="Unknown SL")),"Tier 2",IF(AND('Service Line Inventory'!M1007='Dropdown Answer Key'!$B$27,OR('Service Line Inventory'!S1007="Lead",S1007="Unknown SL")),"Tier 2",IF('Service Line Inventory'!S1007="GRR","Tier 3",IF((AND('Service Line Inventory'!M1007='Dropdown Answer Key'!$B$25,'Service Line Inventory'!Q1007='Dropdown Answer Key'!$M$25,O1007='Dropdown Answer Key'!$G$27,'Service Line Inventory'!P1007='Dropdown Answer Key'!$J$27,S1007="Non Lead")),"Tier 4",IF((AND('Service Line Inventory'!M1007='Dropdown Answer Key'!$B$25,'Service Line Inventory'!Q1007='Dropdown Answer Key'!$M$25,O1007='Dropdown Answer Key'!$G$27,S1007="Non Lead")),"Tier 4",IF((AND('Service Line Inventory'!M1007='Dropdown Answer Key'!$B$25,'Service Line Inventory'!Q1007='Dropdown Answer Key'!$M$25,'Service Line Inventory'!P1007='Dropdown Answer Key'!$J$27,S1007="Non Lead")),"Tier 4","Tier 5"))))))))</f>
        <v>BLANK</v>
      </c>
      <c r="U1007" s="115" t="str">
        <f t="shared" si="69"/>
        <v>NO</v>
      </c>
      <c r="V1007" s="114" t="str">
        <f t="shared" si="70"/>
        <v>NO</v>
      </c>
      <c r="W1007" s="114" t="str">
        <f t="shared" si="71"/>
        <v>NO</v>
      </c>
      <c r="X1007" s="108"/>
      <c r="Y1007" s="97"/>
      <c r="Z1007" s="78"/>
    </row>
    <row r="1008" spans="1:26" x14ac:dyDescent="0.3">
      <c r="A1008" s="47">
        <v>1060</v>
      </c>
      <c r="B1008" s="73" t="s">
        <v>76</v>
      </c>
      <c r="C1008" s="126" t="s">
        <v>1082</v>
      </c>
      <c r="D1008" s="74" t="s">
        <v>72</v>
      </c>
      <c r="E1008" s="74" t="s">
        <v>81</v>
      </c>
      <c r="F1008" s="74" t="s">
        <v>81</v>
      </c>
      <c r="G1008" s="90" t="s">
        <v>1910</v>
      </c>
      <c r="H1008" s="74" t="s">
        <v>72</v>
      </c>
      <c r="I1008" s="74" t="s">
        <v>72</v>
      </c>
      <c r="J1008" s="75" t="s">
        <v>1913</v>
      </c>
      <c r="K1008" s="75" t="s">
        <v>1913</v>
      </c>
      <c r="L1008" s="93" t="str">
        <f t="shared" si="68"/>
        <v>Non Lead</v>
      </c>
      <c r="M1008" s="109"/>
      <c r="N1008" s="74"/>
      <c r="O1008" s="74"/>
      <c r="P1008" s="74"/>
      <c r="Q1008" s="73"/>
      <c r="R1008" s="74"/>
      <c r="S1008" s="98" t="str">
        <f>IF(OR(B1008="",$C$3="",$G$3=""),"ERROR",IF(AND(B1008='Dropdown Answer Key'!$B$12,OR(E1008="Lead",E1008="U, May have L",E1008="COM",E1008="")),"Lead",IF(AND(B1008='Dropdown Answer Key'!$B$12,OR(AND(E1008="GALV",H1008="Y"),AND(E1008="GALV",H1008="UN"),AND(E1008="GALV",H1008=""))),"GRR",IF(AND(B1008='Dropdown Answer Key'!$B$12,E1008="Unknown"),"Unknown SL",IF(AND(B1008='Dropdown Answer Key'!$B$13,OR(F1008="Lead",F1008="U, May have L",F1008="COM",F1008="")),"Lead",IF(AND(B1008='Dropdown Answer Key'!$B$13,OR(AND(F1008="GALV",H1008="Y"),AND(F1008="GALV",H1008="UN"),AND(F1008="GALV",H1008=""))),"GRR",IF(AND(B1008='Dropdown Answer Key'!$B$13,F1008="Unknown"),"Unknown SL",IF(AND(B1008='Dropdown Answer Key'!$B$14,OR(E1008="Lead",E1008="U, May have L",E1008="COM",E1008="")),"Lead",IF(AND(B1008='Dropdown Answer Key'!$B$14,OR(F1008="Lead",F1008="U, May have L",F1008="COM",F1008="")),"Lead",IF(AND(B1008='Dropdown Answer Key'!$B$14,OR(AND(E1008="GALV",H1008="Y"),AND(E1008="GALV",H1008="UN"),AND(E1008="GALV",H1008=""),AND(F1008="GALV",H1008="Y"),AND(F1008="GALV",H1008="UN"),AND(F1008="GALV",H1008=""),AND(F1008="GALV",I1008="Y"),AND(F1008="GALV",I1008="UN"),AND(F1008="GALV",I1008=""))),"GRR",IF(AND(B1008='Dropdown Answer Key'!$B$14,OR(E1008="Unknown",F1008="Unknown")),"Unknown SL","Non Lead")))))))))))</f>
        <v>Non Lead</v>
      </c>
      <c r="T1008" s="76" t="str">
        <f>IF(OR(M1008="",Q1008="",S1008="ERROR"),"BLANK",IF((AND(M1008='Dropdown Answer Key'!$B$25,OR('Service Line Inventory'!S1008="Lead",S1008="Unknown SL"))),"Tier 1",IF(AND('Service Line Inventory'!M1008='Dropdown Answer Key'!$B$26,OR('Service Line Inventory'!S1008="Lead",S1008="Unknown SL")),"Tier 2",IF(AND('Service Line Inventory'!M1008='Dropdown Answer Key'!$B$27,OR('Service Line Inventory'!S1008="Lead",S1008="Unknown SL")),"Tier 2",IF('Service Line Inventory'!S1008="GRR","Tier 3",IF((AND('Service Line Inventory'!M1008='Dropdown Answer Key'!$B$25,'Service Line Inventory'!Q1008='Dropdown Answer Key'!$M$25,O1008='Dropdown Answer Key'!$G$27,'Service Line Inventory'!P1008='Dropdown Answer Key'!$J$27,S1008="Non Lead")),"Tier 4",IF((AND('Service Line Inventory'!M1008='Dropdown Answer Key'!$B$25,'Service Line Inventory'!Q1008='Dropdown Answer Key'!$M$25,O1008='Dropdown Answer Key'!$G$27,S1008="Non Lead")),"Tier 4",IF((AND('Service Line Inventory'!M1008='Dropdown Answer Key'!$B$25,'Service Line Inventory'!Q1008='Dropdown Answer Key'!$M$25,'Service Line Inventory'!P1008='Dropdown Answer Key'!$J$27,S1008="Non Lead")),"Tier 4","Tier 5"))))))))</f>
        <v>BLANK</v>
      </c>
      <c r="U1008" s="101" t="str">
        <f t="shared" si="69"/>
        <v>NO</v>
      </c>
      <c r="V1008" s="76" t="str">
        <f t="shared" si="70"/>
        <v>NO</v>
      </c>
      <c r="W1008" s="76" t="str">
        <f t="shared" si="71"/>
        <v>NO</v>
      </c>
      <c r="X1008" s="107"/>
      <c r="Y1008" s="77"/>
      <c r="Z1008" s="78"/>
    </row>
    <row r="1009" spans="1:26" x14ac:dyDescent="0.3">
      <c r="A1009" s="47">
        <v>1065</v>
      </c>
      <c r="B1009" s="73" t="s">
        <v>76</v>
      </c>
      <c r="C1009" s="126" t="s">
        <v>1083</v>
      </c>
      <c r="D1009" s="74" t="s">
        <v>72</v>
      </c>
      <c r="E1009" s="74" t="s">
        <v>81</v>
      </c>
      <c r="F1009" s="74" t="s">
        <v>81</v>
      </c>
      <c r="G1009" s="90" t="s">
        <v>1910</v>
      </c>
      <c r="H1009" s="74" t="s">
        <v>72</v>
      </c>
      <c r="I1009" s="74" t="s">
        <v>72</v>
      </c>
      <c r="J1009" s="75" t="s">
        <v>1913</v>
      </c>
      <c r="K1009" s="75" t="s">
        <v>1913</v>
      </c>
      <c r="L1009" s="94" t="str">
        <f t="shared" si="68"/>
        <v>Non Lead</v>
      </c>
      <c r="M1009" s="110"/>
      <c r="N1009" s="74"/>
      <c r="O1009" s="74"/>
      <c r="P1009" s="74"/>
      <c r="Q1009" s="82"/>
      <c r="R1009" s="83"/>
      <c r="S1009" s="113" t="str">
        <f>IF(OR(B1009="",$C$3="",$G$3=""),"ERROR",IF(AND(B1009='Dropdown Answer Key'!$B$12,OR(E1009="Lead",E1009="U, May have L",E1009="COM",E1009="")),"Lead",IF(AND(B1009='Dropdown Answer Key'!$B$12,OR(AND(E1009="GALV",H1009="Y"),AND(E1009="GALV",H1009="UN"),AND(E1009="GALV",H1009=""))),"GRR",IF(AND(B1009='Dropdown Answer Key'!$B$12,E1009="Unknown"),"Unknown SL",IF(AND(B1009='Dropdown Answer Key'!$B$13,OR(F1009="Lead",F1009="U, May have L",F1009="COM",F1009="")),"Lead",IF(AND(B1009='Dropdown Answer Key'!$B$13,OR(AND(F1009="GALV",H1009="Y"),AND(F1009="GALV",H1009="UN"),AND(F1009="GALV",H1009=""))),"GRR",IF(AND(B1009='Dropdown Answer Key'!$B$13,F1009="Unknown"),"Unknown SL",IF(AND(B1009='Dropdown Answer Key'!$B$14,OR(E1009="Lead",E1009="U, May have L",E1009="COM",E1009="")),"Lead",IF(AND(B1009='Dropdown Answer Key'!$B$14,OR(F1009="Lead",F1009="U, May have L",F1009="COM",F1009="")),"Lead",IF(AND(B1009='Dropdown Answer Key'!$B$14,OR(AND(E1009="GALV",H1009="Y"),AND(E1009="GALV",H1009="UN"),AND(E1009="GALV",H1009=""),AND(F1009="GALV",H1009="Y"),AND(F1009="GALV",H1009="UN"),AND(F1009="GALV",H1009=""),AND(F1009="GALV",I1009="Y"),AND(F1009="GALV",I1009="UN"),AND(F1009="GALV",I1009=""))),"GRR",IF(AND(B1009='Dropdown Answer Key'!$B$14,OR(E1009="Unknown",F1009="Unknown")),"Unknown SL","Non Lead")))))))))))</f>
        <v>Non Lead</v>
      </c>
      <c r="T1009" s="114" t="str">
        <f>IF(OR(M1009="",Q1009="",S1009="ERROR"),"BLANK",IF((AND(M1009='Dropdown Answer Key'!$B$25,OR('Service Line Inventory'!S1009="Lead",S1009="Unknown SL"))),"Tier 1",IF(AND('Service Line Inventory'!M1009='Dropdown Answer Key'!$B$26,OR('Service Line Inventory'!S1009="Lead",S1009="Unknown SL")),"Tier 2",IF(AND('Service Line Inventory'!M1009='Dropdown Answer Key'!$B$27,OR('Service Line Inventory'!S1009="Lead",S1009="Unknown SL")),"Tier 2",IF('Service Line Inventory'!S1009="GRR","Tier 3",IF((AND('Service Line Inventory'!M1009='Dropdown Answer Key'!$B$25,'Service Line Inventory'!Q1009='Dropdown Answer Key'!$M$25,O1009='Dropdown Answer Key'!$G$27,'Service Line Inventory'!P1009='Dropdown Answer Key'!$J$27,S1009="Non Lead")),"Tier 4",IF((AND('Service Line Inventory'!M1009='Dropdown Answer Key'!$B$25,'Service Line Inventory'!Q1009='Dropdown Answer Key'!$M$25,O1009='Dropdown Answer Key'!$G$27,S1009="Non Lead")),"Tier 4",IF((AND('Service Line Inventory'!M1009='Dropdown Answer Key'!$B$25,'Service Line Inventory'!Q1009='Dropdown Answer Key'!$M$25,'Service Line Inventory'!P1009='Dropdown Answer Key'!$J$27,S1009="Non Lead")),"Tier 4","Tier 5"))))))))</f>
        <v>BLANK</v>
      </c>
      <c r="U1009" s="115" t="str">
        <f t="shared" si="69"/>
        <v>NO</v>
      </c>
      <c r="V1009" s="114" t="str">
        <f t="shared" si="70"/>
        <v>NO</v>
      </c>
      <c r="W1009" s="114" t="str">
        <f t="shared" si="71"/>
        <v>NO</v>
      </c>
      <c r="X1009" s="108"/>
      <c r="Y1009" s="97"/>
      <c r="Z1009" s="78"/>
    </row>
    <row r="1010" spans="1:26" x14ac:dyDescent="0.3">
      <c r="A1010" s="47">
        <v>1066</v>
      </c>
      <c r="B1010" s="73" t="s">
        <v>76</v>
      </c>
      <c r="C1010" s="126" t="s">
        <v>1084</v>
      </c>
      <c r="D1010" s="74" t="s">
        <v>72</v>
      </c>
      <c r="E1010" s="74" t="s">
        <v>81</v>
      </c>
      <c r="F1010" s="74" t="s">
        <v>81</v>
      </c>
      <c r="G1010" s="90" t="s">
        <v>1910</v>
      </c>
      <c r="H1010" s="74" t="s">
        <v>72</v>
      </c>
      <c r="I1010" s="74" t="s">
        <v>72</v>
      </c>
      <c r="J1010" s="75" t="s">
        <v>1913</v>
      </c>
      <c r="K1010" s="75" t="s">
        <v>1913</v>
      </c>
      <c r="L1010" s="93" t="str">
        <f t="shared" si="68"/>
        <v>Non Lead</v>
      </c>
      <c r="M1010" s="109"/>
      <c r="N1010" s="74"/>
      <c r="O1010" s="74"/>
      <c r="P1010" s="74"/>
      <c r="Q1010" s="73"/>
      <c r="R1010" s="74"/>
      <c r="S1010" s="98" t="str">
        <f>IF(OR(B1010="",$C$3="",$G$3=""),"ERROR",IF(AND(B1010='Dropdown Answer Key'!$B$12,OR(E1010="Lead",E1010="U, May have L",E1010="COM",E1010="")),"Lead",IF(AND(B1010='Dropdown Answer Key'!$B$12,OR(AND(E1010="GALV",H1010="Y"),AND(E1010="GALV",H1010="UN"),AND(E1010="GALV",H1010=""))),"GRR",IF(AND(B1010='Dropdown Answer Key'!$B$12,E1010="Unknown"),"Unknown SL",IF(AND(B1010='Dropdown Answer Key'!$B$13,OR(F1010="Lead",F1010="U, May have L",F1010="COM",F1010="")),"Lead",IF(AND(B1010='Dropdown Answer Key'!$B$13,OR(AND(F1010="GALV",H1010="Y"),AND(F1010="GALV",H1010="UN"),AND(F1010="GALV",H1010=""))),"GRR",IF(AND(B1010='Dropdown Answer Key'!$B$13,F1010="Unknown"),"Unknown SL",IF(AND(B1010='Dropdown Answer Key'!$B$14,OR(E1010="Lead",E1010="U, May have L",E1010="COM",E1010="")),"Lead",IF(AND(B1010='Dropdown Answer Key'!$B$14,OR(F1010="Lead",F1010="U, May have L",F1010="COM",F1010="")),"Lead",IF(AND(B1010='Dropdown Answer Key'!$B$14,OR(AND(E1010="GALV",H1010="Y"),AND(E1010="GALV",H1010="UN"),AND(E1010="GALV",H1010=""),AND(F1010="GALV",H1010="Y"),AND(F1010="GALV",H1010="UN"),AND(F1010="GALV",H1010=""),AND(F1010="GALV",I1010="Y"),AND(F1010="GALV",I1010="UN"),AND(F1010="GALV",I1010=""))),"GRR",IF(AND(B1010='Dropdown Answer Key'!$B$14,OR(E1010="Unknown",F1010="Unknown")),"Unknown SL","Non Lead")))))))))))</f>
        <v>Non Lead</v>
      </c>
      <c r="T1010" s="76" t="str">
        <f>IF(OR(M1010="",Q1010="",S1010="ERROR"),"BLANK",IF((AND(M1010='Dropdown Answer Key'!$B$25,OR('Service Line Inventory'!S1010="Lead",S1010="Unknown SL"))),"Tier 1",IF(AND('Service Line Inventory'!M1010='Dropdown Answer Key'!$B$26,OR('Service Line Inventory'!S1010="Lead",S1010="Unknown SL")),"Tier 2",IF(AND('Service Line Inventory'!M1010='Dropdown Answer Key'!$B$27,OR('Service Line Inventory'!S1010="Lead",S1010="Unknown SL")),"Tier 2",IF('Service Line Inventory'!S1010="GRR","Tier 3",IF((AND('Service Line Inventory'!M1010='Dropdown Answer Key'!$B$25,'Service Line Inventory'!Q1010='Dropdown Answer Key'!$M$25,O1010='Dropdown Answer Key'!$G$27,'Service Line Inventory'!P1010='Dropdown Answer Key'!$J$27,S1010="Non Lead")),"Tier 4",IF((AND('Service Line Inventory'!M1010='Dropdown Answer Key'!$B$25,'Service Line Inventory'!Q1010='Dropdown Answer Key'!$M$25,O1010='Dropdown Answer Key'!$G$27,S1010="Non Lead")),"Tier 4",IF((AND('Service Line Inventory'!M1010='Dropdown Answer Key'!$B$25,'Service Line Inventory'!Q1010='Dropdown Answer Key'!$M$25,'Service Line Inventory'!P1010='Dropdown Answer Key'!$J$27,S1010="Non Lead")),"Tier 4","Tier 5"))))))))</f>
        <v>BLANK</v>
      </c>
      <c r="U1010" s="101" t="str">
        <f t="shared" si="69"/>
        <v>NO</v>
      </c>
      <c r="V1010" s="76" t="str">
        <f t="shared" si="70"/>
        <v>NO</v>
      </c>
      <c r="W1010" s="76" t="str">
        <f t="shared" si="71"/>
        <v>NO</v>
      </c>
      <c r="X1010" s="107"/>
      <c r="Y1010" s="77"/>
      <c r="Z1010" s="78"/>
    </row>
    <row r="1011" spans="1:26" x14ac:dyDescent="0.3">
      <c r="A1011" s="47">
        <v>1067</v>
      </c>
      <c r="B1011" s="73" t="s">
        <v>76</v>
      </c>
      <c r="C1011" s="126" t="s">
        <v>1085</v>
      </c>
      <c r="D1011" s="74" t="s">
        <v>72</v>
      </c>
      <c r="E1011" s="74" t="s">
        <v>81</v>
      </c>
      <c r="F1011" s="74" t="s">
        <v>81</v>
      </c>
      <c r="G1011" s="90" t="s">
        <v>1910</v>
      </c>
      <c r="H1011" s="74" t="s">
        <v>72</v>
      </c>
      <c r="I1011" s="74" t="s">
        <v>72</v>
      </c>
      <c r="J1011" s="75" t="s">
        <v>1913</v>
      </c>
      <c r="K1011" s="75" t="s">
        <v>1913</v>
      </c>
      <c r="L1011" s="94" t="str">
        <f t="shared" si="68"/>
        <v>Non Lead</v>
      </c>
      <c r="M1011" s="110"/>
      <c r="N1011" s="74"/>
      <c r="O1011" s="74"/>
      <c r="P1011" s="74"/>
      <c r="Q1011" s="82"/>
      <c r="R1011" s="83"/>
      <c r="S1011" s="113" t="str">
        <f>IF(OR(B1011="",$C$3="",$G$3=""),"ERROR",IF(AND(B1011='Dropdown Answer Key'!$B$12,OR(E1011="Lead",E1011="U, May have L",E1011="COM",E1011="")),"Lead",IF(AND(B1011='Dropdown Answer Key'!$B$12,OR(AND(E1011="GALV",H1011="Y"),AND(E1011="GALV",H1011="UN"),AND(E1011="GALV",H1011=""))),"GRR",IF(AND(B1011='Dropdown Answer Key'!$B$12,E1011="Unknown"),"Unknown SL",IF(AND(B1011='Dropdown Answer Key'!$B$13,OR(F1011="Lead",F1011="U, May have L",F1011="COM",F1011="")),"Lead",IF(AND(B1011='Dropdown Answer Key'!$B$13,OR(AND(F1011="GALV",H1011="Y"),AND(F1011="GALV",H1011="UN"),AND(F1011="GALV",H1011=""))),"GRR",IF(AND(B1011='Dropdown Answer Key'!$B$13,F1011="Unknown"),"Unknown SL",IF(AND(B1011='Dropdown Answer Key'!$B$14,OR(E1011="Lead",E1011="U, May have L",E1011="COM",E1011="")),"Lead",IF(AND(B1011='Dropdown Answer Key'!$B$14,OR(F1011="Lead",F1011="U, May have L",F1011="COM",F1011="")),"Lead",IF(AND(B1011='Dropdown Answer Key'!$B$14,OR(AND(E1011="GALV",H1011="Y"),AND(E1011="GALV",H1011="UN"),AND(E1011="GALV",H1011=""),AND(F1011="GALV",H1011="Y"),AND(F1011="GALV",H1011="UN"),AND(F1011="GALV",H1011=""),AND(F1011="GALV",I1011="Y"),AND(F1011="GALV",I1011="UN"),AND(F1011="GALV",I1011=""))),"GRR",IF(AND(B1011='Dropdown Answer Key'!$B$14,OR(E1011="Unknown",F1011="Unknown")),"Unknown SL","Non Lead")))))))))))</f>
        <v>Non Lead</v>
      </c>
      <c r="T1011" s="114" t="str">
        <f>IF(OR(M1011="",Q1011="",S1011="ERROR"),"BLANK",IF((AND(M1011='Dropdown Answer Key'!$B$25,OR('Service Line Inventory'!S1011="Lead",S1011="Unknown SL"))),"Tier 1",IF(AND('Service Line Inventory'!M1011='Dropdown Answer Key'!$B$26,OR('Service Line Inventory'!S1011="Lead",S1011="Unknown SL")),"Tier 2",IF(AND('Service Line Inventory'!M1011='Dropdown Answer Key'!$B$27,OR('Service Line Inventory'!S1011="Lead",S1011="Unknown SL")),"Tier 2",IF('Service Line Inventory'!S1011="GRR","Tier 3",IF((AND('Service Line Inventory'!M1011='Dropdown Answer Key'!$B$25,'Service Line Inventory'!Q1011='Dropdown Answer Key'!$M$25,O1011='Dropdown Answer Key'!$G$27,'Service Line Inventory'!P1011='Dropdown Answer Key'!$J$27,S1011="Non Lead")),"Tier 4",IF((AND('Service Line Inventory'!M1011='Dropdown Answer Key'!$B$25,'Service Line Inventory'!Q1011='Dropdown Answer Key'!$M$25,O1011='Dropdown Answer Key'!$G$27,S1011="Non Lead")),"Tier 4",IF((AND('Service Line Inventory'!M1011='Dropdown Answer Key'!$B$25,'Service Line Inventory'!Q1011='Dropdown Answer Key'!$M$25,'Service Line Inventory'!P1011='Dropdown Answer Key'!$J$27,S1011="Non Lead")),"Tier 4","Tier 5"))))))))</f>
        <v>BLANK</v>
      </c>
      <c r="U1011" s="115" t="str">
        <f t="shared" si="69"/>
        <v>NO</v>
      </c>
      <c r="V1011" s="114" t="str">
        <f t="shared" si="70"/>
        <v>NO</v>
      </c>
      <c r="W1011" s="114" t="str">
        <f t="shared" si="71"/>
        <v>NO</v>
      </c>
      <c r="X1011" s="108"/>
      <c r="Y1011" s="97"/>
      <c r="Z1011" s="78"/>
    </row>
    <row r="1012" spans="1:26" x14ac:dyDescent="0.3">
      <c r="A1012" s="47">
        <v>1068</v>
      </c>
      <c r="B1012" s="73" t="s">
        <v>76</v>
      </c>
      <c r="C1012" s="126" t="s">
        <v>1086</v>
      </c>
      <c r="D1012" s="74" t="s">
        <v>72</v>
      </c>
      <c r="E1012" s="74" t="s">
        <v>81</v>
      </c>
      <c r="F1012" s="74" t="s">
        <v>81</v>
      </c>
      <c r="G1012" s="90" t="s">
        <v>1910</v>
      </c>
      <c r="H1012" s="74" t="s">
        <v>72</v>
      </c>
      <c r="I1012" s="74" t="s">
        <v>72</v>
      </c>
      <c r="J1012" s="75" t="s">
        <v>1913</v>
      </c>
      <c r="K1012" s="75" t="s">
        <v>1913</v>
      </c>
      <c r="L1012" s="93" t="str">
        <f t="shared" si="68"/>
        <v>Non Lead</v>
      </c>
      <c r="M1012" s="109"/>
      <c r="N1012" s="74"/>
      <c r="O1012" s="74"/>
      <c r="P1012" s="74"/>
      <c r="Q1012" s="73"/>
      <c r="R1012" s="74"/>
      <c r="S1012" s="98" t="str">
        <f>IF(OR(B1012="",$C$3="",$G$3=""),"ERROR",IF(AND(B1012='Dropdown Answer Key'!$B$12,OR(E1012="Lead",E1012="U, May have L",E1012="COM",E1012="")),"Lead",IF(AND(B1012='Dropdown Answer Key'!$B$12,OR(AND(E1012="GALV",H1012="Y"),AND(E1012="GALV",H1012="UN"),AND(E1012="GALV",H1012=""))),"GRR",IF(AND(B1012='Dropdown Answer Key'!$B$12,E1012="Unknown"),"Unknown SL",IF(AND(B1012='Dropdown Answer Key'!$B$13,OR(F1012="Lead",F1012="U, May have L",F1012="COM",F1012="")),"Lead",IF(AND(B1012='Dropdown Answer Key'!$B$13,OR(AND(F1012="GALV",H1012="Y"),AND(F1012="GALV",H1012="UN"),AND(F1012="GALV",H1012=""))),"GRR",IF(AND(B1012='Dropdown Answer Key'!$B$13,F1012="Unknown"),"Unknown SL",IF(AND(B1012='Dropdown Answer Key'!$B$14,OR(E1012="Lead",E1012="U, May have L",E1012="COM",E1012="")),"Lead",IF(AND(B1012='Dropdown Answer Key'!$B$14,OR(F1012="Lead",F1012="U, May have L",F1012="COM",F1012="")),"Lead",IF(AND(B1012='Dropdown Answer Key'!$B$14,OR(AND(E1012="GALV",H1012="Y"),AND(E1012="GALV",H1012="UN"),AND(E1012="GALV",H1012=""),AND(F1012="GALV",H1012="Y"),AND(F1012="GALV",H1012="UN"),AND(F1012="GALV",H1012=""),AND(F1012="GALV",I1012="Y"),AND(F1012="GALV",I1012="UN"),AND(F1012="GALV",I1012=""))),"GRR",IF(AND(B1012='Dropdown Answer Key'!$B$14,OR(E1012="Unknown",F1012="Unknown")),"Unknown SL","Non Lead")))))))))))</f>
        <v>Non Lead</v>
      </c>
      <c r="T1012" s="76" t="str">
        <f>IF(OR(M1012="",Q1012="",S1012="ERROR"),"BLANK",IF((AND(M1012='Dropdown Answer Key'!$B$25,OR('Service Line Inventory'!S1012="Lead",S1012="Unknown SL"))),"Tier 1",IF(AND('Service Line Inventory'!M1012='Dropdown Answer Key'!$B$26,OR('Service Line Inventory'!S1012="Lead",S1012="Unknown SL")),"Tier 2",IF(AND('Service Line Inventory'!M1012='Dropdown Answer Key'!$B$27,OR('Service Line Inventory'!S1012="Lead",S1012="Unknown SL")),"Tier 2",IF('Service Line Inventory'!S1012="GRR","Tier 3",IF((AND('Service Line Inventory'!M1012='Dropdown Answer Key'!$B$25,'Service Line Inventory'!Q1012='Dropdown Answer Key'!$M$25,O1012='Dropdown Answer Key'!$G$27,'Service Line Inventory'!P1012='Dropdown Answer Key'!$J$27,S1012="Non Lead")),"Tier 4",IF((AND('Service Line Inventory'!M1012='Dropdown Answer Key'!$B$25,'Service Line Inventory'!Q1012='Dropdown Answer Key'!$M$25,O1012='Dropdown Answer Key'!$G$27,S1012="Non Lead")),"Tier 4",IF((AND('Service Line Inventory'!M1012='Dropdown Answer Key'!$B$25,'Service Line Inventory'!Q1012='Dropdown Answer Key'!$M$25,'Service Line Inventory'!P1012='Dropdown Answer Key'!$J$27,S1012="Non Lead")),"Tier 4","Tier 5"))))))))</f>
        <v>BLANK</v>
      </c>
      <c r="U1012" s="101" t="str">
        <f t="shared" si="69"/>
        <v>NO</v>
      </c>
      <c r="V1012" s="76" t="str">
        <f t="shared" si="70"/>
        <v>NO</v>
      </c>
      <c r="W1012" s="76" t="str">
        <f t="shared" si="71"/>
        <v>NO</v>
      </c>
      <c r="X1012" s="107"/>
      <c r="Y1012" s="77"/>
      <c r="Z1012" s="78"/>
    </row>
    <row r="1013" spans="1:26" x14ac:dyDescent="0.3">
      <c r="A1013" s="47">
        <v>1070</v>
      </c>
      <c r="B1013" s="73" t="s">
        <v>76</v>
      </c>
      <c r="C1013" s="126" t="s">
        <v>1087</v>
      </c>
      <c r="D1013" s="74" t="s">
        <v>72</v>
      </c>
      <c r="E1013" s="74" t="s">
        <v>81</v>
      </c>
      <c r="F1013" s="74" t="s">
        <v>81</v>
      </c>
      <c r="G1013" s="90" t="s">
        <v>1910</v>
      </c>
      <c r="H1013" s="74" t="s">
        <v>72</v>
      </c>
      <c r="I1013" s="74" t="s">
        <v>72</v>
      </c>
      <c r="J1013" s="75" t="s">
        <v>1913</v>
      </c>
      <c r="K1013" s="75" t="s">
        <v>1913</v>
      </c>
      <c r="L1013" s="94" t="str">
        <f t="shared" si="68"/>
        <v>Non Lead</v>
      </c>
      <c r="M1013" s="110"/>
      <c r="N1013" s="74"/>
      <c r="O1013" s="74"/>
      <c r="P1013" s="74"/>
      <c r="Q1013" s="82"/>
      <c r="R1013" s="83"/>
      <c r="S1013" s="113" t="str">
        <f>IF(OR(B1013="",$C$3="",$G$3=""),"ERROR",IF(AND(B1013='Dropdown Answer Key'!$B$12,OR(E1013="Lead",E1013="U, May have L",E1013="COM",E1013="")),"Lead",IF(AND(B1013='Dropdown Answer Key'!$B$12,OR(AND(E1013="GALV",H1013="Y"),AND(E1013="GALV",H1013="UN"),AND(E1013="GALV",H1013=""))),"GRR",IF(AND(B1013='Dropdown Answer Key'!$B$12,E1013="Unknown"),"Unknown SL",IF(AND(B1013='Dropdown Answer Key'!$B$13,OR(F1013="Lead",F1013="U, May have L",F1013="COM",F1013="")),"Lead",IF(AND(B1013='Dropdown Answer Key'!$B$13,OR(AND(F1013="GALV",H1013="Y"),AND(F1013="GALV",H1013="UN"),AND(F1013="GALV",H1013=""))),"GRR",IF(AND(B1013='Dropdown Answer Key'!$B$13,F1013="Unknown"),"Unknown SL",IF(AND(B1013='Dropdown Answer Key'!$B$14,OR(E1013="Lead",E1013="U, May have L",E1013="COM",E1013="")),"Lead",IF(AND(B1013='Dropdown Answer Key'!$B$14,OR(F1013="Lead",F1013="U, May have L",F1013="COM",F1013="")),"Lead",IF(AND(B1013='Dropdown Answer Key'!$B$14,OR(AND(E1013="GALV",H1013="Y"),AND(E1013="GALV",H1013="UN"),AND(E1013="GALV",H1013=""),AND(F1013="GALV",H1013="Y"),AND(F1013="GALV",H1013="UN"),AND(F1013="GALV",H1013=""),AND(F1013="GALV",I1013="Y"),AND(F1013="GALV",I1013="UN"),AND(F1013="GALV",I1013=""))),"GRR",IF(AND(B1013='Dropdown Answer Key'!$B$14,OR(E1013="Unknown",F1013="Unknown")),"Unknown SL","Non Lead")))))))))))</f>
        <v>Non Lead</v>
      </c>
      <c r="T1013" s="114" t="str">
        <f>IF(OR(M1013="",Q1013="",S1013="ERROR"),"BLANK",IF((AND(M1013='Dropdown Answer Key'!$B$25,OR('Service Line Inventory'!S1013="Lead",S1013="Unknown SL"))),"Tier 1",IF(AND('Service Line Inventory'!M1013='Dropdown Answer Key'!$B$26,OR('Service Line Inventory'!S1013="Lead",S1013="Unknown SL")),"Tier 2",IF(AND('Service Line Inventory'!M1013='Dropdown Answer Key'!$B$27,OR('Service Line Inventory'!S1013="Lead",S1013="Unknown SL")),"Tier 2",IF('Service Line Inventory'!S1013="GRR","Tier 3",IF((AND('Service Line Inventory'!M1013='Dropdown Answer Key'!$B$25,'Service Line Inventory'!Q1013='Dropdown Answer Key'!$M$25,O1013='Dropdown Answer Key'!$G$27,'Service Line Inventory'!P1013='Dropdown Answer Key'!$J$27,S1013="Non Lead")),"Tier 4",IF((AND('Service Line Inventory'!M1013='Dropdown Answer Key'!$B$25,'Service Line Inventory'!Q1013='Dropdown Answer Key'!$M$25,O1013='Dropdown Answer Key'!$G$27,S1013="Non Lead")),"Tier 4",IF((AND('Service Line Inventory'!M1013='Dropdown Answer Key'!$B$25,'Service Line Inventory'!Q1013='Dropdown Answer Key'!$M$25,'Service Line Inventory'!P1013='Dropdown Answer Key'!$J$27,S1013="Non Lead")),"Tier 4","Tier 5"))))))))</f>
        <v>BLANK</v>
      </c>
      <c r="U1013" s="115" t="str">
        <f t="shared" si="69"/>
        <v>NO</v>
      </c>
      <c r="V1013" s="114" t="str">
        <f t="shared" si="70"/>
        <v>NO</v>
      </c>
      <c r="W1013" s="114" t="str">
        <f t="shared" si="71"/>
        <v>NO</v>
      </c>
      <c r="X1013" s="108"/>
      <c r="Y1013" s="97"/>
      <c r="Z1013" s="78"/>
    </row>
    <row r="1014" spans="1:26" x14ac:dyDescent="0.3">
      <c r="A1014" s="47">
        <v>1072</v>
      </c>
      <c r="B1014" s="73" t="s">
        <v>76</v>
      </c>
      <c r="C1014" s="126" t="s">
        <v>1088</v>
      </c>
      <c r="D1014" s="74" t="s">
        <v>72</v>
      </c>
      <c r="E1014" s="74" t="s">
        <v>81</v>
      </c>
      <c r="F1014" s="74" t="s">
        <v>81</v>
      </c>
      <c r="G1014" s="90" t="s">
        <v>1910</v>
      </c>
      <c r="H1014" s="74" t="s">
        <v>72</v>
      </c>
      <c r="I1014" s="74" t="s">
        <v>72</v>
      </c>
      <c r="J1014" s="75" t="s">
        <v>1913</v>
      </c>
      <c r="K1014" s="75" t="s">
        <v>1913</v>
      </c>
      <c r="L1014" s="93" t="str">
        <f t="shared" si="68"/>
        <v>Non Lead</v>
      </c>
      <c r="M1014" s="109"/>
      <c r="N1014" s="74"/>
      <c r="O1014" s="74"/>
      <c r="P1014" s="74"/>
      <c r="Q1014" s="73"/>
      <c r="R1014" s="74"/>
      <c r="S1014" s="98" t="str">
        <f>IF(OR(B1014="",$C$3="",$G$3=""),"ERROR",IF(AND(B1014='Dropdown Answer Key'!$B$12,OR(E1014="Lead",E1014="U, May have L",E1014="COM",E1014="")),"Lead",IF(AND(B1014='Dropdown Answer Key'!$B$12,OR(AND(E1014="GALV",H1014="Y"),AND(E1014="GALV",H1014="UN"),AND(E1014="GALV",H1014=""))),"GRR",IF(AND(B1014='Dropdown Answer Key'!$B$12,E1014="Unknown"),"Unknown SL",IF(AND(B1014='Dropdown Answer Key'!$B$13,OR(F1014="Lead",F1014="U, May have L",F1014="COM",F1014="")),"Lead",IF(AND(B1014='Dropdown Answer Key'!$B$13,OR(AND(F1014="GALV",H1014="Y"),AND(F1014="GALV",H1014="UN"),AND(F1014="GALV",H1014=""))),"GRR",IF(AND(B1014='Dropdown Answer Key'!$B$13,F1014="Unknown"),"Unknown SL",IF(AND(B1014='Dropdown Answer Key'!$B$14,OR(E1014="Lead",E1014="U, May have L",E1014="COM",E1014="")),"Lead",IF(AND(B1014='Dropdown Answer Key'!$B$14,OR(F1014="Lead",F1014="U, May have L",F1014="COM",F1014="")),"Lead",IF(AND(B1014='Dropdown Answer Key'!$B$14,OR(AND(E1014="GALV",H1014="Y"),AND(E1014="GALV",H1014="UN"),AND(E1014="GALV",H1014=""),AND(F1014="GALV",H1014="Y"),AND(F1014="GALV",H1014="UN"),AND(F1014="GALV",H1014=""),AND(F1014="GALV",I1014="Y"),AND(F1014="GALV",I1014="UN"),AND(F1014="GALV",I1014=""))),"GRR",IF(AND(B1014='Dropdown Answer Key'!$B$14,OR(E1014="Unknown",F1014="Unknown")),"Unknown SL","Non Lead")))))))))))</f>
        <v>Non Lead</v>
      </c>
      <c r="T1014" s="76" t="str">
        <f>IF(OR(M1014="",Q1014="",S1014="ERROR"),"BLANK",IF((AND(M1014='Dropdown Answer Key'!$B$25,OR('Service Line Inventory'!S1014="Lead",S1014="Unknown SL"))),"Tier 1",IF(AND('Service Line Inventory'!M1014='Dropdown Answer Key'!$B$26,OR('Service Line Inventory'!S1014="Lead",S1014="Unknown SL")),"Tier 2",IF(AND('Service Line Inventory'!M1014='Dropdown Answer Key'!$B$27,OR('Service Line Inventory'!S1014="Lead",S1014="Unknown SL")),"Tier 2",IF('Service Line Inventory'!S1014="GRR","Tier 3",IF((AND('Service Line Inventory'!M1014='Dropdown Answer Key'!$B$25,'Service Line Inventory'!Q1014='Dropdown Answer Key'!$M$25,O1014='Dropdown Answer Key'!$G$27,'Service Line Inventory'!P1014='Dropdown Answer Key'!$J$27,S1014="Non Lead")),"Tier 4",IF((AND('Service Line Inventory'!M1014='Dropdown Answer Key'!$B$25,'Service Line Inventory'!Q1014='Dropdown Answer Key'!$M$25,O1014='Dropdown Answer Key'!$G$27,S1014="Non Lead")),"Tier 4",IF((AND('Service Line Inventory'!M1014='Dropdown Answer Key'!$B$25,'Service Line Inventory'!Q1014='Dropdown Answer Key'!$M$25,'Service Line Inventory'!P1014='Dropdown Answer Key'!$J$27,S1014="Non Lead")),"Tier 4","Tier 5"))))))))</f>
        <v>BLANK</v>
      </c>
      <c r="U1014" s="101" t="str">
        <f t="shared" si="69"/>
        <v>NO</v>
      </c>
      <c r="V1014" s="76" t="str">
        <f t="shared" si="70"/>
        <v>NO</v>
      </c>
      <c r="W1014" s="76" t="str">
        <f t="shared" si="71"/>
        <v>NO</v>
      </c>
      <c r="X1014" s="107"/>
      <c r="Y1014" s="77"/>
      <c r="Z1014" s="78"/>
    </row>
    <row r="1015" spans="1:26" x14ac:dyDescent="0.3">
      <c r="A1015" s="47">
        <v>1073</v>
      </c>
      <c r="B1015" s="73" t="s">
        <v>76</v>
      </c>
      <c r="C1015" s="126" t="s">
        <v>1089</v>
      </c>
      <c r="D1015" s="74" t="s">
        <v>72</v>
      </c>
      <c r="E1015" s="74" t="s">
        <v>81</v>
      </c>
      <c r="F1015" s="74" t="s">
        <v>81</v>
      </c>
      <c r="G1015" s="90" t="s">
        <v>1910</v>
      </c>
      <c r="H1015" s="74" t="s">
        <v>72</v>
      </c>
      <c r="I1015" s="74" t="s">
        <v>72</v>
      </c>
      <c r="J1015" s="75" t="s">
        <v>1913</v>
      </c>
      <c r="K1015" s="75" t="s">
        <v>1913</v>
      </c>
      <c r="L1015" s="94" t="str">
        <f t="shared" si="68"/>
        <v>Non Lead</v>
      </c>
      <c r="M1015" s="110"/>
      <c r="N1015" s="74"/>
      <c r="O1015" s="74"/>
      <c r="P1015" s="74"/>
      <c r="Q1015" s="82"/>
      <c r="R1015" s="83"/>
      <c r="S1015" s="113" t="str">
        <f>IF(OR(B1015="",$C$3="",$G$3=""),"ERROR",IF(AND(B1015='Dropdown Answer Key'!$B$12,OR(E1015="Lead",E1015="U, May have L",E1015="COM",E1015="")),"Lead",IF(AND(B1015='Dropdown Answer Key'!$B$12,OR(AND(E1015="GALV",H1015="Y"),AND(E1015="GALV",H1015="UN"),AND(E1015="GALV",H1015=""))),"GRR",IF(AND(B1015='Dropdown Answer Key'!$B$12,E1015="Unknown"),"Unknown SL",IF(AND(B1015='Dropdown Answer Key'!$B$13,OR(F1015="Lead",F1015="U, May have L",F1015="COM",F1015="")),"Lead",IF(AND(B1015='Dropdown Answer Key'!$B$13,OR(AND(F1015="GALV",H1015="Y"),AND(F1015="GALV",H1015="UN"),AND(F1015="GALV",H1015=""))),"GRR",IF(AND(B1015='Dropdown Answer Key'!$B$13,F1015="Unknown"),"Unknown SL",IF(AND(B1015='Dropdown Answer Key'!$B$14,OR(E1015="Lead",E1015="U, May have L",E1015="COM",E1015="")),"Lead",IF(AND(B1015='Dropdown Answer Key'!$B$14,OR(F1015="Lead",F1015="U, May have L",F1015="COM",F1015="")),"Lead",IF(AND(B1015='Dropdown Answer Key'!$B$14,OR(AND(E1015="GALV",H1015="Y"),AND(E1015="GALV",H1015="UN"),AND(E1015="GALV",H1015=""),AND(F1015="GALV",H1015="Y"),AND(F1015="GALV",H1015="UN"),AND(F1015="GALV",H1015=""),AND(F1015="GALV",I1015="Y"),AND(F1015="GALV",I1015="UN"),AND(F1015="GALV",I1015=""))),"GRR",IF(AND(B1015='Dropdown Answer Key'!$B$14,OR(E1015="Unknown",F1015="Unknown")),"Unknown SL","Non Lead")))))))))))</f>
        <v>Non Lead</v>
      </c>
      <c r="T1015" s="114" t="str">
        <f>IF(OR(M1015="",Q1015="",S1015="ERROR"),"BLANK",IF((AND(M1015='Dropdown Answer Key'!$B$25,OR('Service Line Inventory'!S1015="Lead",S1015="Unknown SL"))),"Tier 1",IF(AND('Service Line Inventory'!M1015='Dropdown Answer Key'!$B$26,OR('Service Line Inventory'!S1015="Lead",S1015="Unknown SL")),"Tier 2",IF(AND('Service Line Inventory'!M1015='Dropdown Answer Key'!$B$27,OR('Service Line Inventory'!S1015="Lead",S1015="Unknown SL")),"Tier 2",IF('Service Line Inventory'!S1015="GRR","Tier 3",IF((AND('Service Line Inventory'!M1015='Dropdown Answer Key'!$B$25,'Service Line Inventory'!Q1015='Dropdown Answer Key'!$M$25,O1015='Dropdown Answer Key'!$G$27,'Service Line Inventory'!P1015='Dropdown Answer Key'!$J$27,S1015="Non Lead")),"Tier 4",IF((AND('Service Line Inventory'!M1015='Dropdown Answer Key'!$B$25,'Service Line Inventory'!Q1015='Dropdown Answer Key'!$M$25,O1015='Dropdown Answer Key'!$G$27,S1015="Non Lead")),"Tier 4",IF((AND('Service Line Inventory'!M1015='Dropdown Answer Key'!$B$25,'Service Line Inventory'!Q1015='Dropdown Answer Key'!$M$25,'Service Line Inventory'!P1015='Dropdown Answer Key'!$J$27,S1015="Non Lead")),"Tier 4","Tier 5"))))))))</f>
        <v>BLANK</v>
      </c>
      <c r="U1015" s="115" t="str">
        <f t="shared" si="69"/>
        <v>NO</v>
      </c>
      <c r="V1015" s="114" t="str">
        <f t="shared" si="70"/>
        <v>NO</v>
      </c>
      <c r="W1015" s="114" t="str">
        <f t="shared" si="71"/>
        <v>NO</v>
      </c>
      <c r="X1015" s="108"/>
      <c r="Y1015" s="97"/>
      <c r="Z1015" s="78"/>
    </row>
    <row r="1016" spans="1:26" x14ac:dyDescent="0.3">
      <c r="A1016" s="47">
        <v>1074</v>
      </c>
      <c r="B1016" s="73" t="s">
        <v>76</v>
      </c>
      <c r="C1016" s="126" t="s">
        <v>1090</v>
      </c>
      <c r="D1016" s="74" t="s">
        <v>72</v>
      </c>
      <c r="E1016" s="74" t="s">
        <v>81</v>
      </c>
      <c r="F1016" s="74" t="s">
        <v>81</v>
      </c>
      <c r="G1016" s="90" t="s">
        <v>1910</v>
      </c>
      <c r="H1016" s="74" t="s">
        <v>72</v>
      </c>
      <c r="I1016" s="74" t="s">
        <v>72</v>
      </c>
      <c r="J1016" s="75" t="s">
        <v>1913</v>
      </c>
      <c r="K1016" s="75" t="s">
        <v>1913</v>
      </c>
      <c r="L1016" s="93" t="str">
        <f t="shared" si="68"/>
        <v>Non Lead</v>
      </c>
      <c r="M1016" s="109"/>
      <c r="N1016" s="74"/>
      <c r="O1016" s="74"/>
      <c r="P1016" s="74"/>
      <c r="Q1016" s="73"/>
      <c r="R1016" s="74"/>
      <c r="S1016" s="98" t="str">
        <f>IF(OR(B1016="",$C$3="",$G$3=""),"ERROR",IF(AND(B1016='Dropdown Answer Key'!$B$12,OR(E1016="Lead",E1016="U, May have L",E1016="COM",E1016="")),"Lead",IF(AND(B1016='Dropdown Answer Key'!$B$12,OR(AND(E1016="GALV",H1016="Y"),AND(E1016="GALV",H1016="UN"),AND(E1016="GALV",H1016=""))),"GRR",IF(AND(B1016='Dropdown Answer Key'!$B$12,E1016="Unknown"),"Unknown SL",IF(AND(B1016='Dropdown Answer Key'!$B$13,OR(F1016="Lead",F1016="U, May have L",F1016="COM",F1016="")),"Lead",IF(AND(B1016='Dropdown Answer Key'!$B$13,OR(AND(F1016="GALV",H1016="Y"),AND(F1016="GALV",H1016="UN"),AND(F1016="GALV",H1016=""))),"GRR",IF(AND(B1016='Dropdown Answer Key'!$B$13,F1016="Unknown"),"Unknown SL",IF(AND(B1016='Dropdown Answer Key'!$B$14,OR(E1016="Lead",E1016="U, May have L",E1016="COM",E1016="")),"Lead",IF(AND(B1016='Dropdown Answer Key'!$B$14,OR(F1016="Lead",F1016="U, May have L",F1016="COM",F1016="")),"Lead",IF(AND(B1016='Dropdown Answer Key'!$B$14,OR(AND(E1016="GALV",H1016="Y"),AND(E1016="GALV",H1016="UN"),AND(E1016="GALV",H1016=""),AND(F1016="GALV",H1016="Y"),AND(F1016="GALV",H1016="UN"),AND(F1016="GALV",H1016=""),AND(F1016="GALV",I1016="Y"),AND(F1016="GALV",I1016="UN"),AND(F1016="GALV",I1016=""))),"GRR",IF(AND(B1016='Dropdown Answer Key'!$B$14,OR(E1016="Unknown",F1016="Unknown")),"Unknown SL","Non Lead")))))))))))</f>
        <v>Non Lead</v>
      </c>
      <c r="T1016" s="76" t="str">
        <f>IF(OR(M1016="",Q1016="",S1016="ERROR"),"BLANK",IF((AND(M1016='Dropdown Answer Key'!$B$25,OR('Service Line Inventory'!S1016="Lead",S1016="Unknown SL"))),"Tier 1",IF(AND('Service Line Inventory'!M1016='Dropdown Answer Key'!$B$26,OR('Service Line Inventory'!S1016="Lead",S1016="Unknown SL")),"Tier 2",IF(AND('Service Line Inventory'!M1016='Dropdown Answer Key'!$B$27,OR('Service Line Inventory'!S1016="Lead",S1016="Unknown SL")),"Tier 2",IF('Service Line Inventory'!S1016="GRR","Tier 3",IF((AND('Service Line Inventory'!M1016='Dropdown Answer Key'!$B$25,'Service Line Inventory'!Q1016='Dropdown Answer Key'!$M$25,O1016='Dropdown Answer Key'!$G$27,'Service Line Inventory'!P1016='Dropdown Answer Key'!$J$27,S1016="Non Lead")),"Tier 4",IF((AND('Service Line Inventory'!M1016='Dropdown Answer Key'!$B$25,'Service Line Inventory'!Q1016='Dropdown Answer Key'!$M$25,O1016='Dropdown Answer Key'!$G$27,S1016="Non Lead")),"Tier 4",IF((AND('Service Line Inventory'!M1016='Dropdown Answer Key'!$B$25,'Service Line Inventory'!Q1016='Dropdown Answer Key'!$M$25,'Service Line Inventory'!P1016='Dropdown Answer Key'!$J$27,S1016="Non Lead")),"Tier 4","Tier 5"))))))))</f>
        <v>BLANK</v>
      </c>
      <c r="U1016" s="101" t="str">
        <f t="shared" si="69"/>
        <v>NO</v>
      </c>
      <c r="V1016" s="76" t="str">
        <f t="shared" si="70"/>
        <v>NO</v>
      </c>
      <c r="W1016" s="76" t="str">
        <f t="shared" si="71"/>
        <v>NO</v>
      </c>
      <c r="X1016" s="107"/>
      <c r="Y1016" s="77"/>
      <c r="Z1016" s="78"/>
    </row>
    <row r="1017" spans="1:26" x14ac:dyDescent="0.3">
      <c r="A1017" s="47">
        <v>1075</v>
      </c>
      <c r="B1017" s="73" t="s">
        <v>76</v>
      </c>
      <c r="C1017" s="126" t="s">
        <v>1091</v>
      </c>
      <c r="D1017" s="74" t="s">
        <v>72</v>
      </c>
      <c r="E1017" s="74" t="s">
        <v>81</v>
      </c>
      <c r="F1017" s="74" t="s">
        <v>81</v>
      </c>
      <c r="G1017" s="90" t="s">
        <v>1910</v>
      </c>
      <c r="H1017" s="74" t="s">
        <v>72</v>
      </c>
      <c r="I1017" s="74" t="s">
        <v>72</v>
      </c>
      <c r="J1017" s="75" t="s">
        <v>1913</v>
      </c>
      <c r="K1017" s="75" t="s">
        <v>1913</v>
      </c>
      <c r="L1017" s="94" t="str">
        <f t="shared" si="68"/>
        <v>Non Lead</v>
      </c>
      <c r="M1017" s="110"/>
      <c r="N1017" s="74"/>
      <c r="O1017" s="74"/>
      <c r="P1017" s="74"/>
      <c r="Q1017" s="82"/>
      <c r="R1017" s="83"/>
      <c r="S1017" s="113" t="str">
        <f>IF(OR(B1017="",$C$3="",$G$3=""),"ERROR",IF(AND(B1017='Dropdown Answer Key'!$B$12,OR(E1017="Lead",E1017="U, May have L",E1017="COM",E1017="")),"Lead",IF(AND(B1017='Dropdown Answer Key'!$B$12,OR(AND(E1017="GALV",H1017="Y"),AND(E1017="GALV",H1017="UN"),AND(E1017="GALV",H1017=""))),"GRR",IF(AND(B1017='Dropdown Answer Key'!$B$12,E1017="Unknown"),"Unknown SL",IF(AND(B1017='Dropdown Answer Key'!$B$13,OR(F1017="Lead",F1017="U, May have L",F1017="COM",F1017="")),"Lead",IF(AND(B1017='Dropdown Answer Key'!$B$13,OR(AND(F1017="GALV",H1017="Y"),AND(F1017="GALV",H1017="UN"),AND(F1017="GALV",H1017=""))),"GRR",IF(AND(B1017='Dropdown Answer Key'!$B$13,F1017="Unknown"),"Unknown SL",IF(AND(B1017='Dropdown Answer Key'!$B$14,OR(E1017="Lead",E1017="U, May have L",E1017="COM",E1017="")),"Lead",IF(AND(B1017='Dropdown Answer Key'!$B$14,OR(F1017="Lead",F1017="U, May have L",F1017="COM",F1017="")),"Lead",IF(AND(B1017='Dropdown Answer Key'!$B$14,OR(AND(E1017="GALV",H1017="Y"),AND(E1017="GALV",H1017="UN"),AND(E1017="GALV",H1017=""),AND(F1017="GALV",H1017="Y"),AND(F1017="GALV",H1017="UN"),AND(F1017="GALV",H1017=""),AND(F1017="GALV",I1017="Y"),AND(F1017="GALV",I1017="UN"),AND(F1017="GALV",I1017=""))),"GRR",IF(AND(B1017='Dropdown Answer Key'!$B$14,OR(E1017="Unknown",F1017="Unknown")),"Unknown SL","Non Lead")))))))))))</f>
        <v>Non Lead</v>
      </c>
      <c r="T1017" s="114" t="str">
        <f>IF(OR(M1017="",Q1017="",S1017="ERROR"),"BLANK",IF((AND(M1017='Dropdown Answer Key'!$B$25,OR('Service Line Inventory'!S1017="Lead",S1017="Unknown SL"))),"Tier 1",IF(AND('Service Line Inventory'!M1017='Dropdown Answer Key'!$B$26,OR('Service Line Inventory'!S1017="Lead",S1017="Unknown SL")),"Tier 2",IF(AND('Service Line Inventory'!M1017='Dropdown Answer Key'!$B$27,OR('Service Line Inventory'!S1017="Lead",S1017="Unknown SL")),"Tier 2",IF('Service Line Inventory'!S1017="GRR","Tier 3",IF((AND('Service Line Inventory'!M1017='Dropdown Answer Key'!$B$25,'Service Line Inventory'!Q1017='Dropdown Answer Key'!$M$25,O1017='Dropdown Answer Key'!$G$27,'Service Line Inventory'!P1017='Dropdown Answer Key'!$J$27,S1017="Non Lead")),"Tier 4",IF((AND('Service Line Inventory'!M1017='Dropdown Answer Key'!$B$25,'Service Line Inventory'!Q1017='Dropdown Answer Key'!$M$25,O1017='Dropdown Answer Key'!$G$27,S1017="Non Lead")),"Tier 4",IF((AND('Service Line Inventory'!M1017='Dropdown Answer Key'!$B$25,'Service Line Inventory'!Q1017='Dropdown Answer Key'!$M$25,'Service Line Inventory'!P1017='Dropdown Answer Key'!$J$27,S1017="Non Lead")),"Tier 4","Tier 5"))))))))</f>
        <v>BLANK</v>
      </c>
      <c r="U1017" s="115" t="str">
        <f t="shared" si="69"/>
        <v>NO</v>
      </c>
      <c r="V1017" s="114" t="str">
        <f t="shared" si="70"/>
        <v>NO</v>
      </c>
      <c r="W1017" s="114" t="str">
        <f t="shared" si="71"/>
        <v>NO</v>
      </c>
      <c r="X1017" s="108"/>
      <c r="Y1017" s="97"/>
      <c r="Z1017" s="78"/>
    </row>
    <row r="1018" spans="1:26" x14ac:dyDescent="0.3">
      <c r="A1018" s="47">
        <v>1076</v>
      </c>
      <c r="B1018" s="73" t="s">
        <v>76</v>
      </c>
      <c r="C1018" s="126" t="s">
        <v>1092</v>
      </c>
      <c r="D1018" s="74" t="s">
        <v>72</v>
      </c>
      <c r="E1018" s="74" t="s">
        <v>81</v>
      </c>
      <c r="F1018" s="74" t="s">
        <v>81</v>
      </c>
      <c r="G1018" s="90" t="s">
        <v>1910</v>
      </c>
      <c r="H1018" s="74" t="s">
        <v>72</v>
      </c>
      <c r="I1018" s="74" t="s">
        <v>72</v>
      </c>
      <c r="J1018" s="75" t="s">
        <v>1913</v>
      </c>
      <c r="K1018" s="75" t="s">
        <v>1913</v>
      </c>
      <c r="L1018" s="93" t="str">
        <f t="shared" si="68"/>
        <v>Non Lead</v>
      </c>
      <c r="M1018" s="109"/>
      <c r="N1018" s="74"/>
      <c r="O1018" s="74"/>
      <c r="P1018" s="74"/>
      <c r="Q1018" s="73"/>
      <c r="R1018" s="74"/>
      <c r="S1018" s="98" t="str">
        <f>IF(OR(B1018="",$C$3="",$G$3=""),"ERROR",IF(AND(B1018='Dropdown Answer Key'!$B$12,OR(E1018="Lead",E1018="U, May have L",E1018="COM",E1018="")),"Lead",IF(AND(B1018='Dropdown Answer Key'!$B$12,OR(AND(E1018="GALV",H1018="Y"),AND(E1018="GALV",H1018="UN"),AND(E1018="GALV",H1018=""))),"GRR",IF(AND(B1018='Dropdown Answer Key'!$B$12,E1018="Unknown"),"Unknown SL",IF(AND(B1018='Dropdown Answer Key'!$B$13,OR(F1018="Lead",F1018="U, May have L",F1018="COM",F1018="")),"Lead",IF(AND(B1018='Dropdown Answer Key'!$B$13,OR(AND(F1018="GALV",H1018="Y"),AND(F1018="GALV",H1018="UN"),AND(F1018="GALV",H1018=""))),"GRR",IF(AND(B1018='Dropdown Answer Key'!$B$13,F1018="Unknown"),"Unknown SL",IF(AND(B1018='Dropdown Answer Key'!$B$14,OR(E1018="Lead",E1018="U, May have L",E1018="COM",E1018="")),"Lead",IF(AND(B1018='Dropdown Answer Key'!$B$14,OR(F1018="Lead",F1018="U, May have L",F1018="COM",F1018="")),"Lead",IF(AND(B1018='Dropdown Answer Key'!$B$14,OR(AND(E1018="GALV",H1018="Y"),AND(E1018="GALV",H1018="UN"),AND(E1018="GALV",H1018=""),AND(F1018="GALV",H1018="Y"),AND(F1018="GALV",H1018="UN"),AND(F1018="GALV",H1018=""),AND(F1018="GALV",I1018="Y"),AND(F1018="GALV",I1018="UN"),AND(F1018="GALV",I1018=""))),"GRR",IF(AND(B1018='Dropdown Answer Key'!$B$14,OR(E1018="Unknown",F1018="Unknown")),"Unknown SL","Non Lead")))))))))))</f>
        <v>Non Lead</v>
      </c>
      <c r="T1018" s="76" t="str">
        <f>IF(OR(M1018="",Q1018="",S1018="ERROR"),"BLANK",IF((AND(M1018='Dropdown Answer Key'!$B$25,OR('Service Line Inventory'!S1018="Lead",S1018="Unknown SL"))),"Tier 1",IF(AND('Service Line Inventory'!M1018='Dropdown Answer Key'!$B$26,OR('Service Line Inventory'!S1018="Lead",S1018="Unknown SL")),"Tier 2",IF(AND('Service Line Inventory'!M1018='Dropdown Answer Key'!$B$27,OR('Service Line Inventory'!S1018="Lead",S1018="Unknown SL")),"Tier 2",IF('Service Line Inventory'!S1018="GRR","Tier 3",IF((AND('Service Line Inventory'!M1018='Dropdown Answer Key'!$B$25,'Service Line Inventory'!Q1018='Dropdown Answer Key'!$M$25,O1018='Dropdown Answer Key'!$G$27,'Service Line Inventory'!P1018='Dropdown Answer Key'!$J$27,S1018="Non Lead")),"Tier 4",IF((AND('Service Line Inventory'!M1018='Dropdown Answer Key'!$B$25,'Service Line Inventory'!Q1018='Dropdown Answer Key'!$M$25,O1018='Dropdown Answer Key'!$G$27,S1018="Non Lead")),"Tier 4",IF((AND('Service Line Inventory'!M1018='Dropdown Answer Key'!$B$25,'Service Line Inventory'!Q1018='Dropdown Answer Key'!$M$25,'Service Line Inventory'!P1018='Dropdown Answer Key'!$J$27,S1018="Non Lead")),"Tier 4","Tier 5"))))))))</f>
        <v>BLANK</v>
      </c>
      <c r="U1018" s="101" t="str">
        <f t="shared" si="69"/>
        <v>NO</v>
      </c>
      <c r="V1018" s="76" t="str">
        <f t="shared" si="70"/>
        <v>NO</v>
      </c>
      <c r="W1018" s="76" t="str">
        <f t="shared" si="71"/>
        <v>NO</v>
      </c>
      <c r="X1018" s="107"/>
      <c r="Y1018" s="77"/>
      <c r="Z1018" s="78"/>
    </row>
    <row r="1019" spans="1:26" x14ac:dyDescent="0.3">
      <c r="A1019" s="47">
        <v>1077</v>
      </c>
      <c r="B1019" s="73" t="s">
        <v>76</v>
      </c>
      <c r="C1019" s="126" t="s">
        <v>1093</v>
      </c>
      <c r="D1019" s="74" t="s">
        <v>72</v>
      </c>
      <c r="E1019" s="74" t="s">
        <v>81</v>
      </c>
      <c r="F1019" s="74" t="s">
        <v>81</v>
      </c>
      <c r="G1019" s="90" t="s">
        <v>1910</v>
      </c>
      <c r="H1019" s="74" t="s">
        <v>72</v>
      </c>
      <c r="I1019" s="74" t="s">
        <v>72</v>
      </c>
      <c r="J1019" s="75" t="s">
        <v>1913</v>
      </c>
      <c r="K1019" s="75" t="s">
        <v>1913</v>
      </c>
      <c r="L1019" s="94" t="str">
        <f t="shared" si="68"/>
        <v>Non Lead</v>
      </c>
      <c r="M1019" s="110"/>
      <c r="N1019" s="74"/>
      <c r="O1019" s="74"/>
      <c r="P1019" s="74"/>
      <c r="Q1019" s="82"/>
      <c r="R1019" s="83"/>
      <c r="S1019" s="113" t="str">
        <f>IF(OR(B1019="",$C$3="",$G$3=""),"ERROR",IF(AND(B1019='Dropdown Answer Key'!$B$12,OR(E1019="Lead",E1019="U, May have L",E1019="COM",E1019="")),"Lead",IF(AND(B1019='Dropdown Answer Key'!$B$12,OR(AND(E1019="GALV",H1019="Y"),AND(E1019="GALV",H1019="UN"),AND(E1019="GALV",H1019=""))),"GRR",IF(AND(B1019='Dropdown Answer Key'!$B$12,E1019="Unknown"),"Unknown SL",IF(AND(B1019='Dropdown Answer Key'!$B$13,OR(F1019="Lead",F1019="U, May have L",F1019="COM",F1019="")),"Lead",IF(AND(B1019='Dropdown Answer Key'!$B$13,OR(AND(F1019="GALV",H1019="Y"),AND(F1019="GALV",H1019="UN"),AND(F1019="GALV",H1019=""))),"GRR",IF(AND(B1019='Dropdown Answer Key'!$B$13,F1019="Unknown"),"Unknown SL",IF(AND(B1019='Dropdown Answer Key'!$B$14,OR(E1019="Lead",E1019="U, May have L",E1019="COM",E1019="")),"Lead",IF(AND(B1019='Dropdown Answer Key'!$B$14,OR(F1019="Lead",F1019="U, May have L",F1019="COM",F1019="")),"Lead",IF(AND(B1019='Dropdown Answer Key'!$B$14,OR(AND(E1019="GALV",H1019="Y"),AND(E1019="GALV",H1019="UN"),AND(E1019="GALV",H1019=""),AND(F1019="GALV",H1019="Y"),AND(F1019="GALV",H1019="UN"),AND(F1019="GALV",H1019=""),AND(F1019="GALV",I1019="Y"),AND(F1019="GALV",I1019="UN"),AND(F1019="GALV",I1019=""))),"GRR",IF(AND(B1019='Dropdown Answer Key'!$B$14,OR(E1019="Unknown",F1019="Unknown")),"Unknown SL","Non Lead")))))))))))</f>
        <v>Non Lead</v>
      </c>
      <c r="T1019" s="114" t="str">
        <f>IF(OR(M1019="",Q1019="",S1019="ERROR"),"BLANK",IF((AND(M1019='Dropdown Answer Key'!$B$25,OR('Service Line Inventory'!S1019="Lead",S1019="Unknown SL"))),"Tier 1",IF(AND('Service Line Inventory'!M1019='Dropdown Answer Key'!$B$26,OR('Service Line Inventory'!S1019="Lead",S1019="Unknown SL")),"Tier 2",IF(AND('Service Line Inventory'!M1019='Dropdown Answer Key'!$B$27,OR('Service Line Inventory'!S1019="Lead",S1019="Unknown SL")),"Tier 2",IF('Service Line Inventory'!S1019="GRR","Tier 3",IF((AND('Service Line Inventory'!M1019='Dropdown Answer Key'!$B$25,'Service Line Inventory'!Q1019='Dropdown Answer Key'!$M$25,O1019='Dropdown Answer Key'!$G$27,'Service Line Inventory'!P1019='Dropdown Answer Key'!$J$27,S1019="Non Lead")),"Tier 4",IF((AND('Service Line Inventory'!M1019='Dropdown Answer Key'!$B$25,'Service Line Inventory'!Q1019='Dropdown Answer Key'!$M$25,O1019='Dropdown Answer Key'!$G$27,S1019="Non Lead")),"Tier 4",IF((AND('Service Line Inventory'!M1019='Dropdown Answer Key'!$B$25,'Service Line Inventory'!Q1019='Dropdown Answer Key'!$M$25,'Service Line Inventory'!P1019='Dropdown Answer Key'!$J$27,S1019="Non Lead")),"Tier 4","Tier 5"))))))))</f>
        <v>BLANK</v>
      </c>
      <c r="U1019" s="115" t="str">
        <f t="shared" si="69"/>
        <v>NO</v>
      </c>
      <c r="V1019" s="114" t="str">
        <f t="shared" si="70"/>
        <v>NO</v>
      </c>
      <c r="W1019" s="114" t="str">
        <f t="shared" si="71"/>
        <v>NO</v>
      </c>
      <c r="X1019" s="108"/>
      <c r="Y1019" s="97"/>
      <c r="Z1019" s="78"/>
    </row>
    <row r="1020" spans="1:26" x14ac:dyDescent="0.3">
      <c r="A1020" s="47">
        <v>1078</v>
      </c>
      <c r="B1020" s="73" t="s">
        <v>76</v>
      </c>
      <c r="C1020" s="126" t="s">
        <v>1094</v>
      </c>
      <c r="D1020" s="74" t="s">
        <v>72</v>
      </c>
      <c r="E1020" s="74" t="s">
        <v>81</v>
      </c>
      <c r="F1020" s="74" t="s">
        <v>81</v>
      </c>
      <c r="G1020" s="90" t="s">
        <v>1910</v>
      </c>
      <c r="H1020" s="74" t="s">
        <v>72</v>
      </c>
      <c r="I1020" s="74" t="s">
        <v>72</v>
      </c>
      <c r="J1020" s="75" t="s">
        <v>1913</v>
      </c>
      <c r="K1020" s="75" t="s">
        <v>1913</v>
      </c>
      <c r="L1020" s="93" t="str">
        <f t="shared" si="68"/>
        <v>Non Lead</v>
      </c>
      <c r="M1020" s="109"/>
      <c r="N1020" s="74"/>
      <c r="O1020" s="74"/>
      <c r="P1020" s="74"/>
      <c r="Q1020" s="73"/>
      <c r="R1020" s="74"/>
      <c r="S1020" s="98" t="str">
        <f>IF(OR(B1020="",$C$3="",$G$3=""),"ERROR",IF(AND(B1020='Dropdown Answer Key'!$B$12,OR(E1020="Lead",E1020="U, May have L",E1020="COM",E1020="")),"Lead",IF(AND(B1020='Dropdown Answer Key'!$B$12,OR(AND(E1020="GALV",H1020="Y"),AND(E1020="GALV",H1020="UN"),AND(E1020="GALV",H1020=""))),"GRR",IF(AND(B1020='Dropdown Answer Key'!$B$12,E1020="Unknown"),"Unknown SL",IF(AND(B1020='Dropdown Answer Key'!$B$13,OR(F1020="Lead",F1020="U, May have L",F1020="COM",F1020="")),"Lead",IF(AND(B1020='Dropdown Answer Key'!$B$13,OR(AND(F1020="GALV",H1020="Y"),AND(F1020="GALV",H1020="UN"),AND(F1020="GALV",H1020=""))),"GRR",IF(AND(B1020='Dropdown Answer Key'!$B$13,F1020="Unknown"),"Unknown SL",IF(AND(B1020='Dropdown Answer Key'!$B$14,OR(E1020="Lead",E1020="U, May have L",E1020="COM",E1020="")),"Lead",IF(AND(B1020='Dropdown Answer Key'!$B$14,OR(F1020="Lead",F1020="U, May have L",F1020="COM",F1020="")),"Lead",IF(AND(B1020='Dropdown Answer Key'!$B$14,OR(AND(E1020="GALV",H1020="Y"),AND(E1020="GALV",H1020="UN"),AND(E1020="GALV",H1020=""),AND(F1020="GALV",H1020="Y"),AND(F1020="GALV",H1020="UN"),AND(F1020="GALV",H1020=""),AND(F1020="GALV",I1020="Y"),AND(F1020="GALV",I1020="UN"),AND(F1020="GALV",I1020=""))),"GRR",IF(AND(B1020='Dropdown Answer Key'!$B$14,OR(E1020="Unknown",F1020="Unknown")),"Unknown SL","Non Lead")))))))))))</f>
        <v>Non Lead</v>
      </c>
      <c r="T1020" s="76" t="str">
        <f>IF(OR(M1020="",Q1020="",S1020="ERROR"),"BLANK",IF((AND(M1020='Dropdown Answer Key'!$B$25,OR('Service Line Inventory'!S1020="Lead",S1020="Unknown SL"))),"Tier 1",IF(AND('Service Line Inventory'!M1020='Dropdown Answer Key'!$B$26,OR('Service Line Inventory'!S1020="Lead",S1020="Unknown SL")),"Tier 2",IF(AND('Service Line Inventory'!M1020='Dropdown Answer Key'!$B$27,OR('Service Line Inventory'!S1020="Lead",S1020="Unknown SL")),"Tier 2",IF('Service Line Inventory'!S1020="GRR","Tier 3",IF((AND('Service Line Inventory'!M1020='Dropdown Answer Key'!$B$25,'Service Line Inventory'!Q1020='Dropdown Answer Key'!$M$25,O1020='Dropdown Answer Key'!$G$27,'Service Line Inventory'!P1020='Dropdown Answer Key'!$J$27,S1020="Non Lead")),"Tier 4",IF((AND('Service Line Inventory'!M1020='Dropdown Answer Key'!$B$25,'Service Line Inventory'!Q1020='Dropdown Answer Key'!$M$25,O1020='Dropdown Answer Key'!$G$27,S1020="Non Lead")),"Tier 4",IF((AND('Service Line Inventory'!M1020='Dropdown Answer Key'!$B$25,'Service Line Inventory'!Q1020='Dropdown Answer Key'!$M$25,'Service Line Inventory'!P1020='Dropdown Answer Key'!$J$27,S1020="Non Lead")),"Tier 4","Tier 5"))))))))</f>
        <v>BLANK</v>
      </c>
      <c r="U1020" s="101" t="str">
        <f t="shared" si="69"/>
        <v>NO</v>
      </c>
      <c r="V1020" s="76" t="str">
        <f t="shared" si="70"/>
        <v>NO</v>
      </c>
      <c r="W1020" s="76" t="str">
        <f t="shared" si="71"/>
        <v>NO</v>
      </c>
      <c r="X1020" s="107"/>
      <c r="Y1020" s="77"/>
      <c r="Z1020" s="78"/>
    </row>
    <row r="1021" spans="1:26" x14ac:dyDescent="0.3">
      <c r="A1021" s="47">
        <v>1079</v>
      </c>
      <c r="B1021" s="73" t="s">
        <v>76</v>
      </c>
      <c r="C1021" s="126" t="s">
        <v>1853</v>
      </c>
      <c r="D1021" s="74" t="s">
        <v>72</v>
      </c>
      <c r="E1021" s="74" t="s">
        <v>81</v>
      </c>
      <c r="F1021" s="74" t="s">
        <v>81</v>
      </c>
      <c r="G1021" s="90" t="s">
        <v>1910</v>
      </c>
      <c r="H1021" s="74" t="s">
        <v>72</v>
      </c>
      <c r="I1021" s="74" t="s">
        <v>72</v>
      </c>
      <c r="J1021" s="75" t="s">
        <v>1913</v>
      </c>
      <c r="K1021" s="75" t="s">
        <v>1913</v>
      </c>
      <c r="L1021" s="94" t="str">
        <f t="shared" si="68"/>
        <v>Non Lead</v>
      </c>
      <c r="M1021" s="110"/>
      <c r="N1021" s="74"/>
      <c r="O1021" s="74"/>
      <c r="P1021" s="74"/>
      <c r="Q1021" s="82"/>
      <c r="R1021" s="83"/>
      <c r="S1021" s="113" t="str">
        <f>IF(OR(B1021="",$C$3="",$G$3=""),"ERROR",IF(AND(B1021='Dropdown Answer Key'!$B$12,OR(E1021="Lead",E1021="U, May have L",E1021="COM",E1021="")),"Lead",IF(AND(B1021='Dropdown Answer Key'!$B$12,OR(AND(E1021="GALV",H1021="Y"),AND(E1021="GALV",H1021="UN"),AND(E1021="GALV",H1021=""))),"GRR",IF(AND(B1021='Dropdown Answer Key'!$B$12,E1021="Unknown"),"Unknown SL",IF(AND(B1021='Dropdown Answer Key'!$B$13,OR(F1021="Lead",F1021="U, May have L",F1021="COM",F1021="")),"Lead",IF(AND(B1021='Dropdown Answer Key'!$B$13,OR(AND(F1021="GALV",H1021="Y"),AND(F1021="GALV",H1021="UN"),AND(F1021="GALV",H1021=""))),"GRR",IF(AND(B1021='Dropdown Answer Key'!$B$13,F1021="Unknown"),"Unknown SL",IF(AND(B1021='Dropdown Answer Key'!$B$14,OR(E1021="Lead",E1021="U, May have L",E1021="COM",E1021="")),"Lead",IF(AND(B1021='Dropdown Answer Key'!$B$14,OR(F1021="Lead",F1021="U, May have L",F1021="COM",F1021="")),"Lead",IF(AND(B1021='Dropdown Answer Key'!$B$14,OR(AND(E1021="GALV",H1021="Y"),AND(E1021="GALV",H1021="UN"),AND(E1021="GALV",H1021=""),AND(F1021="GALV",H1021="Y"),AND(F1021="GALV",H1021="UN"),AND(F1021="GALV",H1021=""),AND(F1021="GALV",I1021="Y"),AND(F1021="GALV",I1021="UN"),AND(F1021="GALV",I1021=""))),"GRR",IF(AND(B1021='Dropdown Answer Key'!$B$14,OR(E1021="Unknown",F1021="Unknown")),"Unknown SL","Non Lead")))))))))))</f>
        <v>Non Lead</v>
      </c>
      <c r="T1021" s="114" t="str">
        <f>IF(OR(M1021="",Q1021="",S1021="ERROR"),"BLANK",IF((AND(M1021='Dropdown Answer Key'!$B$25,OR('Service Line Inventory'!S1021="Lead",S1021="Unknown SL"))),"Tier 1",IF(AND('Service Line Inventory'!M1021='Dropdown Answer Key'!$B$26,OR('Service Line Inventory'!S1021="Lead",S1021="Unknown SL")),"Tier 2",IF(AND('Service Line Inventory'!M1021='Dropdown Answer Key'!$B$27,OR('Service Line Inventory'!S1021="Lead",S1021="Unknown SL")),"Tier 2",IF('Service Line Inventory'!S1021="GRR","Tier 3",IF((AND('Service Line Inventory'!M1021='Dropdown Answer Key'!$B$25,'Service Line Inventory'!Q1021='Dropdown Answer Key'!$M$25,O1021='Dropdown Answer Key'!$G$27,'Service Line Inventory'!P1021='Dropdown Answer Key'!$J$27,S1021="Non Lead")),"Tier 4",IF((AND('Service Line Inventory'!M1021='Dropdown Answer Key'!$B$25,'Service Line Inventory'!Q1021='Dropdown Answer Key'!$M$25,O1021='Dropdown Answer Key'!$G$27,S1021="Non Lead")),"Tier 4",IF((AND('Service Line Inventory'!M1021='Dropdown Answer Key'!$B$25,'Service Line Inventory'!Q1021='Dropdown Answer Key'!$M$25,'Service Line Inventory'!P1021='Dropdown Answer Key'!$J$27,S1021="Non Lead")),"Tier 4","Tier 5"))))))))</f>
        <v>BLANK</v>
      </c>
      <c r="U1021" s="115" t="str">
        <f t="shared" si="69"/>
        <v>NO</v>
      </c>
      <c r="V1021" s="114" t="str">
        <f t="shared" si="70"/>
        <v>NO</v>
      </c>
      <c r="W1021" s="114" t="str">
        <f t="shared" si="71"/>
        <v>NO</v>
      </c>
      <c r="X1021" s="108"/>
      <c r="Y1021" s="97"/>
      <c r="Z1021" s="78"/>
    </row>
    <row r="1022" spans="1:26" x14ac:dyDescent="0.3">
      <c r="A1022" s="47">
        <v>1080</v>
      </c>
      <c r="B1022" s="73" t="s">
        <v>76</v>
      </c>
      <c r="C1022" s="126" t="s">
        <v>1095</v>
      </c>
      <c r="D1022" s="74" t="s">
        <v>72</v>
      </c>
      <c r="E1022" s="74" t="s">
        <v>81</v>
      </c>
      <c r="F1022" s="74" t="s">
        <v>81</v>
      </c>
      <c r="G1022" s="90" t="s">
        <v>1910</v>
      </c>
      <c r="H1022" s="74" t="s">
        <v>72</v>
      </c>
      <c r="I1022" s="74" t="s">
        <v>72</v>
      </c>
      <c r="J1022" s="75" t="s">
        <v>1913</v>
      </c>
      <c r="K1022" s="75" t="s">
        <v>1913</v>
      </c>
      <c r="L1022" s="93" t="str">
        <f t="shared" si="68"/>
        <v>Non Lead</v>
      </c>
      <c r="M1022" s="109"/>
      <c r="N1022" s="74"/>
      <c r="O1022" s="74"/>
      <c r="P1022" s="74"/>
      <c r="Q1022" s="73"/>
      <c r="R1022" s="74"/>
      <c r="S1022" s="98" t="str">
        <f>IF(OR(B1022="",$C$3="",$G$3=""),"ERROR",IF(AND(B1022='Dropdown Answer Key'!$B$12,OR(E1022="Lead",E1022="U, May have L",E1022="COM",E1022="")),"Lead",IF(AND(B1022='Dropdown Answer Key'!$B$12,OR(AND(E1022="GALV",H1022="Y"),AND(E1022="GALV",H1022="UN"),AND(E1022="GALV",H1022=""))),"GRR",IF(AND(B1022='Dropdown Answer Key'!$B$12,E1022="Unknown"),"Unknown SL",IF(AND(B1022='Dropdown Answer Key'!$B$13,OR(F1022="Lead",F1022="U, May have L",F1022="COM",F1022="")),"Lead",IF(AND(B1022='Dropdown Answer Key'!$B$13,OR(AND(F1022="GALV",H1022="Y"),AND(F1022="GALV",H1022="UN"),AND(F1022="GALV",H1022=""))),"GRR",IF(AND(B1022='Dropdown Answer Key'!$B$13,F1022="Unknown"),"Unknown SL",IF(AND(B1022='Dropdown Answer Key'!$B$14,OR(E1022="Lead",E1022="U, May have L",E1022="COM",E1022="")),"Lead",IF(AND(B1022='Dropdown Answer Key'!$B$14,OR(F1022="Lead",F1022="U, May have L",F1022="COM",F1022="")),"Lead",IF(AND(B1022='Dropdown Answer Key'!$B$14,OR(AND(E1022="GALV",H1022="Y"),AND(E1022="GALV",H1022="UN"),AND(E1022="GALV",H1022=""),AND(F1022="GALV",H1022="Y"),AND(F1022="GALV",H1022="UN"),AND(F1022="GALV",H1022=""),AND(F1022="GALV",I1022="Y"),AND(F1022="GALV",I1022="UN"),AND(F1022="GALV",I1022=""))),"GRR",IF(AND(B1022='Dropdown Answer Key'!$B$14,OR(E1022="Unknown",F1022="Unknown")),"Unknown SL","Non Lead")))))))))))</f>
        <v>Non Lead</v>
      </c>
      <c r="T1022" s="76" t="str">
        <f>IF(OR(M1022="",Q1022="",S1022="ERROR"),"BLANK",IF((AND(M1022='Dropdown Answer Key'!$B$25,OR('Service Line Inventory'!S1022="Lead",S1022="Unknown SL"))),"Tier 1",IF(AND('Service Line Inventory'!M1022='Dropdown Answer Key'!$B$26,OR('Service Line Inventory'!S1022="Lead",S1022="Unknown SL")),"Tier 2",IF(AND('Service Line Inventory'!M1022='Dropdown Answer Key'!$B$27,OR('Service Line Inventory'!S1022="Lead",S1022="Unknown SL")),"Tier 2",IF('Service Line Inventory'!S1022="GRR","Tier 3",IF((AND('Service Line Inventory'!M1022='Dropdown Answer Key'!$B$25,'Service Line Inventory'!Q1022='Dropdown Answer Key'!$M$25,O1022='Dropdown Answer Key'!$G$27,'Service Line Inventory'!P1022='Dropdown Answer Key'!$J$27,S1022="Non Lead")),"Tier 4",IF((AND('Service Line Inventory'!M1022='Dropdown Answer Key'!$B$25,'Service Line Inventory'!Q1022='Dropdown Answer Key'!$M$25,O1022='Dropdown Answer Key'!$G$27,S1022="Non Lead")),"Tier 4",IF((AND('Service Line Inventory'!M1022='Dropdown Answer Key'!$B$25,'Service Line Inventory'!Q1022='Dropdown Answer Key'!$M$25,'Service Line Inventory'!P1022='Dropdown Answer Key'!$J$27,S1022="Non Lead")),"Tier 4","Tier 5"))))))))</f>
        <v>BLANK</v>
      </c>
      <c r="U1022" s="101" t="str">
        <f t="shared" si="69"/>
        <v>NO</v>
      </c>
      <c r="V1022" s="76" t="str">
        <f t="shared" si="70"/>
        <v>NO</v>
      </c>
      <c r="W1022" s="76" t="str">
        <f t="shared" si="71"/>
        <v>NO</v>
      </c>
      <c r="X1022" s="107"/>
      <c r="Y1022" s="77"/>
      <c r="Z1022" s="78"/>
    </row>
    <row r="1023" spans="1:26" x14ac:dyDescent="0.3">
      <c r="A1023" s="47">
        <v>1081</v>
      </c>
      <c r="B1023" s="73" t="s">
        <v>76</v>
      </c>
      <c r="C1023" s="126" t="s">
        <v>1096</v>
      </c>
      <c r="D1023" s="74" t="s">
        <v>72</v>
      </c>
      <c r="E1023" s="74" t="s">
        <v>81</v>
      </c>
      <c r="F1023" s="74" t="s">
        <v>81</v>
      </c>
      <c r="G1023" s="90" t="s">
        <v>1910</v>
      </c>
      <c r="H1023" s="74" t="s">
        <v>72</v>
      </c>
      <c r="I1023" s="74" t="s">
        <v>72</v>
      </c>
      <c r="J1023" s="75" t="s">
        <v>1913</v>
      </c>
      <c r="K1023" s="75" t="s">
        <v>1913</v>
      </c>
      <c r="L1023" s="94" t="str">
        <f t="shared" si="68"/>
        <v>Non Lead</v>
      </c>
      <c r="M1023" s="110"/>
      <c r="N1023" s="74"/>
      <c r="O1023" s="74"/>
      <c r="P1023" s="74"/>
      <c r="Q1023" s="82"/>
      <c r="R1023" s="83"/>
      <c r="S1023" s="113" t="str">
        <f>IF(OR(B1023="",$C$3="",$G$3=""),"ERROR",IF(AND(B1023='Dropdown Answer Key'!$B$12,OR(E1023="Lead",E1023="U, May have L",E1023="COM",E1023="")),"Lead",IF(AND(B1023='Dropdown Answer Key'!$B$12,OR(AND(E1023="GALV",H1023="Y"),AND(E1023="GALV",H1023="UN"),AND(E1023="GALV",H1023=""))),"GRR",IF(AND(B1023='Dropdown Answer Key'!$B$12,E1023="Unknown"),"Unknown SL",IF(AND(B1023='Dropdown Answer Key'!$B$13,OR(F1023="Lead",F1023="U, May have L",F1023="COM",F1023="")),"Lead",IF(AND(B1023='Dropdown Answer Key'!$B$13,OR(AND(F1023="GALV",H1023="Y"),AND(F1023="GALV",H1023="UN"),AND(F1023="GALV",H1023=""))),"GRR",IF(AND(B1023='Dropdown Answer Key'!$B$13,F1023="Unknown"),"Unknown SL",IF(AND(B1023='Dropdown Answer Key'!$B$14,OR(E1023="Lead",E1023="U, May have L",E1023="COM",E1023="")),"Lead",IF(AND(B1023='Dropdown Answer Key'!$B$14,OR(F1023="Lead",F1023="U, May have L",F1023="COM",F1023="")),"Lead",IF(AND(B1023='Dropdown Answer Key'!$B$14,OR(AND(E1023="GALV",H1023="Y"),AND(E1023="GALV",H1023="UN"),AND(E1023="GALV",H1023=""),AND(F1023="GALV",H1023="Y"),AND(F1023="GALV",H1023="UN"),AND(F1023="GALV",H1023=""),AND(F1023="GALV",I1023="Y"),AND(F1023="GALV",I1023="UN"),AND(F1023="GALV",I1023=""))),"GRR",IF(AND(B1023='Dropdown Answer Key'!$B$14,OR(E1023="Unknown",F1023="Unknown")),"Unknown SL","Non Lead")))))))))))</f>
        <v>Non Lead</v>
      </c>
      <c r="T1023" s="114" t="str">
        <f>IF(OR(M1023="",Q1023="",S1023="ERROR"),"BLANK",IF((AND(M1023='Dropdown Answer Key'!$B$25,OR('Service Line Inventory'!S1023="Lead",S1023="Unknown SL"))),"Tier 1",IF(AND('Service Line Inventory'!M1023='Dropdown Answer Key'!$B$26,OR('Service Line Inventory'!S1023="Lead",S1023="Unknown SL")),"Tier 2",IF(AND('Service Line Inventory'!M1023='Dropdown Answer Key'!$B$27,OR('Service Line Inventory'!S1023="Lead",S1023="Unknown SL")),"Tier 2",IF('Service Line Inventory'!S1023="GRR","Tier 3",IF((AND('Service Line Inventory'!M1023='Dropdown Answer Key'!$B$25,'Service Line Inventory'!Q1023='Dropdown Answer Key'!$M$25,O1023='Dropdown Answer Key'!$G$27,'Service Line Inventory'!P1023='Dropdown Answer Key'!$J$27,S1023="Non Lead")),"Tier 4",IF((AND('Service Line Inventory'!M1023='Dropdown Answer Key'!$B$25,'Service Line Inventory'!Q1023='Dropdown Answer Key'!$M$25,O1023='Dropdown Answer Key'!$G$27,S1023="Non Lead")),"Tier 4",IF((AND('Service Line Inventory'!M1023='Dropdown Answer Key'!$B$25,'Service Line Inventory'!Q1023='Dropdown Answer Key'!$M$25,'Service Line Inventory'!P1023='Dropdown Answer Key'!$J$27,S1023="Non Lead")),"Tier 4","Tier 5"))))))))</f>
        <v>BLANK</v>
      </c>
      <c r="U1023" s="115" t="str">
        <f t="shared" si="69"/>
        <v>NO</v>
      </c>
      <c r="V1023" s="114" t="str">
        <f t="shared" si="70"/>
        <v>NO</v>
      </c>
      <c r="W1023" s="114" t="str">
        <f t="shared" si="71"/>
        <v>NO</v>
      </c>
      <c r="X1023" s="108"/>
      <c r="Y1023" s="97"/>
      <c r="Z1023" s="78"/>
    </row>
    <row r="1024" spans="1:26" x14ac:dyDescent="0.3">
      <c r="A1024" s="47">
        <v>1082</v>
      </c>
      <c r="B1024" s="73" t="s">
        <v>76</v>
      </c>
      <c r="C1024" s="126" t="s">
        <v>1097</v>
      </c>
      <c r="D1024" s="74" t="s">
        <v>72</v>
      </c>
      <c r="E1024" s="74" t="s">
        <v>81</v>
      </c>
      <c r="F1024" s="74" t="s">
        <v>81</v>
      </c>
      <c r="G1024" s="90" t="s">
        <v>1910</v>
      </c>
      <c r="H1024" s="74" t="s">
        <v>72</v>
      </c>
      <c r="I1024" s="74" t="s">
        <v>72</v>
      </c>
      <c r="J1024" s="75" t="s">
        <v>1913</v>
      </c>
      <c r="K1024" s="75" t="s">
        <v>1913</v>
      </c>
      <c r="L1024" s="93" t="str">
        <f t="shared" si="68"/>
        <v>Non Lead</v>
      </c>
      <c r="M1024" s="109"/>
      <c r="N1024" s="74"/>
      <c r="O1024" s="74"/>
      <c r="P1024" s="74"/>
      <c r="Q1024" s="73"/>
      <c r="R1024" s="74"/>
      <c r="S1024" s="98" t="str">
        <f>IF(OR(B1024="",$C$3="",$G$3=""),"ERROR",IF(AND(B1024='Dropdown Answer Key'!$B$12,OR(E1024="Lead",E1024="U, May have L",E1024="COM",E1024="")),"Lead",IF(AND(B1024='Dropdown Answer Key'!$B$12,OR(AND(E1024="GALV",H1024="Y"),AND(E1024="GALV",H1024="UN"),AND(E1024="GALV",H1024=""))),"GRR",IF(AND(B1024='Dropdown Answer Key'!$B$12,E1024="Unknown"),"Unknown SL",IF(AND(B1024='Dropdown Answer Key'!$B$13,OR(F1024="Lead",F1024="U, May have L",F1024="COM",F1024="")),"Lead",IF(AND(B1024='Dropdown Answer Key'!$B$13,OR(AND(F1024="GALV",H1024="Y"),AND(F1024="GALV",H1024="UN"),AND(F1024="GALV",H1024=""))),"GRR",IF(AND(B1024='Dropdown Answer Key'!$B$13,F1024="Unknown"),"Unknown SL",IF(AND(B1024='Dropdown Answer Key'!$B$14,OR(E1024="Lead",E1024="U, May have L",E1024="COM",E1024="")),"Lead",IF(AND(B1024='Dropdown Answer Key'!$B$14,OR(F1024="Lead",F1024="U, May have L",F1024="COM",F1024="")),"Lead",IF(AND(B1024='Dropdown Answer Key'!$B$14,OR(AND(E1024="GALV",H1024="Y"),AND(E1024="GALV",H1024="UN"),AND(E1024="GALV",H1024=""),AND(F1024="GALV",H1024="Y"),AND(F1024="GALV",H1024="UN"),AND(F1024="GALV",H1024=""),AND(F1024="GALV",I1024="Y"),AND(F1024="GALV",I1024="UN"),AND(F1024="GALV",I1024=""))),"GRR",IF(AND(B1024='Dropdown Answer Key'!$B$14,OR(E1024="Unknown",F1024="Unknown")),"Unknown SL","Non Lead")))))))))))</f>
        <v>Non Lead</v>
      </c>
      <c r="T1024" s="76" t="str">
        <f>IF(OR(M1024="",Q1024="",S1024="ERROR"),"BLANK",IF((AND(M1024='Dropdown Answer Key'!$B$25,OR('Service Line Inventory'!S1024="Lead",S1024="Unknown SL"))),"Tier 1",IF(AND('Service Line Inventory'!M1024='Dropdown Answer Key'!$B$26,OR('Service Line Inventory'!S1024="Lead",S1024="Unknown SL")),"Tier 2",IF(AND('Service Line Inventory'!M1024='Dropdown Answer Key'!$B$27,OR('Service Line Inventory'!S1024="Lead",S1024="Unknown SL")),"Tier 2",IF('Service Line Inventory'!S1024="GRR","Tier 3",IF((AND('Service Line Inventory'!M1024='Dropdown Answer Key'!$B$25,'Service Line Inventory'!Q1024='Dropdown Answer Key'!$M$25,O1024='Dropdown Answer Key'!$G$27,'Service Line Inventory'!P1024='Dropdown Answer Key'!$J$27,S1024="Non Lead")),"Tier 4",IF((AND('Service Line Inventory'!M1024='Dropdown Answer Key'!$B$25,'Service Line Inventory'!Q1024='Dropdown Answer Key'!$M$25,O1024='Dropdown Answer Key'!$G$27,S1024="Non Lead")),"Tier 4",IF((AND('Service Line Inventory'!M1024='Dropdown Answer Key'!$B$25,'Service Line Inventory'!Q1024='Dropdown Answer Key'!$M$25,'Service Line Inventory'!P1024='Dropdown Answer Key'!$J$27,S1024="Non Lead")),"Tier 4","Tier 5"))))))))</f>
        <v>BLANK</v>
      </c>
      <c r="U1024" s="101" t="str">
        <f t="shared" si="69"/>
        <v>NO</v>
      </c>
      <c r="V1024" s="76" t="str">
        <f t="shared" si="70"/>
        <v>NO</v>
      </c>
      <c r="W1024" s="76" t="str">
        <f t="shared" si="71"/>
        <v>NO</v>
      </c>
      <c r="X1024" s="107"/>
      <c r="Y1024" s="77"/>
      <c r="Z1024" s="78"/>
    </row>
    <row r="1025" spans="1:26" x14ac:dyDescent="0.3">
      <c r="A1025" s="47">
        <v>1083</v>
      </c>
      <c r="B1025" s="73" t="s">
        <v>76</v>
      </c>
      <c r="C1025" s="126" t="s">
        <v>1098</v>
      </c>
      <c r="D1025" s="74" t="s">
        <v>72</v>
      </c>
      <c r="E1025" s="74" t="s">
        <v>81</v>
      </c>
      <c r="F1025" s="74" t="s">
        <v>81</v>
      </c>
      <c r="G1025" s="90" t="s">
        <v>1910</v>
      </c>
      <c r="H1025" s="74" t="s">
        <v>72</v>
      </c>
      <c r="I1025" s="74" t="s">
        <v>72</v>
      </c>
      <c r="J1025" s="75" t="s">
        <v>1913</v>
      </c>
      <c r="K1025" s="75" t="s">
        <v>1913</v>
      </c>
      <c r="L1025" s="94" t="str">
        <f t="shared" si="68"/>
        <v>Non Lead</v>
      </c>
      <c r="M1025" s="110"/>
      <c r="N1025" s="74"/>
      <c r="O1025" s="74"/>
      <c r="P1025" s="74"/>
      <c r="Q1025" s="82"/>
      <c r="R1025" s="83"/>
      <c r="S1025" s="113" t="str">
        <f>IF(OR(B1025="",$C$3="",$G$3=""),"ERROR",IF(AND(B1025='Dropdown Answer Key'!$B$12,OR(E1025="Lead",E1025="U, May have L",E1025="COM",E1025="")),"Lead",IF(AND(B1025='Dropdown Answer Key'!$B$12,OR(AND(E1025="GALV",H1025="Y"),AND(E1025="GALV",H1025="UN"),AND(E1025="GALV",H1025=""))),"GRR",IF(AND(B1025='Dropdown Answer Key'!$B$12,E1025="Unknown"),"Unknown SL",IF(AND(B1025='Dropdown Answer Key'!$B$13,OR(F1025="Lead",F1025="U, May have L",F1025="COM",F1025="")),"Lead",IF(AND(B1025='Dropdown Answer Key'!$B$13,OR(AND(F1025="GALV",H1025="Y"),AND(F1025="GALV",H1025="UN"),AND(F1025="GALV",H1025=""))),"GRR",IF(AND(B1025='Dropdown Answer Key'!$B$13,F1025="Unknown"),"Unknown SL",IF(AND(B1025='Dropdown Answer Key'!$B$14,OR(E1025="Lead",E1025="U, May have L",E1025="COM",E1025="")),"Lead",IF(AND(B1025='Dropdown Answer Key'!$B$14,OR(F1025="Lead",F1025="U, May have L",F1025="COM",F1025="")),"Lead",IF(AND(B1025='Dropdown Answer Key'!$B$14,OR(AND(E1025="GALV",H1025="Y"),AND(E1025="GALV",H1025="UN"),AND(E1025="GALV",H1025=""),AND(F1025="GALV",H1025="Y"),AND(F1025="GALV",H1025="UN"),AND(F1025="GALV",H1025=""),AND(F1025="GALV",I1025="Y"),AND(F1025="GALV",I1025="UN"),AND(F1025="GALV",I1025=""))),"GRR",IF(AND(B1025='Dropdown Answer Key'!$B$14,OR(E1025="Unknown",F1025="Unknown")),"Unknown SL","Non Lead")))))))))))</f>
        <v>Non Lead</v>
      </c>
      <c r="T1025" s="114" t="str">
        <f>IF(OR(M1025="",Q1025="",S1025="ERROR"),"BLANK",IF((AND(M1025='Dropdown Answer Key'!$B$25,OR('Service Line Inventory'!S1025="Lead",S1025="Unknown SL"))),"Tier 1",IF(AND('Service Line Inventory'!M1025='Dropdown Answer Key'!$B$26,OR('Service Line Inventory'!S1025="Lead",S1025="Unknown SL")),"Tier 2",IF(AND('Service Line Inventory'!M1025='Dropdown Answer Key'!$B$27,OR('Service Line Inventory'!S1025="Lead",S1025="Unknown SL")),"Tier 2",IF('Service Line Inventory'!S1025="GRR","Tier 3",IF((AND('Service Line Inventory'!M1025='Dropdown Answer Key'!$B$25,'Service Line Inventory'!Q1025='Dropdown Answer Key'!$M$25,O1025='Dropdown Answer Key'!$G$27,'Service Line Inventory'!P1025='Dropdown Answer Key'!$J$27,S1025="Non Lead")),"Tier 4",IF((AND('Service Line Inventory'!M1025='Dropdown Answer Key'!$B$25,'Service Line Inventory'!Q1025='Dropdown Answer Key'!$M$25,O1025='Dropdown Answer Key'!$G$27,S1025="Non Lead")),"Tier 4",IF((AND('Service Line Inventory'!M1025='Dropdown Answer Key'!$B$25,'Service Line Inventory'!Q1025='Dropdown Answer Key'!$M$25,'Service Line Inventory'!P1025='Dropdown Answer Key'!$J$27,S1025="Non Lead")),"Tier 4","Tier 5"))))))))</f>
        <v>BLANK</v>
      </c>
      <c r="U1025" s="115" t="str">
        <f t="shared" si="69"/>
        <v>NO</v>
      </c>
      <c r="V1025" s="114" t="str">
        <f t="shared" si="70"/>
        <v>NO</v>
      </c>
      <c r="W1025" s="114" t="str">
        <f t="shared" si="71"/>
        <v>NO</v>
      </c>
      <c r="X1025" s="108"/>
      <c r="Y1025" s="97"/>
      <c r="Z1025" s="78"/>
    </row>
    <row r="1026" spans="1:26" x14ac:dyDescent="0.3">
      <c r="A1026" s="47">
        <v>1084</v>
      </c>
      <c r="B1026" s="73" t="s">
        <v>76</v>
      </c>
      <c r="C1026" s="126" t="s">
        <v>1099</v>
      </c>
      <c r="D1026" s="74" t="s">
        <v>72</v>
      </c>
      <c r="E1026" s="74" t="s">
        <v>81</v>
      </c>
      <c r="F1026" s="74" t="s">
        <v>81</v>
      </c>
      <c r="G1026" s="90" t="s">
        <v>1910</v>
      </c>
      <c r="H1026" s="74" t="s">
        <v>72</v>
      </c>
      <c r="I1026" s="74" t="s">
        <v>72</v>
      </c>
      <c r="J1026" s="75" t="s">
        <v>1913</v>
      </c>
      <c r="K1026" s="75" t="s">
        <v>1913</v>
      </c>
      <c r="L1026" s="93" t="str">
        <f t="shared" si="68"/>
        <v>Non Lead</v>
      </c>
      <c r="M1026" s="109"/>
      <c r="N1026" s="74"/>
      <c r="O1026" s="74"/>
      <c r="P1026" s="74"/>
      <c r="Q1026" s="73"/>
      <c r="R1026" s="74"/>
      <c r="S1026" s="98" t="str">
        <f>IF(OR(B1026="",$C$3="",$G$3=""),"ERROR",IF(AND(B1026='Dropdown Answer Key'!$B$12,OR(E1026="Lead",E1026="U, May have L",E1026="COM",E1026="")),"Lead",IF(AND(B1026='Dropdown Answer Key'!$B$12,OR(AND(E1026="GALV",H1026="Y"),AND(E1026="GALV",H1026="UN"),AND(E1026="GALV",H1026=""))),"GRR",IF(AND(B1026='Dropdown Answer Key'!$B$12,E1026="Unknown"),"Unknown SL",IF(AND(B1026='Dropdown Answer Key'!$B$13,OR(F1026="Lead",F1026="U, May have L",F1026="COM",F1026="")),"Lead",IF(AND(B1026='Dropdown Answer Key'!$B$13,OR(AND(F1026="GALV",H1026="Y"),AND(F1026="GALV",H1026="UN"),AND(F1026="GALV",H1026=""))),"GRR",IF(AND(B1026='Dropdown Answer Key'!$B$13,F1026="Unknown"),"Unknown SL",IF(AND(B1026='Dropdown Answer Key'!$B$14,OR(E1026="Lead",E1026="U, May have L",E1026="COM",E1026="")),"Lead",IF(AND(B1026='Dropdown Answer Key'!$B$14,OR(F1026="Lead",F1026="U, May have L",F1026="COM",F1026="")),"Lead",IF(AND(B1026='Dropdown Answer Key'!$B$14,OR(AND(E1026="GALV",H1026="Y"),AND(E1026="GALV",H1026="UN"),AND(E1026="GALV",H1026=""),AND(F1026="GALV",H1026="Y"),AND(F1026="GALV",H1026="UN"),AND(F1026="GALV",H1026=""),AND(F1026="GALV",I1026="Y"),AND(F1026="GALV",I1026="UN"),AND(F1026="GALV",I1026=""))),"GRR",IF(AND(B1026='Dropdown Answer Key'!$B$14,OR(E1026="Unknown",F1026="Unknown")),"Unknown SL","Non Lead")))))))))))</f>
        <v>Non Lead</v>
      </c>
      <c r="T1026" s="76" t="str">
        <f>IF(OR(M1026="",Q1026="",S1026="ERROR"),"BLANK",IF((AND(M1026='Dropdown Answer Key'!$B$25,OR('Service Line Inventory'!S1026="Lead",S1026="Unknown SL"))),"Tier 1",IF(AND('Service Line Inventory'!M1026='Dropdown Answer Key'!$B$26,OR('Service Line Inventory'!S1026="Lead",S1026="Unknown SL")),"Tier 2",IF(AND('Service Line Inventory'!M1026='Dropdown Answer Key'!$B$27,OR('Service Line Inventory'!S1026="Lead",S1026="Unknown SL")),"Tier 2",IF('Service Line Inventory'!S1026="GRR","Tier 3",IF((AND('Service Line Inventory'!M1026='Dropdown Answer Key'!$B$25,'Service Line Inventory'!Q1026='Dropdown Answer Key'!$M$25,O1026='Dropdown Answer Key'!$G$27,'Service Line Inventory'!P1026='Dropdown Answer Key'!$J$27,S1026="Non Lead")),"Tier 4",IF((AND('Service Line Inventory'!M1026='Dropdown Answer Key'!$B$25,'Service Line Inventory'!Q1026='Dropdown Answer Key'!$M$25,O1026='Dropdown Answer Key'!$G$27,S1026="Non Lead")),"Tier 4",IF((AND('Service Line Inventory'!M1026='Dropdown Answer Key'!$B$25,'Service Line Inventory'!Q1026='Dropdown Answer Key'!$M$25,'Service Line Inventory'!P1026='Dropdown Answer Key'!$J$27,S1026="Non Lead")),"Tier 4","Tier 5"))))))))</f>
        <v>BLANK</v>
      </c>
      <c r="U1026" s="101" t="str">
        <f t="shared" si="69"/>
        <v>NO</v>
      </c>
      <c r="V1026" s="76" t="str">
        <f t="shared" si="70"/>
        <v>NO</v>
      </c>
      <c r="W1026" s="76" t="str">
        <f t="shared" si="71"/>
        <v>NO</v>
      </c>
      <c r="X1026" s="107"/>
      <c r="Y1026" s="77"/>
      <c r="Z1026" s="78"/>
    </row>
    <row r="1027" spans="1:26" x14ac:dyDescent="0.3">
      <c r="A1027" s="47">
        <v>1085</v>
      </c>
      <c r="B1027" s="73" t="s">
        <v>76</v>
      </c>
      <c r="C1027" s="126" t="s">
        <v>1100</v>
      </c>
      <c r="D1027" s="74" t="s">
        <v>72</v>
      </c>
      <c r="E1027" s="74" t="s">
        <v>81</v>
      </c>
      <c r="F1027" s="74" t="s">
        <v>81</v>
      </c>
      <c r="G1027" s="90" t="s">
        <v>1910</v>
      </c>
      <c r="H1027" s="74" t="s">
        <v>72</v>
      </c>
      <c r="I1027" s="74" t="s">
        <v>72</v>
      </c>
      <c r="J1027" s="75" t="s">
        <v>1913</v>
      </c>
      <c r="K1027" s="75" t="s">
        <v>1913</v>
      </c>
      <c r="L1027" s="93" t="str">
        <f t="shared" si="68"/>
        <v>Non Lead</v>
      </c>
      <c r="M1027" s="109"/>
      <c r="N1027" s="74"/>
      <c r="O1027" s="74"/>
      <c r="P1027" s="74"/>
      <c r="Q1027" s="73"/>
      <c r="R1027" s="74"/>
      <c r="S1027" s="98" t="str">
        <f>IF(OR(B1027="",$C$3="",$G$3=""),"ERROR",IF(AND(B1027='Dropdown Answer Key'!$B$12,OR(E1027="Lead",E1027="U, May have L",E1027="COM",E1027="")),"Lead",IF(AND(B1027='Dropdown Answer Key'!$B$12,OR(AND(E1027="GALV",H1027="Y"),AND(E1027="GALV",H1027="UN"),AND(E1027="GALV",H1027=""))),"GRR",IF(AND(B1027='Dropdown Answer Key'!$B$12,E1027="Unknown"),"Unknown SL",IF(AND(B1027='Dropdown Answer Key'!$B$13,OR(F1027="Lead",F1027="U, May have L",F1027="COM",F1027="")),"Lead",IF(AND(B1027='Dropdown Answer Key'!$B$13,OR(AND(F1027="GALV",H1027="Y"),AND(F1027="GALV",H1027="UN"),AND(F1027="GALV",H1027=""))),"GRR",IF(AND(B1027='Dropdown Answer Key'!$B$13,F1027="Unknown"),"Unknown SL",IF(AND(B1027='Dropdown Answer Key'!$B$14,OR(E1027="Lead",E1027="U, May have L",E1027="COM",E1027="")),"Lead",IF(AND(B1027='Dropdown Answer Key'!$B$14,OR(F1027="Lead",F1027="U, May have L",F1027="COM",F1027="")),"Lead",IF(AND(B1027='Dropdown Answer Key'!$B$14,OR(AND(E1027="GALV",H1027="Y"),AND(E1027="GALV",H1027="UN"),AND(E1027="GALV",H1027=""),AND(F1027="GALV",H1027="Y"),AND(F1027="GALV",H1027="UN"),AND(F1027="GALV",H1027=""),AND(F1027="GALV",I1027="Y"),AND(F1027="GALV",I1027="UN"),AND(F1027="GALV",I1027=""))),"GRR",IF(AND(B1027='Dropdown Answer Key'!$B$14,OR(E1027="Unknown",F1027="Unknown")),"Unknown SL","Non Lead")))))))))))</f>
        <v>Non Lead</v>
      </c>
      <c r="T1027" s="76" t="str">
        <f>IF(OR(M1027="",Q1027="",S1027="ERROR"),"BLANK",IF((AND(M1027='Dropdown Answer Key'!$B$25,OR('Service Line Inventory'!S1027="Lead",S1027="Unknown SL"))),"Tier 1",IF(AND('Service Line Inventory'!M1027='Dropdown Answer Key'!$B$26,OR('Service Line Inventory'!S1027="Lead",S1027="Unknown SL")),"Tier 2",IF(AND('Service Line Inventory'!M1027='Dropdown Answer Key'!$B$27,OR('Service Line Inventory'!S1027="Lead",S1027="Unknown SL")),"Tier 2",IF('Service Line Inventory'!S1027="GRR","Tier 3",IF((AND('Service Line Inventory'!M1027='Dropdown Answer Key'!$B$25,'Service Line Inventory'!Q1027='Dropdown Answer Key'!$M$25,O1027='Dropdown Answer Key'!$G$27,'Service Line Inventory'!P1027='Dropdown Answer Key'!$J$27,S1027="Non Lead")),"Tier 4",IF((AND('Service Line Inventory'!M1027='Dropdown Answer Key'!$B$25,'Service Line Inventory'!Q1027='Dropdown Answer Key'!$M$25,O1027='Dropdown Answer Key'!$G$27,S1027="Non Lead")),"Tier 4",IF((AND('Service Line Inventory'!M1027='Dropdown Answer Key'!$B$25,'Service Line Inventory'!Q1027='Dropdown Answer Key'!$M$25,'Service Line Inventory'!P1027='Dropdown Answer Key'!$J$27,S1027="Non Lead")),"Tier 4","Tier 5"))))))))</f>
        <v>BLANK</v>
      </c>
      <c r="U1027" s="101" t="str">
        <f t="shared" si="69"/>
        <v>NO</v>
      </c>
      <c r="V1027" s="76" t="str">
        <f t="shared" si="70"/>
        <v>NO</v>
      </c>
      <c r="W1027" s="76" t="str">
        <f t="shared" si="71"/>
        <v>NO</v>
      </c>
      <c r="X1027" s="107"/>
      <c r="Y1027" s="77"/>
      <c r="Z1027" s="78"/>
    </row>
    <row r="1028" spans="1:26" x14ac:dyDescent="0.3">
      <c r="A1028" s="47">
        <v>1086</v>
      </c>
      <c r="B1028" s="73" t="s">
        <v>76</v>
      </c>
      <c r="C1028" s="126" t="s">
        <v>1101</v>
      </c>
      <c r="D1028" s="74" t="s">
        <v>72</v>
      </c>
      <c r="E1028" s="74" t="s">
        <v>81</v>
      </c>
      <c r="F1028" s="74" t="s">
        <v>81</v>
      </c>
      <c r="G1028" s="90" t="s">
        <v>1910</v>
      </c>
      <c r="H1028" s="74" t="s">
        <v>72</v>
      </c>
      <c r="I1028" s="74" t="s">
        <v>72</v>
      </c>
      <c r="J1028" s="75" t="s">
        <v>1913</v>
      </c>
      <c r="K1028" s="75" t="s">
        <v>1913</v>
      </c>
      <c r="L1028" s="94" t="str">
        <f t="shared" si="68"/>
        <v>Non Lead</v>
      </c>
      <c r="M1028" s="110"/>
      <c r="N1028" s="74"/>
      <c r="O1028" s="74"/>
      <c r="P1028" s="74"/>
      <c r="Q1028" s="82"/>
      <c r="R1028" s="83"/>
      <c r="S1028" s="113" t="str">
        <f>IF(OR(B1028="",$C$3="",$G$3=""),"ERROR",IF(AND(B1028='Dropdown Answer Key'!$B$12,OR(E1028="Lead",E1028="U, May have L",E1028="COM",E1028="")),"Lead",IF(AND(B1028='Dropdown Answer Key'!$B$12,OR(AND(E1028="GALV",H1028="Y"),AND(E1028="GALV",H1028="UN"),AND(E1028="GALV",H1028=""))),"GRR",IF(AND(B1028='Dropdown Answer Key'!$B$12,E1028="Unknown"),"Unknown SL",IF(AND(B1028='Dropdown Answer Key'!$B$13,OR(F1028="Lead",F1028="U, May have L",F1028="COM",F1028="")),"Lead",IF(AND(B1028='Dropdown Answer Key'!$B$13,OR(AND(F1028="GALV",H1028="Y"),AND(F1028="GALV",H1028="UN"),AND(F1028="GALV",H1028=""))),"GRR",IF(AND(B1028='Dropdown Answer Key'!$B$13,F1028="Unknown"),"Unknown SL",IF(AND(B1028='Dropdown Answer Key'!$B$14,OR(E1028="Lead",E1028="U, May have L",E1028="COM",E1028="")),"Lead",IF(AND(B1028='Dropdown Answer Key'!$B$14,OR(F1028="Lead",F1028="U, May have L",F1028="COM",F1028="")),"Lead",IF(AND(B1028='Dropdown Answer Key'!$B$14,OR(AND(E1028="GALV",H1028="Y"),AND(E1028="GALV",H1028="UN"),AND(E1028="GALV",H1028=""),AND(F1028="GALV",H1028="Y"),AND(F1028="GALV",H1028="UN"),AND(F1028="GALV",H1028=""),AND(F1028="GALV",I1028="Y"),AND(F1028="GALV",I1028="UN"),AND(F1028="GALV",I1028=""))),"GRR",IF(AND(B1028='Dropdown Answer Key'!$B$14,OR(E1028="Unknown",F1028="Unknown")),"Unknown SL","Non Lead")))))))))))</f>
        <v>Non Lead</v>
      </c>
      <c r="T1028" s="114" t="str">
        <f>IF(OR(M1028="",Q1028="",S1028="ERROR"),"BLANK",IF((AND(M1028='Dropdown Answer Key'!$B$25,OR('Service Line Inventory'!S1028="Lead",S1028="Unknown SL"))),"Tier 1",IF(AND('Service Line Inventory'!M1028='Dropdown Answer Key'!$B$26,OR('Service Line Inventory'!S1028="Lead",S1028="Unknown SL")),"Tier 2",IF(AND('Service Line Inventory'!M1028='Dropdown Answer Key'!$B$27,OR('Service Line Inventory'!S1028="Lead",S1028="Unknown SL")),"Tier 2",IF('Service Line Inventory'!S1028="GRR","Tier 3",IF((AND('Service Line Inventory'!M1028='Dropdown Answer Key'!$B$25,'Service Line Inventory'!Q1028='Dropdown Answer Key'!$M$25,O1028='Dropdown Answer Key'!$G$27,'Service Line Inventory'!P1028='Dropdown Answer Key'!$J$27,S1028="Non Lead")),"Tier 4",IF((AND('Service Line Inventory'!M1028='Dropdown Answer Key'!$B$25,'Service Line Inventory'!Q1028='Dropdown Answer Key'!$M$25,O1028='Dropdown Answer Key'!$G$27,S1028="Non Lead")),"Tier 4",IF((AND('Service Line Inventory'!M1028='Dropdown Answer Key'!$B$25,'Service Line Inventory'!Q1028='Dropdown Answer Key'!$M$25,'Service Line Inventory'!P1028='Dropdown Answer Key'!$J$27,S1028="Non Lead")),"Tier 4","Tier 5"))))))))</f>
        <v>BLANK</v>
      </c>
      <c r="U1028" s="115" t="str">
        <f t="shared" si="69"/>
        <v>NO</v>
      </c>
      <c r="V1028" s="114" t="str">
        <f t="shared" si="70"/>
        <v>NO</v>
      </c>
      <c r="W1028" s="114" t="str">
        <f t="shared" si="71"/>
        <v>NO</v>
      </c>
      <c r="X1028" s="108"/>
      <c r="Y1028" s="97"/>
      <c r="Z1028" s="78"/>
    </row>
    <row r="1029" spans="1:26" x14ac:dyDescent="0.3">
      <c r="A1029" s="47">
        <v>1088</v>
      </c>
      <c r="B1029" s="73" t="s">
        <v>76</v>
      </c>
      <c r="C1029" s="126" t="s">
        <v>1102</v>
      </c>
      <c r="D1029" s="74" t="s">
        <v>72</v>
      </c>
      <c r="E1029" s="74" t="s">
        <v>81</v>
      </c>
      <c r="F1029" s="74" t="s">
        <v>81</v>
      </c>
      <c r="G1029" s="90" t="s">
        <v>1910</v>
      </c>
      <c r="H1029" s="74" t="s">
        <v>72</v>
      </c>
      <c r="I1029" s="74" t="s">
        <v>72</v>
      </c>
      <c r="J1029" s="75" t="s">
        <v>1913</v>
      </c>
      <c r="K1029" s="75" t="s">
        <v>1913</v>
      </c>
      <c r="L1029" s="93" t="str">
        <f t="shared" si="68"/>
        <v>Non Lead</v>
      </c>
      <c r="M1029" s="109"/>
      <c r="N1029" s="74"/>
      <c r="O1029" s="74"/>
      <c r="P1029" s="74"/>
      <c r="Q1029" s="73"/>
      <c r="R1029" s="74"/>
      <c r="S1029" s="98" t="str">
        <f>IF(OR(B1029="",$C$3="",$G$3=""),"ERROR",IF(AND(B1029='Dropdown Answer Key'!$B$12,OR(E1029="Lead",E1029="U, May have L",E1029="COM",E1029="")),"Lead",IF(AND(B1029='Dropdown Answer Key'!$B$12,OR(AND(E1029="GALV",H1029="Y"),AND(E1029="GALV",H1029="UN"),AND(E1029="GALV",H1029=""))),"GRR",IF(AND(B1029='Dropdown Answer Key'!$B$12,E1029="Unknown"),"Unknown SL",IF(AND(B1029='Dropdown Answer Key'!$B$13,OR(F1029="Lead",F1029="U, May have L",F1029="COM",F1029="")),"Lead",IF(AND(B1029='Dropdown Answer Key'!$B$13,OR(AND(F1029="GALV",H1029="Y"),AND(F1029="GALV",H1029="UN"),AND(F1029="GALV",H1029=""))),"GRR",IF(AND(B1029='Dropdown Answer Key'!$B$13,F1029="Unknown"),"Unknown SL",IF(AND(B1029='Dropdown Answer Key'!$B$14,OR(E1029="Lead",E1029="U, May have L",E1029="COM",E1029="")),"Lead",IF(AND(B1029='Dropdown Answer Key'!$B$14,OR(F1029="Lead",F1029="U, May have L",F1029="COM",F1029="")),"Lead",IF(AND(B1029='Dropdown Answer Key'!$B$14,OR(AND(E1029="GALV",H1029="Y"),AND(E1029="GALV",H1029="UN"),AND(E1029="GALV",H1029=""),AND(F1029="GALV",H1029="Y"),AND(F1029="GALV",H1029="UN"),AND(F1029="GALV",H1029=""),AND(F1029="GALV",I1029="Y"),AND(F1029="GALV",I1029="UN"),AND(F1029="GALV",I1029=""))),"GRR",IF(AND(B1029='Dropdown Answer Key'!$B$14,OR(E1029="Unknown",F1029="Unknown")),"Unknown SL","Non Lead")))))))))))</f>
        <v>Non Lead</v>
      </c>
      <c r="T1029" s="76" t="str">
        <f>IF(OR(M1029="",Q1029="",S1029="ERROR"),"BLANK",IF((AND(M1029='Dropdown Answer Key'!$B$25,OR('Service Line Inventory'!S1029="Lead",S1029="Unknown SL"))),"Tier 1",IF(AND('Service Line Inventory'!M1029='Dropdown Answer Key'!$B$26,OR('Service Line Inventory'!S1029="Lead",S1029="Unknown SL")),"Tier 2",IF(AND('Service Line Inventory'!M1029='Dropdown Answer Key'!$B$27,OR('Service Line Inventory'!S1029="Lead",S1029="Unknown SL")),"Tier 2",IF('Service Line Inventory'!S1029="GRR","Tier 3",IF((AND('Service Line Inventory'!M1029='Dropdown Answer Key'!$B$25,'Service Line Inventory'!Q1029='Dropdown Answer Key'!$M$25,O1029='Dropdown Answer Key'!$G$27,'Service Line Inventory'!P1029='Dropdown Answer Key'!$J$27,S1029="Non Lead")),"Tier 4",IF((AND('Service Line Inventory'!M1029='Dropdown Answer Key'!$B$25,'Service Line Inventory'!Q1029='Dropdown Answer Key'!$M$25,O1029='Dropdown Answer Key'!$G$27,S1029="Non Lead")),"Tier 4",IF((AND('Service Line Inventory'!M1029='Dropdown Answer Key'!$B$25,'Service Line Inventory'!Q1029='Dropdown Answer Key'!$M$25,'Service Line Inventory'!P1029='Dropdown Answer Key'!$J$27,S1029="Non Lead")),"Tier 4","Tier 5"))))))))</f>
        <v>BLANK</v>
      </c>
      <c r="U1029" s="101" t="str">
        <f t="shared" si="69"/>
        <v>NO</v>
      </c>
      <c r="V1029" s="76" t="str">
        <f t="shared" si="70"/>
        <v>NO</v>
      </c>
      <c r="W1029" s="76" t="str">
        <f t="shared" si="71"/>
        <v>NO</v>
      </c>
      <c r="X1029" s="107"/>
      <c r="Y1029" s="77"/>
      <c r="Z1029" s="78"/>
    </row>
    <row r="1030" spans="1:26" x14ac:dyDescent="0.3">
      <c r="A1030" s="47">
        <v>1090</v>
      </c>
      <c r="B1030" s="73" t="s">
        <v>76</v>
      </c>
      <c r="C1030" s="126" t="s">
        <v>1103</v>
      </c>
      <c r="D1030" s="74" t="s">
        <v>72</v>
      </c>
      <c r="E1030" s="74" t="s">
        <v>81</v>
      </c>
      <c r="F1030" s="74" t="s">
        <v>81</v>
      </c>
      <c r="G1030" s="90" t="s">
        <v>1910</v>
      </c>
      <c r="H1030" s="74" t="s">
        <v>72</v>
      </c>
      <c r="I1030" s="74" t="s">
        <v>72</v>
      </c>
      <c r="J1030" s="75" t="s">
        <v>1913</v>
      </c>
      <c r="K1030" s="75" t="s">
        <v>1913</v>
      </c>
      <c r="L1030" s="94" t="str">
        <f t="shared" si="68"/>
        <v>Non Lead</v>
      </c>
      <c r="M1030" s="110"/>
      <c r="N1030" s="74"/>
      <c r="O1030" s="74"/>
      <c r="P1030" s="74"/>
      <c r="Q1030" s="82"/>
      <c r="R1030" s="83"/>
      <c r="S1030" s="113" t="str">
        <f>IF(OR(B1030="",$C$3="",$G$3=""),"ERROR",IF(AND(B1030='Dropdown Answer Key'!$B$12,OR(E1030="Lead",E1030="U, May have L",E1030="COM",E1030="")),"Lead",IF(AND(B1030='Dropdown Answer Key'!$B$12,OR(AND(E1030="GALV",H1030="Y"),AND(E1030="GALV",H1030="UN"),AND(E1030="GALV",H1030=""))),"GRR",IF(AND(B1030='Dropdown Answer Key'!$B$12,E1030="Unknown"),"Unknown SL",IF(AND(B1030='Dropdown Answer Key'!$B$13,OR(F1030="Lead",F1030="U, May have L",F1030="COM",F1030="")),"Lead",IF(AND(B1030='Dropdown Answer Key'!$B$13,OR(AND(F1030="GALV",H1030="Y"),AND(F1030="GALV",H1030="UN"),AND(F1030="GALV",H1030=""))),"GRR",IF(AND(B1030='Dropdown Answer Key'!$B$13,F1030="Unknown"),"Unknown SL",IF(AND(B1030='Dropdown Answer Key'!$B$14,OR(E1030="Lead",E1030="U, May have L",E1030="COM",E1030="")),"Lead",IF(AND(B1030='Dropdown Answer Key'!$B$14,OR(F1030="Lead",F1030="U, May have L",F1030="COM",F1030="")),"Lead",IF(AND(B1030='Dropdown Answer Key'!$B$14,OR(AND(E1030="GALV",H1030="Y"),AND(E1030="GALV",H1030="UN"),AND(E1030="GALV",H1030=""),AND(F1030="GALV",H1030="Y"),AND(F1030="GALV",H1030="UN"),AND(F1030="GALV",H1030=""),AND(F1030="GALV",I1030="Y"),AND(F1030="GALV",I1030="UN"),AND(F1030="GALV",I1030=""))),"GRR",IF(AND(B1030='Dropdown Answer Key'!$B$14,OR(E1030="Unknown",F1030="Unknown")),"Unknown SL","Non Lead")))))))))))</f>
        <v>Non Lead</v>
      </c>
      <c r="T1030" s="114" t="str">
        <f>IF(OR(M1030="",Q1030="",S1030="ERROR"),"BLANK",IF((AND(M1030='Dropdown Answer Key'!$B$25,OR('Service Line Inventory'!S1030="Lead",S1030="Unknown SL"))),"Tier 1",IF(AND('Service Line Inventory'!M1030='Dropdown Answer Key'!$B$26,OR('Service Line Inventory'!S1030="Lead",S1030="Unknown SL")),"Tier 2",IF(AND('Service Line Inventory'!M1030='Dropdown Answer Key'!$B$27,OR('Service Line Inventory'!S1030="Lead",S1030="Unknown SL")),"Tier 2",IF('Service Line Inventory'!S1030="GRR","Tier 3",IF((AND('Service Line Inventory'!M1030='Dropdown Answer Key'!$B$25,'Service Line Inventory'!Q1030='Dropdown Answer Key'!$M$25,O1030='Dropdown Answer Key'!$G$27,'Service Line Inventory'!P1030='Dropdown Answer Key'!$J$27,S1030="Non Lead")),"Tier 4",IF((AND('Service Line Inventory'!M1030='Dropdown Answer Key'!$B$25,'Service Line Inventory'!Q1030='Dropdown Answer Key'!$M$25,O1030='Dropdown Answer Key'!$G$27,S1030="Non Lead")),"Tier 4",IF((AND('Service Line Inventory'!M1030='Dropdown Answer Key'!$B$25,'Service Line Inventory'!Q1030='Dropdown Answer Key'!$M$25,'Service Line Inventory'!P1030='Dropdown Answer Key'!$J$27,S1030="Non Lead")),"Tier 4","Tier 5"))))))))</f>
        <v>BLANK</v>
      </c>
      <c r="U1030" s="115" t="str">
        <f t="shared" si="69"/>
        <v>NO</v>
      </c>
      <c r="V1030" s="114" t="str">
        <f t="shared" si="70"/>
        <v>NO</v>
      </c>
      <c r="W1030" s="114" t="str">
        <f t="shared" si="71"/>
        <v>NO</v>
      </c>
      <c r="X1030" s="108"/>
      <c r="Y1030" s="97"/>
      <c r="Z1030" s="78"/>
    </row>
    <row r="1031" spans="1:26" x14ac:dyDescent="0.3">
      <c r="A1031" s="47">
        <v>1091</v>
      </c>
      <c r="B1031" s="73" t="s">
        <v>76</v>
      </c>
      <c r="C1031" s="126" t="s">
        <v>1104</v>
      </c>
      <c r="D1031" s="74" t="s">
        <v>72</v>
      </c>
      <c r="E1031" s="74" t="s">
        <v>81</v>
      </c>
      <c r="F1031" s="74" t="s">
        <v>81</v>
      </c>
      <c r="G1031" s="90" t="s">
        <v>1910</v>
      </c>
      <c r="H1031" s="74" t="s">
        <v>72</v>
      </c>
      <c r="I1031" s="74" t="s">
        <v>72</v>
      </c>
      <c r="J1031" s="75" t="s">
        <v>1913</v>
      </c>
      <c r="K1031" s="75" t="s">
        <v>1913</v>
      </c>
      <c r="L1031" s="93" t="str">
        <f t="shared" si="68"/>
        <v>Non Lead</v>
      </c>
      <c r="M1031" s="109"/>
      <c r="N1031" s="74"/>
      <c r="O1031" s="74"/>
      <c r="P1031" s="74"/>
      <c r="Q1031" s="73"/>
      <c r="R1031" s="74"/>
      <c r="S1031" s="98" t="str">
        <f>IF(OR(B1031="",$C$3="",$G$3=""),"ERROR",IF(AND(B1031='Dropdown Answer Key'!$B$12,OR(E1031="Lead",E1031="U, May have L",E1031="COM",E1031="")),"Lead",IF(AND(B1031='Dropdown Answer Key'!$B$12,OR(AND(E1031="GALV",H1031="Y"),AND(E1031="GALV",H1031="UN"),AND(E1031="GALV",H1031=""))),"GRR",IF(AND(B1031='Dropdown Answer Key'!$B$12,E1031="Unknown"),"Unknown SL",IF(AND(B1031='Dropdown Answer Key'!$B$13,OR(F1031="Lead",F1031="U, May have L",F1031="COM",F1031="")),"Lead",IF(AND(B1031='Dropdown Answer Key'!$B$13,OR(AND(F1031="GALV",H1031="Y"),AND(F1031="GALV",H1031="UN"),AND(F1031="GALV",H1031=""))),"GRR",IF(AND(B1031='Dropdown Answer Key'!$B$13,F1031="Unknown"),"Unknown SL",IF(AND(B1031='Dropdown Answer Key'!$B$14,OR(E1031="Lead",E1031="U, May have L",E1031="COM",E1031="")),"Lead",IF(AND(B1031='Dropdown Answer Key'!$B$14,OR(F1031="Lead",F1031="U, May have L",F1031="COM",F1031="")),"Lead",IF(AND(B1031='Dropdown Answer Key'!$B$14,OR(AND(E1031="GALV",H1031="Y"),AND(E1031="GALV",H1031="UN"),AND(E1031="GALV",H1031=""),AND(F1031="GALV",H1031="Y"),AND(F1031="GALV",H1031="UN"),AND(F1031="GALV",H1031=""),AND(F1031="GALV",I1031="Y"),AND(F1031="GALV",I1031="UN"),AND(F1031="GALV",I1031=""))),"GRR",IF(AND(B1031='Dropdown Answer Key'!$B$14,OR(E1031="Unknown",F1031="Unknown")),"Unknown SL","Non Lead")))))))))))</f>
        <v>Non Lead</v>
      </c>
      <c r="T1031" s="76" t="str">
        <f>IF(OR(M1031="",Q1031="",S1031="ERROR"),"BLANK",IF((AND(M1031='Dropdown Answer Key'!$B$25,OR('Service Line Inventory'!S1031="Lead",S1031="Unknown SL"))),"Tier 1",IF(AND('Service Line Inventory'!M1031='Dropdown Answer Key'!$B$26,OR('Service Line Inventory'!S1031="Lead",S1031="Unknown SL")),"Tier 2",IF(AND('Service Line Inventory'!M1031='Dropdown Answer Key'!$B$27,OR('Service Line Inventory'!S1031="Lead",S1031="Unknown SL")),"Tier 2",IF('Service Line Inventory'!S1031="GRR","Tier 3",IF((AND('Service Line Inventory'!M1031='Dropdown Answer Key'!$B$25,'Service Line Inventory'!Q1031='Dropdown Answer Key'!$M$25,O1031='Dropdown Answer Key'!$G$27,'Service Line Inventory'!P1031='Dropdown Answer Key'!$J$27,S1031="Non Lead")),"Tier 4",IF((AND('Service Line Inventory'!M1031='Dropdown Answer Key'!$B$25,'Service Line Inventory'!Q1031='Dropdown Answer Key'!$M$25,O1031='Dropdown Answer Key'!$G$27,S1031="Non Lead")),"Tier 4",IF((AND('Service Line Inventory'!M1031='Dropdown Answer Key'!$B$25,'Service Line Inventory'!Q1031='Dropdown Answer Key'!$M$25,'Service Line Inventory'!P1031='Dropdown Answer Key'!$J$27,S1031="Non Lead")),"Tier 4","Tier 5"))))))))</f>
        <v>BLANK</v>
      </c>
      <c r="U1031" s="101" t="str">
        <f t="shared" si="69"/>
        <v>NO</v>
      </c>
      <c r="V1031" s="76" t="str">
        <f t="shared" si="70"/>
        <v>NO</v>
      </c>
      <c r="W1031" s="76" t="str">
        <f t="shared" si="71"/>
        <v>NO</v>
      </c>
      <c r="X1031" s="107"/>
      <c r="Y1031" s="77"/>
      <c r="Z1031" s="78"/>
    </row>
    <row r="1032" spans="1:26" x14ac:dyDescent="0.3">
      <c r="A1032" s="47">
        <v>1092</v>
      </c>
      <c r="B1032" s="73" t="s">
        <v>76</v>
      </c>
      <c r="C1032" s="126" t="s">
        <v>887</v>
      </c>
      <c r="D1032" s="74" t="s">
        <v>72</v>
      </c>
      <c r="E1032" s="74" t="s">
        <v>81</v>
      </c>
      <c r="F1032" s="74" t="s">
        <v>81</v>
      </c>
      <c r="G1032" s="90" t="s">
        <v>1910</v>
      </c>
      <c r="H1032" s="74" t="s">
        <v>72</v>
      </c>
      <c r="I1032" s="74" t="s">
        <v>72</v>
      </c>
      <c r="J1032" s="75" t="s">
        <v>1913</v>
      </c>
      <c r="K1032" s="75" t="s">
        <v>1913</v>
      </c>
      <c r="L1032" s="94" t="str">
        <f t="shared" si="68"/>
        <v>Non Lead</v>
      </c>
      <c r="M1032" s="110"/>
      <c r="N1032" s="74"/>
      <c r="O1032" s="74"/>
      <c r="P1032" s="74"/>
      <c r="Q1032" s="82"/>
      <c r="R1032" s="83"/>
      <c r="S1032" s="113" t="str">
        <f>IF(OR(B1032="",$C$3="",$G$3=""),"ERROR",IF(AND(B1032='Dropdown Answer Key'!$B$12,OR(E1032="Lead",E1032="U, May have L",E1032="COM",E1032="")),"Lead",IF(AND(B1032='Dropdown Answer Key'!$B$12,OR(AND(E1032="GALV",H1032="Y"),AND(E1032="GALV",H1032="UN"),AND(E1032="GALV",H1032=""))),"GRR",IF(AND(B1032='Dropdown Answer Key'!$B$12,E1032="Unknown"),"Unknown SL",IF(AND(B1032='Dropdown Answer Key'!$B$13,OR(F1032="Lead",F1032="U, May have L",F1032="COM",F1032="")),"Lead",IF(AND(B1032='Dropdown Answer Key'!$B$13,OR(AND(F1032="GALV",H1032="Y"),AND(F1032="GALV",H1032="UN"),AND(F1032="GALV",H1032=""))),"GRR",IF(AND(B1032='Dropdown Answer Key'!$B$13,F1032="Unknown"),"Unknown SL",IF(AND(B1032='Dropdown Answer Key'!$B$14,OR(E1032="Lead",E1032="U, May have L",E1032="COM",E1032="")),"Lead",IF(AND(B1032='Dropdown Answer Key'!$B$14,OR(F1032="Lead",F1032="U, May have L",F1032="COM",F1032="")),"Lead",IF(AND(B1032='Dropdown Answer Key'!$B$14,OR(AND(E1032="GALV",H1032="Y"),AND(E1032="GALV",H1032="UN"),AND(E1032="GALV",H1032=""),AND(F1032="GALV",H1032="Y"),AND(F1032="GALV",H1032="UN"),AND(F1032="GALV",H1032=""),AND(F1032="GALV",I1032="Y"),AND(F1032="GALV",I1032="UN"),AND(F1032="GALV",I1032=""))),"GRR",IF(AND(B1032='Dropdown Answer Key'!$B$14,OR(E1032="Unknown",F1032="Unknown")),"Unknown SL","Non Lead")))))))))))</f>
        <v>Non Lead</v>
      </c>
      <c r="T1032" s="114" t="str">
        <f>IF(OR(M1032="",Q1032="",S1032="ERROR"),"BLANK",IF((AND(M1032='Dropdown Answer Key'!$B$25,OR('Service Line Inventory'!S1032="Lead",S1032="Unknown SL"))),"Tier 1",IF(AND('Service Line Inventory'!M1032='Dropdown Answer Key'!$B$26,OR('Service Line Inventory'!S1032="Lead",S1032="Unknown SL")),"Tier 2",IF(AND('Service Line Inventory'!M1032='Dropdown Answer Key'!$B$27,OR('Service Line Inventory'!S1032="Lead",S1032="Unknown SL")),"Tier 2",IF('Service Line Inventory'!S1032="GRR","Tier 3",IF((AND('Service Line Inventory'!M1032='Dropdown Answer Key'!$B$25,'Service Line Inventory'!Q1032='Dropdown Answer Key'!$M$25,O1032='Dropdown Answer Key'!$G$27,'Service Line Inventory'!P1032='Dropdown Answer Key'!$J$27,S1032="Non Lead")),"Tier 4",IF((AND('Service Line Inventory'!M1032='Dropdown Answer Key'!$B$25,'Service Line Inventory'!Q1032='Dropdown Answer Key'!$M$25,O1032='Dropdown Answer Key'!$G$27,S1032="Non Lead")),"Tier 4",IF((AND('Service Line Inventory'!M1032='Dropdown Answer Key'!$B$25,'Service Line Inventory'!Q1032='Dropdown Answer Key'!$M$25,'Service Line Inventory'!P1032='Dropdown Answer Key'!$J$27,S1032="Non Lead")),"Tier 4","Tier 5"))))))))</f>
        <v>BLANK</v>
      </c>
      <c r="U1032" s="115" t="str">
        <f t="shared" si="69"/>
        <v>NO</v>
      </c>
      <c r="V1032" s="114" t="str">
        <f t="shared" si="70"/>
        <v>NO</v>
      </c>
      <c r="W1032" s="114" t="str">
        <f t="shared" si="71"/>
        <v>NO</v>
      </c>
      <c r="X1032" s="108"/>
      <c r="Y1032" s="97"/>
      <c r="Z1032" s="78"/>
    </row>
    <row r="1033" spans="1:26" x14ac:dyDescent="0.3">
      <c r="A1033" s="47">
        <v>1093</v>
      </c>
      <c r="B1033" s="73" t="s">
        <v>76</v>
      </c>
      <c r="C1033" s="126" t="s">
        <v>1105</v>
      </c>
      <c r="D1033" s="74" t="s">
        <v>72</v>
      </c>
      <c r="E1033" s="74" t="s">
        <v>81</v>
      </c>
      <c r="F1033" s="74" t="s">
        <v>81</v>
      </c>
      <c r="G1033" s="90" t="s">
        <v>1910</v>
      </c>
      <c r="H1033" s="74" t="s">
        <v>72</v>
      </c>
      <c r="I1033" s="74" t="s">
        <v>72</v>
      </c>
      <c r="J1033" s="75" t="s">
        <v>1913</v>
      </c>
      <c r="K1033" s="75" t="s">
        <v>1913</v>
      </c>
      <c r="L1033" s="93" t="str">
        <f t="shared" si="68"/>
        <v>Non Lead</v>
      </c>
      <c r="M1033" s="109"/>
      <c r="N1033" s="74"/>
      <c r="O1033" s="74"/>
      <c r="P1033" s="74"/>
      <c r="Q1033" s="73"/>
      <c r="R1033" s="74"/>
      <c r="S1033" s="98" t="str">
        <f>IF(OR(B1033="",$C$3="",$G$3=""),"ERROR",IF(AND(B1033='Dropdown Answer Key'!$B$12,OR(E1033="Lead",E1033="U, May have L",E1033="COM",E1033="")),"Lead",IF(AND(B1033='Dropdown Answer Key'!$B$12,OR(AND(E1033="GALV",H1033="Y"),AND(E1033="GALV",H1033="UN"),AND(E1033="GALV",H1033=""))),"GRR",IF(AND(B1033='Dropdown Answer Key'!$B$12,E1033="Unknown"),"Unknown SL",IF(AND(B1033='Dropdown Answer Key'!$B$13,OR(F1033="Lead",F1033="U, May have L",F1033="COM",F1033="")),"Lead",IF(AND(B1033='Dropdown Answer Key'!$B$13,OR(AND(F1033="GALV",H1033="Y"),AND(F1033="GALV",H1033="UN"),AND(F1033="GALV",H1033=""))),"GRR",IF(AND(B1033='Dropdown Answer Key'!$B$13,F1033="Unknown"),"Unknown SL",IF(AND(B1033='Dropdown Answer Key'!$B$14,OR(E1033="Lead",E1033="U, May have L",E1033="COM",E1033="")),"Lead",IF(AND(B1033='Dropdown Answer Key'!$B$14,OR(F1033="Lead",F1033="U, May have L",F1033="COM",F1033="")),"Lead",IF(AND(B1033='Dropdown Answer Key'!$B$14,OR(AND(E1033="GALV",H1033="Y"),AND(E1033="GALV",H1033="UN"),AND(E1033="GALV",H1033=""),AND(F1033="GALV",H1033="Y"),AND(F1033="GALV",H1033="UN"),AND(F1033="GALV",H1033=""),AND(F1033="GALV",I1033="Y"),AND(F1033="GALV",I1033="UN"),AND(F1033="GALV",I1033=""))),"GRR",IF(AND(B1033='Dropdown Answer Key'!$B$14,OR(E1033="Unknown",F1033="Unknown")),"Unknown SL","Non Lead")))))))))))</f>
        <v>Non Lead</v>
      </c>
      <c r="T1033" s="76" t="str">
        <f>IF(OR(M1033="",Q1033="",S1033="ERROR"),"BLANK",IF((AND(M1033='Dropdown Answer Key'!$B$25,OR('Service Line Inventory'!S1033="Lead",S1033="Unknown SL"))),"Tier 1",IF(AND('Service Line Inventory'!M1033='Dropdown Answer Key'!$B$26,OR('Service Line Inventory'!S1033="Lead",S1033="Unknown SL")),"Tier 2",IF(AND('Service Line Inventory'!M1033='Dropdown Answer Key'!$B$27,OR('Service Line Inventory'!S1033="Lead",S1033="Unknown SL")),"Tier 2",IF('Service Line Inventory'!S1033="GRR","Tier 3",IF((AND('Service Line Inventory'!M1033='Dropdown Answer Key'!$B$25,'Service Line Inventory'!Q1033='Dropdown Answer Key'!$M$25,O1033='Dropdown Answer Key'!$G$27,'Service Line Inventory'!P1033='Dropdown Answer Key'!$J$27,S1033="Non Lead")),"Tier 4",IF((AND('Service Line Inventory'!M1033='Dropdown Answer Key'!$B$25,'Service Line Inventory'!Q1033='Dropdown Answer Key'!$M$25,O1033='Dropdown Answer Key'!$G$27,S1033="Non Lead")),"Tier 4",IF((AND('Service Line Inventory'!M1033='Dropdown Answer Key'!$B$25,'Service Line Inventory'!Q1033='Dropdown Answer Key'!$M$25,'Service Line Inventory'!P1033='Dropdown Answer Key'!$J$27,S1033="Non Lead")),"Tier 4","Tier 5"))))))))</f>
        <v>BLANK</v>
      </c>
      <c r="U1033" s="101" t="str">
        <f t="shared" si="69"/>
        <v>NO</v>
      </c>
      <c r="V1033" s="76" t="str">
        <f t="shared" si="70"/>
        <v>NO</v>
      </c>
      <c r="W1033" s="76" t="str">
        <f t="shared" si="71"/>
        <v>NO</v>
      </c>
      <c r="X1033" s="107"/>
      <c r="Y1033" s="77"/>
      <c r="Z1033" s="78"/>
    </row>
    <row r="1034" spans="1:26" x14ac:dyDescent="0.3">
      <c r="A1034" s="47">
        <v>1094</v>
      </c>
      <c r="B1034" s="73" t="s">
        <v>76</v>
      </c>
      <c r="C1034" s="126" t="s">
        <v>1106</v>
      </c>
      <c r="D1034" s="74" t="s">
        <v>72</v>
      </c>
      <c r="E1034" s="74" t="s">
        <v>81</v>
      </c>
      <c r="F1034" s="74" t="s">
        <v>81</v>
      </c>
      <c r="G1034" s="90" t="s">
        <v>1910</v>
      </c>
      <c r="H1034" s="74" t="s">
        <v>72</v>
      </c>
      <c r="I1034" s="74" t="s">
        <v>72</v>
      </c>
      <c r="J1034" s="75" t="s">
        <v>1913</v>
      </c>
      <c r="K1034" s="75" t="s">
        <v>1913</v>
      </c>
      <c r="L1034" s="94" t="str">
        <f t="shared" si="68"/>
        <v>Non Lead</v>
      </c>
      <c r="M1034" s="110"/>
      <c r="N1034" s="74"/>
      <c r="O1034" s="74"/>
      <c r="P1034" s="74"/>
      <c r="Q1034" s="82"/>
      <c r="R1034" s="83"/>
      <c r="S1034" s="113" t="str">
        <f>IF(OR(B1034="",$C$3="",$G$3=""),"ERROR",IF(AND(B1034='Dropdown Answer Key'!$B$12,OR(E1034="Lead",E1034="U, May have L",E1034="COM",E1034="")),"Lead",IF(AND(B1034='Dropdown Answer Key'!$B$12,OR(AND(E1034="GALV",H1034="Y"),AND(E1034="GALV",H1034="UN"),AND(E1034="GALV",H1034=""))),"GRR",IF(AND(B1034='Dropdown Answer Key'!$B$12,E1034="Unknown"),"Unknown SL",IF(AND(B1034='Dropdown Answer Key'!$B$13,OR(F1034="Lead",F1034="U, May have L",F1034="COM",F1034="")),"Lead",IF(AND(B1034='Dropdown Answer Key'!$B$13,OR(AND(F1034="GALV",H1034="Y"),AND(F1034="GALV",H1034="UN"),AND(F1034="GALV",H1034=""))),"GRR",IF(AND(B1034='Dropdown Answer Key'!$B$13,F1034="Unknown"),"Unknown SL",IF(AND(B1034='Dropdown Answer Key'!$B$14,OR(E1034="Lead",E1034="U, May have L",E1034="COM",E1034="")),"Lead",IF(AND(B1034='Dropdown Answer Key'!$B$14,OR(F1034="Lead",F1034="U, May have L",F1034="COM",F1034="")),"Lead",IF(AND(B1034='Dropdown Answer Key'!$B$14,OR(AND(E1034="GALV",H1034="Y"),AND(E1034="GALV",H1034="UN"),AND(E1034="GALV",H1034=""),AND(F1034="GALV",H1034="Y"),AND(F1034="GALV",H1034="UN"),AND(F1034="GALV",H1034=""),AND(F1034="GALV",I1034="Y"),AND(F1034="GALV",I1034="UN"),AND(F1034="GALV",I1034=""))),"GRR",IF(AND(B1034='Dropdown Answer Key'!$B$14,OR(E1034="Unknown",F1034="Unknown")),"Unknown SL","Non Lead")))))))))))</f>
        <v>Non Lead</v>
      </c>
      <c r="T1034" s="114" t="str">
        <f>IF(OR(M1034="",Q1034="",S1034="ERROR"),"BLANK",IF((AND(M1034='Dropdown Answer Key'!$B$25,OR('Service Line Inventory'!S1034="Lead",S1034="Unknown SL"))),"Tier 1",IF(AND('Service Line Inventory'!M1034='Dropdown Answer Key'!$B$26,OR('Service Line Inventory'!S1034="Lead",S1034="Unknown SL")),"Tier 2",IF(AND('Service Line Inventory'!M1034='Dropdown Answer Key'!$B$27,OR('Service Line Inventory'!S1034="Lead",S1034="Unknown SL")),"Tier 2",IF('Service Line Inventory'!S1034="GRR","Tier 3",IF((AND('Service Line Inventory'!M1034='Dropdown Answer Key'!$B$25,'Service Line Inventory'!Q1034='Dropdown Answer Key'!$M$25,O1034='Dropdown Answer Key'!$G$27,'Service Line Inventory'!P1034='Dropdown Answer Key'!$J$27,S1034="Non Lead")),"Tier 4",IF((AND('Service Line Inventory'!M1034='Dropdown Answer Key'!$B$25,'Service Line Inventory'!Q1034='Dropdown Answer Key'!$M$25,O1034='Dropdown Answer Key'!$G$27,S1034="Non Lead")),"Tier 4",IF((AND('Service Line Inventory'!M1034='Dropdown Answer Key'!$B$25,'Service Line Inventory'!Q1034='Dropdown Answer Key'!$M$25,'Service Line Inventory'!P1034='Dropdown Answer Key'!$J$27,S1034="Non Lead")),"Tier 4","Tier 5"))))))))</f>
        <v>BLANK</v>
      </c>
      <c r="U1034" s="115" t="str">
        <f t="shared" si="69"/>
        <v>NO</v>
      </c>
      <c r="V1034" s="114" t="str">
        <f t="shared" si="70"/>
        <v>NO</v>
      </c>
      <c r="W1034" s="114" t="str">
        <f t="shared" si="71"/>
        <v>NO</v>
      </c>
      <c r="X1034" s="108"/>
      <c r="Y1034" s="97"/>
      <c r="Z1034" s="78"/>
    </row>
    <row r="1035" spans="1:26" x14ac:dyDescent="0.3">
      <c r="A1035" s="47">
        <v>1095</v>
      </c>
      <c r="B1035" s="73" t="s">
        <v>76</v>
      </c>
      <c r="C1035" s="126" t="s">
        <v>1107</v>
      </c>
      <c r="D1035" s="74" t="s">
        <v>72</v>
      </c>
      <c r="E1035" s="74" t="s">
        <v>81</v>
      </c>
      <c r="F1035" s="74" t="s">
        <v>81</v>
      </c>
      <c r="G1035" s="90" t="s">
        <v>1910</v>
      </c>
      <c r="H1035" s="74" t="s">
        <v>72</v>
      </c>
      <c r="I1035" s="74" t="s">
        <v>72</v>
      </c>
      <c r="J1035" s="75" t="s">
        <v>1913</v>
      </c>
      <c r="K1035" s="75" t="s">
        <v>1913</v>
      </c>
      <c r="L1035" s="93" t="str">
        <f t="shared" si="68"/>
        <v>Non Lead</v>
      </c>
      <c r="M1035" s="109"/>
      <c r="N1035" s="74"/>
      <c r="O1035" s="74"/>
      <c r="P1035" s="74"/>
      <c r="Q1035" s="73"/>
      <c r="R1035" s="74"/>
      <c r="S1035" s="98" t="str">
        <f>IF(OR(B1035="",$C$3="",$G$3=""),"ERROR",IF(AND(B1035='Dropdown Answer Key'!$B$12,OR(E1035="Lead",E1035="U, May have L",E1035="COM",E1035="")),"Lead",IF(AND(B1035='Dropdown Answer Key'!$B$12,OR(AND(E1035="GALV",H1035="Y"),AND(E1035="GALV",H1035="UN"),AND(E1035="GALV",H1035=""))),"GRR",IF(AND(B1035='Dropdown Answer Key'!$B$12,E1035="Unknown"),"Unknown SL",IF(AND(B1035='Dropdown Answer Key'!$B$13,OR(F1035="Lead",F1035="U, May have L",F1035="COM",F1035="")),"Lead",IF(AND(B1035='Dropdown Answer Key'!$B$13,OR(AND(F1035="GALV",H1035="Y"),AND(F1035="GALV",H1035="UN"),AND(F1035="GALV",H1035=""))),"GRR",IF(AND(B1035='Dropdown Answer Key'!$B$13,F1035="Unknown"),"Unknown SL",IF(AND(B1035='Dropdown Answer Key'!$B$14,OR(E1035="Lead",E1035="U, May have L",E1035="COM",E1035="")),"Lead",IF(AND(B1035='Dropdown Answer Key'!$B$14,OR(F1035="Lead",F1035="U, May have L",F1035="COM",F1035="")),"Lead",IF(AND(B1035='Dropdown Answer Key'!$B$14,OR(AND(E1035="GALV",H1035="Y"),AND(E1035="GALV",H1035="UN"),AND(E1035="GALV",H1035=""),AND(F1035="GALV",H1035="Y"),AND(F1035="GALV",H1035="UN"),AND(F1035="GALV",H1035=""),AND(F1035="GALV",I1035="Y"),AND(F1035="GALV",I1035="UN"),AND(F1035="GALV",I1035=""))),"GRR",IF(AND(B1035='Dropdown Answer Key'!$B$14,OR(E1035="Unknown",F1035="Unknown")),"Unknown SL","Non Lead")))))))))))</f>
        <v>Non Lead</v>
      </c>
      <c r="T1035" s="76" t="str">
        <f>IF(OR(M1035="",Q1035="",S1035="ERROR"),"BLANK",IF((AND(M1035='Dropdown Answer Key'!$B$25,OR('Service Line Inventory'!S1035="Lead",S1035="Unknown SL"))),"Tier 1",IF(AND('Service Line Inventory'!M1035='Dropdown Answer Key'!$B$26,OR('Service Line Inventory'!S1035="Lead",S1035="Unknown SL")),"Tier 2",IF(AND('Service Line Inventory'!M1035='Dropdown Answer Key'!$B$27,OR('Service Line Inventory'!S1035="Lead",S1035="Unknown SL")),"Tier 2",IF('Service Line Inventory'!S1035="GRR","Tier 3",IF((AND('Service Line Inventory'!M1035='Dropdown Answer Key'!$B$25,'Service Line Inventory'!Q1035='Dropdown Answer Key'!$M$25,O1035='Dropdown Answer Key'!$G$27,'Service Line Inventory'!P1035='Dropdown Answer Key'!$J$27,S1035="Non Lead")),"Tier 4",IF((AND('Service Line Inventory'!M1035='Dropdown Answer Key'!$B$25,'Service Line Inventory'!Q1035='Dropdown Answer Key'!$M$25,O1035='Dropdown Answer Key'!$G$27,S1035="Non Lead")),"Tier 4",IF((AND('Service Line Inventory'!M1035='Dropdown Answer Key'!$B$25,'Service Line Inventory'!Q1035='Dropdown Answer Key'!$M$25,'Service Line Inventory'!P1035='Dropdown Answer Key'!$J$27,S1035="Non Lead")),"Tier 4","Tier 5"))))))))</f>
        <v>BLANK</v>
      </c>
      <c r="U1035" s="101" t="str">
        <f t="shared" si="69"/>
        <v>NO</v>
      </c>
      <c r="V1035" s="76" t="str">
        <f t="shared" si="70"/>
        <v>NO</v>
      </c>
      <c r="W1035" s="76" t="str">
        <f t="shared" si="71"/>
        <v>NO</v>
      </c>
      <c r="X1035" s="107"/>
      <c r="Y1035" s="77"/>
      <c r="Z1035" s="78"/>
    </row>
    <row r="1036" spans="1:26" x14ac:dyDescent="0.3">
      <c r="A1036" s="47">
        <v>1096</v>
      </c>
      <c r="B1036" s="73" t="s">
        <v>76</v>
      </c>
      <c r="C1036" s="126" t="s">
        <v>1108</v>
      </c>
      <c r="D1036" s="74" t="s">
        <v>72</v>
      </c>
      <c r="E1036" s="74" t="s">
        <v>81</v>
      </c>
      <c r="F1036" s="74" t="s">
        <v>81</v>
      </c>
      <c r="G1036" s="90" t="s">
        <v>1910</v>
      </c>
      <c r="H1036" s="74" t="s">
        <v>72</v>
      </c>
      <c r="I1036" s="74" t="s">
        <v>72</v>
      </c>
      <c r="J1036" s="75" t="s">
        <v>1913</v>
      </c>
      <c r="K1036" s="75" t="s">
        <v>1913</v>
      </c>
      <c r="L1036" s="94" t="str">
        <f t="shared" si="68"/>
        <v>Non Lead</v>
      </c>
      <c r="M1036" s="110"/>
      <c r="N1036" s="74"/>
      <c r="O1036" s="74"/>
      <c r="P1036" s="74"/>
      <c r="Q1036" s="82"/>
      <c r="R1036" s="83"/>
      <c r="S1036" s="113" t="str">
        <f>IF(OR(B1036="",$C$3="",$G$3=""),"ERROR",IF(AND(B1036='Dropdown Answer Key'!$B$12,OR(E1036="Lead",E1036="U, May have L",E1036="COM",E1036="")),"Lead",IF(AND(B1036='Dropdown Answer Key'!$B$12,OR(AND(E1036="GALV",H1036="Y"),AND(E1036="GALV",H1036="UN"),AND(E1036="GALV",H1036=""))),"GRR",IF(AND(B1036='Dropdown Answer Key'!$B$12,E1036="Unknown"),"Unknown SL",IF(AND(B1036='Dropdown Answer Key'!$B$13,OR(F1036="Lead",F1036="U, May have L",F1036="COM",F1036="")),"Lead",IF(AND(B1036='Dropdown Answer Key'!$B$13,OR(AND(F1036="GALV",H1036="Y"),AND(F1036="GALV",H1036="UN"),AND(F1036="GALV",H1036=""))),"GRR",IF(AND(B1036='Dropdown Answer Key'!$B$13,F1036="Unknown"),"Unknown SL",IF(AND(B1036='Dropdown Answer Key'!$B$14,OR(E1036="Lead",E1036="U, May have L",E1036="COM",E1036="")),"Lead",IF(AND(B1036='Dropdown Answer Key'!$B$14,OR(F1036="Lead",F1036="U, May have L",F1036="COM",F1036="")),"Lead",IF(AND(B1036='Dropdown Answer Key'!$B$14,OR(AND(E1036="GALV",H1036="Y"),AND(E1036="GALV",H1036="UN"),AND(E1036="GALV",H1036=""),AND(F1036="GALV",H1036="Y"),AND(F1036="GALV",H1036="UN"),AND(F1036="GALV",H1036=""),AND(F1036="GALV",I1036="Y"),AND(F1036="GALV",I1036="UN"),AND(F1036="GALV",I1036=""))),"GRR",IF(AND(B1036='Dropdown Answer Key'!$B$14,OR(E1036="Unknown",F1036="Unknown")),"Unknown SL","Non Lead")))))))))))</f>
        <v>Non Lead</v>
      </c>
      <c r="T1036" s="114" t="str">
        <f>IF(OR(M1036="",Q1036="",S1036="ERROR"),"BLANK",IF((AND(M1036='Dropdown Answer Key'!$B$25,OR('Service Line Inventory'!S1036="Lead",S1036="Unknown SL"))),"Tier 1",IF(AND('Service Line Inventory'!M1036='Dropdown Answer Key'!$B$26,OR('Service Line Inventory'!S1036="Lead",S1036="Unknown SL")),"Tier 2",IF(AND('Service Line Inventory'!M1036='Dropdown Answer Key'!$B$27,OR('Service Line Inventory'!S1036="Lead",S1036="Unknown SL")),"Tier 2",IF('Service Line Inventory'!S1036="GRR","Tier 3",IF((AND('Service Line Inventory'!M1036='Dropdown Answer Key'!$B$25,'Service Line Inventory'!Q1036='Dropdown Answer Key'!$M$25,O1036='Dropdown Answer Key'!$G$27,'Service Line Inventory'!P1036='Dropdown Answer Key'!$J$27,S1036="Non Lead")),"Tier 4",IF((AND('Service Line Inventory'!M1036='Dropdown Answer Key'!$B$25,'Service Line Inventory'!Q1036='Dropdown Answer Key'!$M$25,O1036='Dropdown Answer Key'!$G$27,S1036="Non Lead")),"Tier 4",IF((AND('Service Line Inventory'!M1036='Dropdown Answer Key'!$B$25,'Service Line Inventory'!Q1036='Dropdown Answer Key'!$M$25,'Service Line Inventory'!P1036='Dropdown Answer Key'!$J$27,S1036="Non Lead")),"Tier 4","Tier 5"))))))))</f>
        <v>BLANK</v>
      </c>
      <c r="U1036" s="115" t="str">
        <f t="shared" si="69"/>
        <v>NO</v>
      </c>
      <c r="V1036" s="114" t="str">
        <f t="shared" si="70"/>
        <v>NO</v>
      </c>
      <c r="W1036" s="114" t="str">
        <f t="shared" si="71"/>
        <v>NO</v>
      </c>
      <c r="X1036" s="108"/>
      <c r="Y1036" s="97"/>
      <c r="Z1036" s="78"/>
    </row>
    <row r="1037" spans="1:26" x14ac:dyDescent="0.3">
      <c r="A1037" s="47">
        <v>1097</v>
      </c>
      <c r="B1037" s="73" t="s">
        <v>76</v>
      </c>
      <c r="C1037" s="126" t="s">
        <v>1109</v>
      </c>
      <c r="D1037" s="74" t="s">
        <v>72</v>
      </c>
      <c r="E1037" s="74" t="s">
        <v>81</v>
      </c>
      <c r="F1037" s="74" t="s">
        <v>81</v>
      </c>
      <c r="G1037" s="90" t="s">
        <v>1910</v>
      </c>
      <c r="H1037" s="74" t="s">
        <v>72</v>
      </c>
      <c r="I1037" s="74" t="s">
        <v>72</v>
      </c>
      <c r="J1037" s="75" t="s">
        <v>1913</v>
      </c>
      <c r="K1037" s="75" t="s">
        <v>1913</v>
      </c>
      <c r="L1037" s="93" t="str">
        <f t="shared" si="68"/>
        <v>Non Lead</v>
      </c>
      <c r="M1037" s="109"/>
      <c r="N1037" s="74"/>
      <c r="O1037" s="74"/>
      <c r="P1037" s="74"/>
      <c r="Q1037" s="73"/>
      <c r="R1037" s="74"/>
      <c r="S1037" s="98" t="str">
        <f>IF(OR(B1037="",$C$3="",$G$3=""),"ERROR",IF(AND(B1037='Dropdown Answer Key'!$B$12,OR(E1037="Lead",E1037="U, May have L",E1037="COM",E1037="")),"Lead",IF(AND(B1037='Dropdown Answer Key'!$B$12,OR(AND(E1037="GALV",H1037="Y"),AND(E1037="GALV",H1037="UN"),AND(E1037="GALV",H1037=""))),"GRR",IF(AND(B1037='Dropdown Answer Key'!$B$12,E1037="Unknown"),"Unknown SL",IF(AND(B1037='Dropdown Answer Key'!$B$13,OR(F1037="Lead",F1037="U, May have L",F1037="COM",F1037="")),"Lead",IF(AND(B1037='Dropdown Answer Key'!$B$13,OR(AND(F1037="GALV",H1037="Y"),AND(F1037="GALV",H1037="UN"),AND(F1037="GALV",H1037=""))),"GRR",IF(AND(B1037='Dropdown Answer Key'!$B$13,F1037="Unknown"),"Unknown SL",IF(AND(B1037='Dropdown Answer Key'!$B$14,OR(E1037="Lead",E1037="U, May have L",E1037="COM",E1037="")),"Lead",IF(AND(B1037='Dropdown Answer Key'!$B$14,OR(F1037="Lead",F1037="U, May have L",F1037="COM",F1037="")),"Lead",IF(AND(B1037='Dropdown Answer Key'!$B$14,OR(AND(E1037="GALV",H1037="Y"),AND(E1037="GALV",H1037="UN"),AND(E1037="GALV",H1037=""),AND(F1037="GALV",H1037="Y"),AND(F1037="GALV",H1037="UN"),AND(F1037="GALV",H1037=""),AND(F1037="GALV",I1037="Y"),AND(F1037="GALV",I1037="UN"),AND(F1037="GALV",I1037=""))),"GRR",IF(AND(B1037='Dropdown Answer Key'!$B$14,OR(E1037="Unknown",F1037="Unknown")),"Unknown SL","Non Lead")))))))))))</f>
        <v>Non Lead</v>
      </c>
      <c r="T1037" s="76" t="str">
        <f>IF(OR(M1037="",Q1037="",S1037="ERROR"),"BLANK",IF((AND(M1037='Dropdown Answer Key'!$B$25,OR('Service Line Inventory'!S1037="Lead",S1037="Unknown SL"))),"Tier 1",IF(AND('Service Line Inventory'!M1037='Dropdown Answer Key'!$B$26,OR('Service Line Inventory'!S1037="Lead",S1037="Unknown SL")),"Tier 2",IF(AND('Service Line Inventory'!M1037='Dropdown Answer Key'!$B$27,OR('Service Line Inventory'!S1037="Lead",S1037="Unknown SL")),"Tier 2",IF('Service Line Inventory'!S1037="GRR","Tier 3",IF((AND('Service Line Inventory'!M1037='Dropdown Answer Key'!$B$25,'Service Line Inventory'!Q1037='Dropdown Answer Key'!$M$25,O1037='Dropdown Answer Key'!$G$27,'Service Line Inventory'!P1037='Dropdown Answer Key'!$J$27,S1037="Non Lead")),"Tier 4",IF((AND('Service Line Inventory'!M1037='Dropdown Answer Key'!$B$25,'Service Line Inventory'!Q1037='Dropdown Answer Key'!$M$25,O1037='Dropdown Answer Key'!$G$27,S1037="Non Lead")),"Tier 4",IF((AND('Service Line Inventory'!M1037='Dropdown Answer Key'!$B$25,'Service Line Inventory'!Q1037='Dropdown Answer Key'!$M$25,'Service Line Inventory'!P1037='Dropdown Answer Key'!$J$27,S1037="Non Lead")),"Tier 4","Tier 5"))))))))</f>
        <v>BLANK</v>
      </c>
      <c r="U1037" s="101" t="str">
        <f t="shared" si="69"/>
        <v>NO</v>
      </c>
      <c r="V1037" s="76" t="str">
        <f t="shared" si="70"/>
        <v>NO</v>
      </c>
      <c r="W1037" s="76" t="str">
        <f t="shared" si="71"/>
        <v>NO</v>
      </c>
      <c r="X1037" s="107"/>
      <c r="Y1037" s="77"/>
      <c r="Z1037" s="78"/>
    </row>
    <row r="1038" spans="1:26" x14ac:dyDescent="0.3">
      <c r="A1038" s="47">
        <v>1098</v>
      </c>
      <c r="B1038" s="73" t="s">
        <v>76</v>
      </c>
      <c r="C1038" s="126" t="s">
        <v>1110</v>
      </c>
      <c r="D1038" s="74" t="s">
        <v>72</v>
      </c>
      <c r="E1038" s="74" t="s">
        <v>81</v>
      </c>
      <c r="F1038" s="74" t="s">
        <v>81</v>
      </c>
      <c r="G1038" s="90" t="s">
        <v>1910</v>
      </c>
      <c r="H1038" s="74" t="s">
        <v>72</v>
      </c>
      <c r="I1038" s="74" t="s">
        <v>72</v>
      </c>
      <c r="J1038" s="75" t="s">
        <v>1913</v>
      </c>
      <c r="K1038" s="75" t="s">
        <v>1913</v>
      </c>
      <c r="L1038" s="94" t="str">
        <f t="shared" si="68"/>
        <v>Non Lead</v>
      </c>
      <c r="M1038" s="110"/>
      <c r="N1038" s="74"/>
      <c r="O1038" s="74"/>
      <c r="P1038" s="74"/>
      <c r="Q1038" s="82"/>
      <c r="R1038" s="83"/>
      <c r="S1038" s="113" t="str">
        <f>IF(OR(B1038="",$C$3="",$G$3=""),"ERROR",IF(AND(B1038='Dropdown Answer Key'!$B$12,OR(E1038="Lead",E1038="U, May have L",E1038="COM",E1038="")),"Lead",IF(AND(B1038='Dropdown Answer Key'!$B$12,OR(AND(E1038="GALV",H1038="Y"),AND(E1038="GALV",H1038="UN"),AND(E1038="GALV",H1038=""))),"GRR",IF(AND(B1038='Dropdown Answer Key'!$B$12,E1038="Unknown"),"Unknown SL",IF(AND(B1038='Dropdown Answer Key'!$B$13,OR(F1038="Lead",F1038="U, May have L",F1038="COM",F1038="")),"Lead",IF(AND(B1038='Dropdown Answer Key'!$B$13,OR(AND(F1038="GALV",H1038="Y"),AND(F1038="GALV",H1038="UN"),AND(F1038="GALV",H1038=""))),"GRR",IF(AND(B1038='Dropdown Answer Key'!$B$13,F1038="Unknown"),"Unknown SL",IF(AND(B1038='Dropdown Answer Key'!$B$14,OR(E1038="Lead",E1038="U, May have L",E1038="COM",E1038="")),"Lead",IF(AND(B1038='Dropdown Answer Key'!$B$14,OR(F1038="Lead",F1038="U, May have L",F1038="COM",F1038="")),"Lead",IF(AND(B1038='Dropdown Answer Key'!$B$14,OR(AND(E1038="GALV",H1038="Y"),AND(E1038="GALV",H1038="UN"),AND(E1038="GALV",H1038=""),AND(F1038="GALV",H1038="Y"),AND(F1038="GALV",H1038="UN"),AND(F1038="GALV",H1038=""),AND(F1038="GALV",I1038="Y"),AND(F1038="GALV",I1038="UN"),AND(F1038="GALV",I1038=""))),"GRR",IF(AND(B1038='Dropdown Answer Key'!$B$14,OR(E1038="Unknown",F1038="Unknown")),"Unknown SL","Non Lead")))))))))))</f>
        <v>Non Lead</v>
      </c>
      <c r="T1038" s="114" t="str">
        <f>IF(OR(M1038="",Q1038="",S1038="ERROR"),"BLANK",IF((AND(M1038='Dropdown Answer Key'!$B$25,OR('Service Line Inventory'!S1038="Lead",S1038="Unknown SL"))),"Tier 1",IF(AND('Service Line Inventory'!M1038='Dropdown Answer Key'!$B$26,OR('Service Line Inventory'!S1038="Lead",S1038="Unknown SL")),"Tier 2",IF(AND('Service Line Inventory'!M1038='Dropdown Answer Key'!$B$27,OR('Service Line Inventory'!S1038="Lead",S1038="Unknown SL")),"Tier 2",IF('Service Line Inventory'!S1038="GRR","Tier 3",IF((AND('Service Line Inventory'!M1038='Dropdown Answer Key'!$B$25,'Service Line Inventory'!Q1038='Dropdown Answer Key'!$M$25,O1038='Dropdown Answer Key'!$G$27,'Service Line Inventory'!P1038='Dropdown Answer Key'!$J$27,S1038="Non Lead")),"Tier 4",IF((AND('Service Line Inventory'!M1038='Dropdown Answer Key'!$B$25,'Service Line Inventory'!Q1038='Dropdown Answer Key'!$M$25,O1038='Dropdown Answer Key'!$G$27,S1038="Non Lead")),"Tier 4",IF((AND('Service Line Inventory'!M1038='Dropdown Answer Key'!$B$25,'Service Line Inventory'!Q1038='Dropdown Answer Key'!$M$25,'Service Line Inventory'!P1038='Dropdown Answer Key'!$J$27,S1038="Non Lead")),"Tier 4","Tier 5"))))))))</f>
        <v>BLANK</v>
      </c>
      <c r="U1038" s="115" t="str">
        <f t="shared" si="69"/>
        <v>NO</v>
      </c>
      <c r="V1038" s="114" t="str">
        <f t="shared" si="70"/>
        <v>NO</v>
      </c>
      <c r="W1038" s="114" t="str">
        <f t="shared" si="71"/>
        <v>NO</v>
      </c>
      <c r="X1038" s="108"/>
      <c r="Y1038" s="97"/>
      <c r="Z1038" s="78"/>
    </row>
    <row r="1039" spans="1:26" x14ac:dyDescent="0.3">
      <c r="A1039" s="47">
        <v>1099</v>
      </c>
      <c r="B1039" s="73" t="s">
        <v>76</v>
      </c>
      <c r="C1039" s="126" t="s">
        <v>1111</v>
      </c>
      <c r="D1039" s="74" t="s">
        <v>72</v>
      </c>
      <c r="E1039" s="74" t="s">
        <v>81</v>
      </c>
      <c r="F1039" s="74" t="s">
        <v>81</v>
      </c>
      <c r="G1039" s="90" t="s">
        <v>1910</v>
      </c>
      <c r="H1039" s="74" t="s">
        <v>72</v>
      </c>
      <c r="I1039" s="74" t="s">
        <v>72</v>
      </c>
      <c r="J1039" s="75" t="s">
        <v>1913</v>
      </c>
      <c r="K1039" s="75" t="s">
        <v>1913</v>
      </c>
      <c r="L1039" s="93" t="str">
        <f t="shared" si="68"/>
        <v>Non Lead</v>
      </c>
      <c r="M1039" s="109"/>
      <c r="N1039" s="74"/>
      <c r="O1039" s="74"/>
      <c r="P1039" s="74"/>
      <c r="Q1039" s="73"/>
      <c r="R1039" s="74"/>
      <c r="S1039" s="98" t="str">
        <f>IF(OR(B1039="",$C$3="",$G$3=""),"ERROR",IF(AND(B1039='Dropdown Answer Key'!$B$12,OR(E1039="Lead",E1039="U, May have L",E1039="COM",E1039="")),"Lead",IF(AND(B1039='Dropdown Answer Key'!$B$12,OR(AND(E1039="GALV",H1039="Y"),AND(E1039="GALV",H1039="UN"),AND(E1039="GALV",H1039=""))),"GRR",IF(AND(B1039='Dropdown Answer Key'!$B$12,E1039="Unknown"),"Unknown SL",IF(AND(B1039='Dropdown Answer Key'!$B$13,OR(F1039="Lead",F1039="U, May have L",F1039="COM",F1039="")),"Lead",IF(AND(B1039='Dropdown Answer Key'!$B$13,OR(AND(F1039="GALV",H1039="Y"),AND(F1039="GALV",H1039="UN"),AND(F1039="GALV",H1039=""))),"GRR",IF(AND(B1039='Dropdown Answer Key'!$B$13,F1039="Unknown"),"Unknown SL",IF(AND(B1039='Dropdown Answer Key'!$B$14,OR(E1039="Lead",E1039="U, May have L",E1039="COM",E1039="")),"Lead",IF(AND(B1039='Dropdown Answer Key'!$B$14,OR(F1039="Lead",F1039="U, May have L",F1039="COM",F1039="")),"Lead",IF(AND(B1039='Dropdown Answer Key'!$B$14,OR(AND(E1039="GALV",H1039="Y"),AND(E1039="GALV",H1039="UN"),AND(E1039="GALV",H1039=""),AND(F1039="GALV",H1039="Y"),AND(F1039="GALV",H1039="UN"),AND(F1039="GALV",H1039=""),AND(F1039="GALV",I1039="Y"),AND(F1039="GALV",I1039="UN"),AND(F1039="GALV",I1039=""))),"GRR",IF(AND(B1039='Dropdown Answer Key'!$B$14,OR(E1039="Unknown",F1039="Unknown")),"Unknown SL","Non Lead")))))))))))</f>
        <v>Non Lead</v>
      </c>
      <c r="T1039" s="76" t="str">
        <f>IF(OR(M1039="",Q1039="",S1039="ERROR"),"BLANK",IF((AND(M1039='Dropdown Answer Key'!$B$25,OR('Service Line Inventory'!S1039="Lead",S1039="Unknown SL"))),"Tier 1",IF(AND('Service Line Inventory'!M1039='Dropdown Answer Key'!$B$26,OR('Service Line Inventory'!S1039="Lead",S1039="Unknown SL")),"Tier 2",IF(AND('Service Line Inventory'!M1039='Dropdown Answer Key'!$B$27,OR('Service Line Inventory'!S1039="Lead",S1039="Unknown SL")),"Tier 2",IF('Service Line Inventory'!S1039="GRR","Tier 3",IF((AND('Service Line Inventory'!M1039='Dropdown Answer Key'!$B$25,'Service Line Inventory'!Q1039='Dropdown Answer Key'!$M$25,O1039='Dropdown Answer Key'!$G$27,'Service Line Inventory'!P1039='Dropdown Answer Key'!$J$27,S1039="Non Lead")),"Tier 4",IF((AND('Service Line Inventory'!M1039='Dropdown Answer Key'!$B$25,'Service Line Inventory'!Q1039='Dropdown Answer Key'!$M$25,O1039='Dropdown Answer Key'!$G$27,S1039="Non Lead")),"Tier 4",IF((AND('Service Line Inventory'!M1039='Dropdown Answer Key'!$B$25,'Service Line Inventory'!Q1039='Dropdown Answer Key'!$M$25,'Service Line Inventory'!P1039='Dropdown Answer Key'!$J$27,S1039="Non Lead")),"Tier 4","Tier 5"))))))))</f>
        <v>BLANK</v>
      </c>
      <c r="U1039" s="101" t="str">
        <f t="shared" si="69"/>
        <v>NO</v>
      </c>
      <c r="V1039" s="76" t="str">
        <f t="shared" si="70"/>
        <v>NO</v>
      </c>
      <c r="W1039" s="76" t="str">
        <f t="shared" si="71"/>
        <v>NO</v>
      </c>
      <c r="X1039" s="107"/>
      <c r="Y1039" s="77"/>
      <c r="Z1039" s="78"/>
    </row>
    <row r="1040" spans="1:26" x14ac:dyDescent="0.3">
      <c r="A1040" s="47">
        <v>1100</v>
      </c>
      <c r="B1040" s="73" t="s">
        <v>76</v>
      </c>
      <c r="C1040" s="126" t="s">
        <v>1112</v>
      </c>
      <c r="D1040" s="74" t="s">
        <v>72</v>
      </c>
      <c r="E1040" s="74" t="s">
        <v>81</v>
      </c>
      <c r="F1040" s="74" t="s">
        <v>81</v>
      </c>
      <c r="G1040" s="90" t="s">
        <v>1910</v>
      </c>
      <c r="H1040" s="74" t="s">
        <v>72</v>
      </c>
      <c r="I1040" s="74" t="s">
        <v>72</v>
      </c>
      <c r="J1040" s="75" t="s">
        <v>1913</v>
      </c>
      <c r="K1040" s="75" t="s">
        <v>1913</v>
      </c>
      <c r="L1040" s="94" t="str">
        <f t="shared" si="68"/>
        <v>Non Lead</v>
      </c>
      <c r="M1040" s="110"/>
      <c r="N1040" s="74"/>
      <c r="O1040" s="74"/>
      <c r="P1040" s="74"/>
      <c r="Q1040" s="82"/>
      <c r="R1040" s="83"/>
      <c r="S1040" s="113" t="str">
        <f>IF(OR(B1040="",$C$3="",$G$3=""),"ERROR",IF(AND(B1040='Dropdown Answer Key'!$B$12,OR(E1040="Lead",E1040="U, May have L",E1040="COM",E1040="")),"Lead",IF(AND(B1040='Dropdown Answer Key'!$B$12,OR(AND(E1040="GALV",H1040="Y"),AND(E1040="GALV",H1040="UN"),AND(E1040="GALV",H1040=""))),"GRR",IF(AND(B1040='Dropdown Answer Key'!$B$12,E1040="Unknown"),"Unknown SL",IF(AND(B1040='Dropdown Answer Key'!$B$13,OR(F1040="Lead",F1040="U, May have L",F1040="COM",F1040="")),"Lead",IF(AND(B1040='Dropdown Answer Key'!$B$13,OR(AND(F1040="GALV",H1040="Y"),AND(F1040="GALV",H1040="UN"),AND(F1040="GALV",H1040=""))),"GRR",IF(AND(B1040='Dropdown Answer Key'!$B$13,F1040="Unknown"),"Unknown SL",IF(AND(B1040='Dropdown Answer Key'!$B$14,OR(E1040="Lead",E1040="U, May have L",E1040="COM",E1040="")),"Lead",IF(AND(B1040='Dropdown Answer Key'!$B$14,OR(F1040="Lead",F1040="U, May have L",F1040="COM",F1040="")),"Lead",IF(AND(B1040='Dropdown Answer Key'!$B$14,OR(AND(E1040="GALV",H1040="Y"),AND(E1040="GALV",H1040="UN"),AND(E1040="GALV",H1040=""),AND(F1040="GALV",H1040="Y"),AND(F1040="GALV",H1040="UN"),AND(F1040="GALV",H1040=""),AND(F1040="GALV",I1040="Y"),AND(F1040="GALV",I1040="UN"),AND(F1040="GALV",I1040=""))),"GRR",IF(AND(B1040='Dropdown Answer Key'!$B$14,OR(E1040="Unknown",F1040="Unknown")),"Unknown SL","Non Lead")))))))))))</f>
        <v>Non Lead</v>
      </c>
      <c r="T1040" s="114" t="str">
        <f>IF(OR(M1040="",Q1040="",S1040="ERROR"),"BLANK",IF((AND(M1040='Dropdown Answer Key'!$B$25,OR('Service Line Inventory'!S1040="Lead",S1040="Unknown SL"))),"Tier 1",IF(AND('Service Line Inventory'!M1040='Dropdown Answer Key'!$B$26,OR('Service Line Inventory'!S1040="Lead",S1040="Unknown SL")),"Tier 2",IF(AND('Service Line Inventory'!M1040='Dropdown Answer Key'!$B$27,OR('Service Line Inventory'!S1040="Lead",S1040="Unknown SL")),"Tier 2",IF('Service Line Inventory'!S1040="GRR","Tier 3",IF((AND('Service Line Inventory'!M1040='Dropdown Answer Key'!$B$25,'Service Line Inventory'!Q1040='Dropdown Answer Key'!$M$25,O1040='Dropdown Answer Key'!$G$27,'Service Line Inventory'!P1040='Dropdown Answer Key'!$J$27,S1040="Non Lead")),"Tier 4",IF((AND('Service Line Inventory'!M1040='Dropdown Answer Key'!$B$25,'Service Line Inventory'!Q1040='Dropdown Answer Key'!$M$25,O1040='Dropdown Answer Key'!$G$27,S1040="Non Lead")),"Tier 4",IF((AND('Service Line Inventory'!M1040='Dropdown Answer Key'!$B$25,'Service Line Inventory'!Q1040='Dropdown Answer Key'!$M$25,'Service Line Inventory'!P1040='Dropdown Answer Key'!$J$27,S1040="Non Lead")),"Tier 4","Tier 5"))))))))</f>
        <v>BLANK</v>
      </c>
      <c r="U1040" s="115" t="str">
        <f t="shared" si="69"/>
        <v>NO</v>
      </c>
      <c r="V1040" s="114" t="str">
        <f t="shared" si="70"/>
        <v>NO</v>
      </c>
      <c r="W1040" s="114" t="str">
        <f t="shared" si="71"/>
        <v>NO</v>
      </c>
      <c r="X1040" s="108"/>
      <c r="Y1040" s="97"/>
      <c r="Z1040" s="78"/>
    </row>
    <row r="1041" spans="1:26" x14ac:dyDescent="0.3">
      <c r="A1041" s="47">
        <v>1110</v>
      </c>
      <c r="B1041" s="73" t="s">
        <v>76</v>
      </c>
      <c r="C1041" s="126" t="s">
        <v>1113</v>
      </c>
      <c r="D1041" s="74" t="s">
        <v>72</v>
      </c>
      <c r="E1041" s="74" t="s">
        <v>81</v>
      </c>
      <c r="F1041" s="74" t="s">
        <v>81</v>
      </c>
      <c r="G1041" s="90" t="s">
        <v>1910</v>
      </c>
      <c r="H1041" s="74" t="s">
        <v>72</v>
      </c>
      <c r="I1041" s="74" t="s">
        <v>72</v>
      </c>
      <c r="J1041" s="75" t="s">
        <v>1913</v>
      </c>
      <c r="K1041" s="75" t="s">
        <v>1913</v>
      </c>
      <c r="L1041" s="93" t="str">
        <f t="shared" si="68"/>
        <v>Non Lead</v>
      </c>
      <c r="M1041" s="109"/>
      <c r="N1041" s="74"/>
      <c r="O1041" s="74"/>
      <c r="P1041" s="74"/>
      <c r="Q1041" s="73"/>
      <c r="R1041" s="74"/>
      <c r="S1041" s="98" t="str">
        <f>IF(OR(B1041="",$C$3="",$G$3=""),"ERROR",IF(AND(B1041='Dropdown Answer Key'!$B$12,OR(E1041="Lead",E1041="U, May have L",E1041="COM",E1041="")),"Lead",IF(AND(B1041='Dropdown Answer Key'!$B$12,OR(AND(E1041="GALV",H1041="Y"),AND(E1041="GALV",H1041="UN"),AND(E1041="GALV",H1041=""))),"GRR",IF(AND(B1041='Dropdown Answer Key'!$B$12,E1041="Unknown"),"Unknown SL",IF(AND(B1041='Dropdown Answer Key'!$B$13,OR(F1041="Lead",F1041="U, May have L",F1041="COM",F1041="")),"Lead",IF(AND(B1041='Dropdown Answer Key'!$B$13,OR(AND(F1041="GALV",H1041="Y"),AND(F1041="GALV",H1041="UN"),AND(F1041="GALV",H1041=""))),"GRR",IF(AND(B1041='Dropdown Answer Key'!$B$13,F1041="Unknown"),"Unknown SL",IF(AND(B1041='Dropdown Answer Key'!$B$14,OR(E1041="Lead",E1041="U, May have L",E1041="COM",E1041="")),"Lead",IF(AND(B1041='Dropdown Answer Key'!$B$14,OR(F1041="Lead",F1041="U, May have L",F1041="COM",F1041="")),"Lead",IF(AND(B1041='Dropdown Answer Key'!$B$14,OR(AND(E1041="GALV",H1041="Y"),AND(E1041="GALV",H1041="UN"),AND(E1041="GALV",H1041=""),AND(F1041="GALV",H1041="Y"),AND(F1041="GALV",H1041="UN"),AND(F1041="GALV",H1041=""),AND(F1041="GALV",I1041="Y"),AND(F1041="GALV",I1041="UN"),AND(F1041="GALV",I1041=""))),"GRR",IF(AND(B1041='Dropdown Answer Key'!$B$14,OR(E1041="Unknown",F1041="Unknown")),"Unknown SL","Non Lead")))))))))))</f>
        <v>Non Lead</v>
      </c>
      <c r="T1041" s="76" t="str">
        <f>IF(OR(M1041="",Q1041="",S1041="ERROR"),"BLANK",IF((AND(M1041='Dropdown Answer Key'!$B$25,OR('Service Line Inventory'!S1041="Lead",S1041="Unknown SL"))),"Tier 1",IF(AND('Service Line Inventory'!M1041='Dropdown Answer Key'!$B$26,OR('Service Line Inventory'!S1041="Lead",S1041="Unknown SL")),"Tier 2",IF(AND('Service Line Inventory'!M1041='Dropdown Answer Key'!$B$27,OR('Service Line Inventory'!S1041="Lead",S1041="Unknown SL")),"Tier 2",IF('Service Line Inventory'!S1041="GRR","Tier 3",IF((AND('Service Line Inventory'!M1041='Dropdown Answer Key'!$B$25,'Service Line Inventory'!Q1041='Dropdown Answer Key'!$M$25,O1041='Dropdown Answer Key'!$G$27,'Service Line Inventory'!P1041='Dropdown Answer Key'!$J$27,S1041="Non Lead")),"Tier 4",IF((AND('Service Line Inventory'!M1041='Dropdown Answer Key'!$B$25,'Service Line Inventory'!Q1041='Dropdown Answer Key'!$M$25,O1041='Dropdown Answer Key'!$G$27,S1041="Non Lead")),"Tier 4",IF((AND('Service Line Inventory'!M1041='Dropdown Answer Key'!$B$25,'Service Line Inventory'!Q1041='Dropdown Answer Key'!$M$25,'Service Line Inventory'!P1041='Dropdown Answer Key'!$J$27,S1041="Non Lead")),"Tier 4","Tier 5"))))))))</f>
        <v>BLANK</v>
      </c>
      <c r="U1041" s="101" t="str">
        <f t="shared" si="69"/>
        <v>NO</v>
      </c>
      <c r="V1041" s="76" t="str">
        <f t="shared" si="70"/>
        <v>NO</v>
      </c>
      <c r="W1041" s="76" t="str">
        <f t="shared" si="71"/>
        <v>NO</v>
      </c>
      <c r="X1041" s="107"/>
      <c r="Y1041" s="77"/>
      <c r="Z1041" s="78"/>
    </row>
    <row r="1042" spans="1:26" x14ac:dyDescent="0.3">
      <c r="A1042" s="47">
        <v>1120</v>
      </c>
      <c r="B1042" s="73" t="s">
        <v>76</v>
      </c>
      <c r="C1042" s="126" t="s">
        <v>1114</v>
      </c>
      <c r="D1042" s="74" t="s">
        <v>72</v>
      </c>
      <c r="E1042" s="74" t="s">
        <v>81</v>
      </c>
      <c r="F1042" s="74" t="s">
        <v>81</v>
      </c>
      <c r="G1042" s="90" t="s">
        <v>1910</v>
      </c>
      <c r="H1042" s="74" t="s">
        <v>72</v>
      </c>
      <c r="I1042" s="74" t="s">
        <v>72</v>
      </c>
      <c r="J1042" s="75" t="s">
        <v>1913</v>
      </c>
      <c r="K1042" s="75" t="s">
        <v>1913</v>
      </c>
      <c r="L1042" s="94" t="str">
        <f t="shared" si="68"/>
        <v>Non Lead</v>
      </c>
      <c r="M1042" s="110"/>
      <c r="N1042" s="74"/>
      <c r="O1042" s="74"/>
      <c r="P1042" s="74"/>
      <c r="Q1042" s="82"/>
      <c r="R1042" s="83"/>
      <c r="S1042" s="113" t="str">
        <f>IF(OR(B1042="",$C$3="",$G$3=""),"ERROR",IF(AND(B1042='Dropdown Answer Key'!$B$12,OR(E1042="Lead",E1042="U, May have L",E1042="COM",E1042="")),"Lead",IF(AND(B1042='Dropdown Answer Key'!$B$12,OR(AND(E1042="GALV",H1042="Y"),AND(E1042="GALV",H1042="UN"),AND(E1042="GALV",H1042=""))),"GRR",IF(AND(B1042='Dropdown Answer Key'!$B$12,E1042="Unknown"),"Unknown SL",IF(AND(B1042='Dropdown Answer Key'!$B$13,OR(F1042="Lead",F1042="U, May have L",F1042="COM",F1042="")),"Lead",IF(AND(B1042='Dropdown Answer Key'!$B$13,OR(AND(F1042="GALV",H1042="Y"),AND(F1042="GALV",H1042="UN"),AND(F1042="GALV",H1042=""))),"GRR",IF(AND(B1042='Dropdown Answer Key'!$B$13,F1042="Unknown"),"Unknown SL",IF(AND(B1042='Dropdown Answer Key'!$B$14,OR(E1042="Lead",E1042="U, May have L",E1042="COM",E1042="")),"Lead",IF(AND(B1042='Dropdown Answer Key'!$B$14,OR(F1042="Lead",F1042="U, May have L",F1042="COM",F1042="")),"Lead",IF(AND(B1042='Dropdown Answer Key'!$B$14,OR(AND(E1042="GALV",H1042="Y"),AND(E1042="GALV",H1042="UN"),AND(E1042="GALV",H1042=""),AND(F1042="GALV",H1042="Y"),AND(F1042="GALV",H1042="UN"),AND(F1042="GALV",H1042=""),AND(F1042="GALV",I1042="Y"),AND(F1042="GALV",I1042="UN"),AND(F1042="GALV",I1042=""))),"GRR",IF(AND(B1042='Dropdown Answer Key'!$B$14,OR(E1042="Unknown",F1042="Unknown")),"Unknown SL","Non Lead")))))))))))</f>
        <v>Non Lead</v>
      </c>
      <c r="T1042" s="114" t="str">
        <f>IF(OR(M1042="",Q1042="",S1042="ERROR"),"BLANK",IF((AND(M1042='Dropdown Answer Key'!$B$25,OR('Service Line Inventory'!S1042="Lead",S1042="Unknown SL"))),"Tier 1",IF(AND('Service Line Inventory'!M1042='Dropdown Answer Key'!$B$26,OR('Service Line Inventory'!S1042="Lead",S1042="Unknown SL")),"Tier 2",IF(AND('Service Line Inventory'!M1042='Dropdown Answer Key'!$B$27,OR('Service Line Inventory'!S1042="Lead",S1042="Unknown SL")),"Tier 2",IF('Service Line Inventory'!S1042="GRR","Tier 3",IF((AND('Service Line Inventory'!M1042='Dropdown Answer Key'!$B$25,'Service Line Inventory'!Q1042='Dropdown Answer Key'!$M$25,O1042='Dropdown Answer Key'!$G$27,'Service Line Inventory'!P1042='Dropdown Answer Key'!$J$27,S1042="Non Lead")),"Tier 4",IF((AND('Service Line Inventory'!M1042='Dropdown Answer Key'!$B$25,'Service Line Inventory'!Q1042='Dropdown Answer Key'!$M$25,O1042='Dropdown Answer Key'!$G$27,S1042="Non Lead")),"Tier 4",IF((AND('Service Line Inventory'!M1042='Dropdown Answer Key'!$B$25,'Service Line Inventory'!Q1042='Dropdown Answer Key'!$M$25,'Service Line Inventory'!P1042='Dropdown Answer Key'!$J$27,S1042="Non Lead")),"Tier 4","Tier 5"))))))))</f>
        <v>BLANK</v>
      </c>
      <c r="U1042" s="115" t="str">
        <f t="shared" si="69"/>
        <v>NO</v>
      </c>
      <c r="V1042" s="114" t="str">
        <f t="shared" si="70"/>
        <v>NO</v>
      </c>
      <c r="W1042" s="114" t="str">
        <f t="shared" si="71"/>
        <v>NO</v>
      </c>
      <c r="X1042" s="108"/>
      <c r="Y1042" s="97"/>
      <c r="Z1042" s="78"/>
    </row>
    <row r="1043" spans="1:26" x14ac:dyDescent="0.3">
      <c r="A1043" s="47">
        <v>1130</v>
      </c>
      <c r="B1043" s="73" t="s">
        <v>76</v>
      </c>
      <c r="C1043" s="126" t="s">
        <v>1115</v>
      </c>
      <c r="D1043" s="74" t="s">
        <v>72</v>
      </c>
      <c r="E1043" s="74" t="s">
        <v>81</v>
      </c>
      <c r="F1043" s="74" t="s">
        <v>81</v>
      </c>
      <c r="G1043" s="90" t="s">
        <v>1910</v>
      </c>
      <c r="H1043" s="74" t="s">
        <v>72</v>
      </c>
      <c r="I1043" s="74" t="s">
        <v>72</v>
      </c>
      <c r="J1043" s="75" t="s">
        <v>1913</v>
      </c>
      <c r="K1043" s="75" t="s">
        <v>1913</v>
      </c>
      <c r="L1043" s="93" t="str">
        <f t="shared" si="68"/>
        <v>Non Lead</v>
      </c>
      <c r="M1043" s="109"/>
      <c r="N1043" s="74"/>
      <c r="O1043" s="74"/>
      <c r="P1043" s="74"/>
      <c r="Q1043" s="73"/>
      <c r="R1043" s="74"/>
      <c r="S1043" s="98" t="str">
        <f>IF(OR(B1043="",$C$3="",$G$3=""),"ERROR",IF(AND(B1043='Dropdown Answer Key'!$B$12,OR(E1043="Lead",E1043="U, May have L",E1043="COM",E1043="")),"Lead",IF(AND(B1043='Dropdown Answer Key'!$B$12,OR(AND(E1043="GALV",H1043="Y"),AND(E1043="GALV",H1043="UN"),AND(E1043="GALV",H1043=""))),"GRR",IF(AND(B1043='Dropdown Answer Key'!$B$12,E1043="Unknown"),"Unknown SL",IF(AND(B1043='Dropdown Answer Key'!$B$13,OR(F1043="Lead",F1043="U, May have L",F1043="COM",F1043="")),"Lead",IF(AND(B1043='Dropdown Answer Key'!$B$13,OR(AND(F1043="GALV",H1043="Y"),AND(F1043="GALV",H1043="UN"),AND(F1043="GALV",H1043=""))),"GRR",IF(AND(B1043='Dropdown Answer Key'!$B$13,F1043="Unknown"),"Unknown SL",IF(AND(B1043='Dropdown Answer Key'!$B$14,OR(E1043="Lead",E1043="U, May have L",E1043="COM",E1043="")),"Lead",IF(AND(B1043='Dropdown Answer Key'!$B$14,OR(F1043="Lead",F1043="U, May have L",F1043="COM",F1043="")),"Lead",IF(AND(B1043='Dropdown Answer Key'!$B$14,OR(AND(E1043="GALV",H1043="Y"),AND(E1043="GALV",H1043="UN"),AND(E1043="GALV",H1043=""),AND(F1043="GALV",H1043="Y"),AND(F1043="GALV",H1043="UN"),AND(F1043="GALV",H1043=""),AND(F1043="GALV",I1043="Y"),AND(F1043="GALV",I1043="UN"),AND(F1043="GALV",I1043=""))),"GRR",IF(AND(B1043='Dropdown Answer Key'!$B$14,OR(E1043="Unknown",F1043="Unknown")),"Unknown SL","Non Lead")))))))))))</f>
        <v>Non Lead</v>
      </c>
      <c r="T1043" s="76" t="str">
        <f>IF(OR(M1043="",Q1043="",S1043="ERROR"),"BLANK",IF((AND(M1043='Dropdown Answer Key'!$B$25,OR('Service Line Inventory'!S1043="Lead",S1043="Unknown SL"))),"Tier 1",IF(AND('Service Line Inventory'!M1043='Dropdown Answer Key'!$B$26,OR('Service Line Inventory'!S1043="Lead",S1043="Unknown SL")),"Tier 2",IF(AND('Service Line Inventory'!M1043='Dropdown Answer Key'!$B$27,OR('Service Line Inventory'!S1043="Lead",S1043="Unknown SL")),"Tier 2",IF('Service Line Inventory'!S1043="GRR","Tier 3",IF((AND('Service Line Inventory'!M1043='Dropdown Answer Key'!$B$25,'Service Line Inventory'!Q1043='Dropdown Answer Key'!$M$25,O1043='Dropdown Answer Key'!$G$27,'Service Line Inventory'!P1043='Dropdown Answer Key'!$J$27,S1043="Non Lead")),"Tier 4",IF((AND('Service Line Inventory'!M1043='Dropdown Answer Key'!$B$25,'Service Line Inventory'!Q1043='Dropdown Answer Key'!$M$25,O1043='Dropdown Answer Key'!$G$27,S1043="Non Lead")),"Tier 4",IF((AND('Service Line Inventory'!M1043='Dropdown Answer Key'!$B$25,'Service Line Inventory'!Q1043='Dropdown Answer Key'!$M$25,'Service Line Inventory'!P1043='Dropdown Answer Key'!$J$27,S1043="Non Lead")),"Tier 4","Tier 5"))))))))</f>
        <v>BLANK</v>
      </c>
      <c r="U1043" s="101" t="str">
        <f t="shared" si="69"/>
        <v>NO</v>
      </c>
      <c r="V1043" s="76" t="str">
        <f t="shared" si="70"/>
        <v>NO</v>
      </c>
      <c r="W1043" s="76" t="str">
        <f t="shared" si="71"/>
        <v>NO</v>
      </c>
      <c r="X1043" s="107"/>
      <c r="Y1043" s="77"/>
      <c r="Z1043" s="78"/>
    </row>
    <row r="1044" spans="1:26" x14ac:dyDescent="0.3">
      <c r="A1044" s="47">
        <v>1135</v>
      </c>
      <c r="B1044" s="73" t="s">
        <v>76</v>
      </c>
      <c r="C1044" s="126" t="s">
        <v>1116</v>
      </c>
      <c r="D1044" s="74" t="s">
        <v>72</v>
      </c>
      <c r="E1044" s="74" t="s">
        <v>81</v>
      </c>
      <c r="F1044" s="74" t="s">
        <v>81</v>
      </c>
      <c r="G1044" s="90" t="s">
        <v>1910</v>
      </c>
      <c r="H1044" s="74" t="s">
        <v>72</v>
      </c>
      <c r="I1044" s="74" t="s">
        <v>72</v>
      </c>
      <c r="J1044" s="75" t="s">
        <v>1913</v>
      </c>
      <c r="K1044" s="75" t="s">
        <v>1913</v>
      </c>
      <c r="L1044" s="94" t="str">
        <f t="shared" si="68"/>
        <v>Non Lead</v>
      </c>
      <c r="M1044" s="110"/>
      <c r="N1044" s="74"/>
      <c r="O1044" s="74"/>
      <c r="P1044" s="74"/>
      <c r="Q1044" s="82"/>
      <c r="R1044" s="83"/>
      <c r="S1044" s="113" t="str">
        <f>IF(OR(B1044="",$C$3="",$G$3=""),"ERROR",IF(AND(B1044='Dropdown Answer Key'!$B$12,OR(E1044="Lead",E1044="U, May have L",E1044="COM",E1044="")),"Lead",IF(AND(B1044='Dropdown Answer Key'!$B$12,OR(AND(E1044="GALV",H1044="Y"),AND(E1044="GALV",H1044="UN"),AND(E1044="GALV",H1044=""))),"GRR",IF(AND(B1044='Dropdown Answer Key'!$B$12,E1044="Unknown"),"Unknown SL",IF(AND(B1044='Dropdown Answer Key'!$B$13,OR(F1044="Lead",F1044="U, May have L",F1044="COM",F1044="")),"Lead",IF(AND(B1044='Dropdown Answer Key'!$B$13,OR(AND(F1044="GALV",H1044="Y"),AND(F1044="GALV",H1044="UN"),AND(F1044="GALV",H1044=""))),"GRR",IF(AND(B1044='Dropdown Answer Key'!$B$13,F1044="Unknown"),"Unknown SL",IF(AND(B1044='Dropdown Answer Key'!$B$14,OR(E1044="Lead",E1044="U, May have L",E1044="COM",E1044="")),"Lead",IF(AND(B1044='Dropdown Answer Key'!$B$14,OR(F1044="Lead",F1044="U, May have L",F1044="COM",F1044="")),"Lead",IF(AND(B1044='Dropdown Answer Key'!$B$14,OR(AND(E1044="GALV",H1044="Y"),AND(E1044="GALV",H1044="UN"),AND(E1044="GALV",H1044=""),AND(F1044="GALV",H1044="Y"),AND(F1044="GALV",H1044="UN"),AND(F1044="GALV",H1044=""),AND(F1044="GALV",I1044="Y"),AND(F1044="GALV",I1044="UN"),AND(F1044="GALV",I1044=""))),"GRR",IF(AND(B1044='Dropdown Answer Key'!$B$14,OR(E1044="Unknown",F1044="Unknown")),"Unknown SL","Non Lead")))))))))))</f>
        <v>Non Lead</v>
      </c>
      <c r="T1044" s="114" t="str">
        <f>IF(OR(M1044="",Q1044="",S1044="ERROR"),"BLANK",IF((AND(M1044='Dropdown Answer Key'!$B$25,OR('Service Line Inventory'!S1044="Lead",S1044="Unknown SL"))),"Tier 1",IF(AND('Service Line Inventory'!M1044='Dropdown Answer Key'!$B$26,OR('Service Line Inventory'!S1044="Lead",S1044="Unknown SL")),"Tier 2",IF(AND('Service Line Inventory'!M1044='Dropdown Answer Key'!$B$27,OR('Service Line Inventory'!S1044="Lead",S1044="Unknown SL")),"Tier 2",IF('Service Line Inventory'!S1044="GRR","Tier 3",IF((AND('Service Line Inventory'!M1044='Dropdown Answer Key'!$B$25,'Service Line Inventory'!Q1044='Dropdown Answer Key'!$M$25,O1044='Dropdown Answer Key'!$G$27,'Service Line Inventory'!P1044='Dropdown Answer Key'!$J$27,S1044="Non Lead")),"Tier 4",IF((AND('Service Line Inventory'!M1044='Dropdown Answer Key'!$B$25,'Service Line Inventory'!Q1044='Dropdown Answer Key'!$M$25,O1044='Dropdown Answer Key'!$G$27,S1044="Non Lead")),"Tier 4",IF((AND('Service Line Inventory'!M1044='Dropdown Answer Key'!$B$25,'Service Line Inventory'!Q1044='Dropdown Answer Key'!$M$25,'Service Line Inventory'!P1044='Dropdown Answer Key'!$J$27,S1044="Non Lead")),"Tier 4","Tier 5"))))))))</f>
        <v>BLANK</v>
      </c>
      <c r="U1044" s="115" t="str">
        <f t="shared" si="69"/>
        <v>NO</v>
      </c>
      <c r="V1044" s="114" t="str">
        <f t="shared" si="70"/>
        <v>NO</v>
      </c>
      <c r="W1044" s="114" t="str">
        <f t="shared" si="71"/>
        <v>NO</v>
      </c>
      <c r="X1044" s="108"/>
      <c r="Y1044" s="97"/>
      <c r="Z1044" s="78"/>
    </row>
    <row r="1045" spans="1:26" x14ac:dyDescent="0.3">
      <c r="A1045" s="47">
        <v>1140</v>
      </c>
      <c r="B1045" s="73" t="s">
        <v>76</v>
      </c>
      <c r="C1045" s="126" t="s">
        <v>1852</v>
      </c>
      <c r="D1045" s="74" t="s">
        <v>72</v>
      </c>
      <c r="E1045" s="74" t="s">
        <v>81</v>
      </c>
      <c r="F1045" s="74" t="s">
        <v>81</v>
      </c>
      <c r="G1045" s="90" t="s">
        <v>1910</v>
      </c>
      <c r="H1045" s="74" t="s">
        <v>72</v>
      </c>
      <c r="I1045" s="74" t="s">
        <v>72</v>
      </c>
      <c r="J1045" s="75" t="s">
        <v>1913</v>
      </c>
      <c r="K1045" s="75" t="s">
        <v>1913</v>
      </c>
      <c r="L1045" s="93" t="str">
        <f t="shared" si="68"/>
        <v>Non Lead</v>
      </c>
      <c r="M1045" s="109"/>
      <c r="N1045" s="74"/>
      <c r="O1045" s="74"/>
      <c r="P1045" s="74"/>
      <c r="Q1045" s="73"/>
      <c r="R1045" s="74"/>
      <c r="S1045" s="98" t="str">
        <f>IF(OR(B1045="",$C$3="",$G$3=""),"ERROR",IF(AND(B1045='Dropdown Answer Key'!$B$12,OR(E1045="Lead",E1045="U, May have L",E1045="COM",E1045="")),"Lead",IF(AND(B1045='Dropdown Answer Key'!$B$12,OR(AND(E1045="GALV",H1045="Y"),AND(E1045="GALV",H1045="UN"),AND(E1045="GALV",H1045=""))),"GRR",IF(AND(B1045='Dropdown Answer Key'!$B$12,E1045="Unknown"),"Unknown SL",IF(AND(B1045='Dropdown Answer Key'!$B$13,OR(F1045="Lead",F1045="U, May have L",F1045="COM",F1045="")),"Lead",IF(AND(B1045='Dropdown Answer Key'!$B$13,OR(AND(F1045="GALV",H1045="Y"),AND(F1045="GALV",H1045="UN"),AND(F1045="GALV",H1045=""))),"GRR",IF(AND(B1045='Dropdown Answer Key'!$B$13,F1045="Unknown"),"Unknown SL",IF(AND(B1045='Dropdown Answer Key'!$B$14,OR(E1045="Lead",E1045="U, May have L",E1045="COM",E1045="")),"Lead",IF(AND(B1045='Dropdown Answer Key'!$B$14,OR(F1045="Lead",F1045="U, May have L",F1045="COM",F1045="")),"Lead",IF(AND(B1045='Dropdown Answer Key'!$B$14,OR(AND(E1045="GALV",H1045="Y"),AND(E1045="GALV",H1045="UN"),AND(E1045="GALV",H1045=""),AND(F1045="GALV",H1045="Y"),AND(F1045="GALV",H1045="UN"),AND(F1045="GALV",H1045=""),AND(F1045="GALV",I1045="Y"),AND(F1045="GALV",I1045="UN"),AND(F1045="GALV",I1045=""))),"GRR",IF(AND(B1045='Dropdown Answer Key'!$B$14,OR(E1045="Unknown",F1045="Unknown")),"Unknown SL","Non Lead")))))))))))</f>
        <v>Non Lead</v>
      </c>
      <c r="T1045" s="76" t="str">
        <f>IF(OR(M1045="",Q1045="",S1045="ERROR"),"BLANK",IF((AND(M1045='Dropdown Answer Key'!$B$25,OR('Service Line Inventory'!S1045="Lead",S1045="Unknown SL"))),"Tier 1",IF(AND('Service Line Inventory'!M1045='Dropdown Answer Key'!$B$26,OR('Service Line Inventory'!S1045="Lead",S1045="Unknown SL")),"Tier 2",IF(AND('Service Line Inventory'!M1045='Dropdown Answer Key'!$B$27,OR('Service Line Inventory'!S1045="Lead",S1045="Unknown SL")),"Tier 2",IF('Service Line Inventory'!S1045="GRR","Tier 3",IF((AND('Service Line Inventory'!M1045='Dropdown Answer Key'!$B$25,'Service Line Inventory'!Q1045='Dropdown Answer Key'!$M$25,O1045='Dropdown Answer Key'!$G$27,'Service Line Inventory'!P1045='Dropdown Answer Key'!$J$27,S1045="Non Lead")),"Tier 4",IF((AND('Service Line Inventory'!M1045='Dropdown Answer Key'!$B$25,'Service Line Inventory'!Q1045='Dropdown Answer Key'!$M$25,O1045='Dropdown Answer Key'!$G$27,S1045="Non Lead")),"Tier 4",IF((AND('Service Line Inventory'!M1045='Dropdown Answer Key'!$B$25,'Service Line Inventory'!Q1045='Dropdown Answer Key'!$M$25,'Service Line Inventory'!P1045='Dropdown Answer Key'!$J$27,S1045="Non Lead")),"Tier 4","Tier 5"))))))))</f>
        <v>BLANK</v>
      </c>
      <c r="U1045" s="101" t="str">
        <f t="shared" si="69"/>
        <v>NO</v>
      </c>
      <c r="V1045" s="76" t="str">
        <f t="shared" si="70"/>
        <v>NO</v>
      </c>
      <c r="W1045" s="76" t="str">
        <f t="shared" si="71"/>
        <v>NO</v>
      </c>
      <c r="X1045" s="107"/>
      <c r="Y1045" s="77"/>
      <c r="Z1045" s="78"/>
    </row>
    <row r="1046" spans="1:26" x14ac:dyDescent="0.3">
      <c r="A1046" s="47">
        <v>1145</v>
      </c>
      <c r="B1046" s="73" t="s">
        <v>76</v>
      </c>
      <c r="C1046" s="126" t="s">
        <v>1117</v>
      </c>
      <c r="D1046" s="74" t="s">
        <v>72</v>
      </c>
      <c r="E1046" s="74" t="s">
        <v>81</v>
      </c>
      <c r="F1046" s="74" t="s">
        <v>81</v>
      </c>
      <c r="G1046" s="90" t="s">
        <v>1910</v>
      </c>
      <c r="H1046" s="74" t="s">
        <v>72</v>
      </c>
      <c r="I1046" s="74" t="s">
        <v>72</v>
      </c>
      <c r="J1046" s="75" t="s">
        <v>1913</v>
      </c>
      <c r="K1046" s="75" t="s">
        <v>1913</v>
      </c>
      <c r="L1046" s="94" t="str">
        <f t="shared" si="68"/>
        <v>Non Lead</v>
      </c>
      <c r="M1046" s="110"/>
      <c r="N1046" s="74"/>
      <c r="O1046" s="74"/>
      <c r="P1046" s="74"/>
      <c r="Q1046" s="82"/>
      <c r="R1046" s="83"/>
      <c r="S1046" s="113" t="str">
        <f>IF(OR(B1046="",$C$3="",$G$3=""),"ERROR",IF(AND(B1046='Dropdown Answer Key'!$B$12,OR(E1046="Lead",E1046="U, May have L",E1046="COM",E1046="")),"Lead",IF(AND(B1046='Dropdown Answer Key'!$B$12,OR(AND(E1046="GALV",H1046="Y"),AND(E1046="GALV",H1046="UN"),AND(E1046="GALV",H1046=""))),"GRR",IF(AND(B1046='Dropdown Answer Key'!$B$12,E1046="Unknown"),"Unknown SL",IF(AND(B1046='Dropdown Answer Key'!$B$13,OR(F1046="Lead",F1046="U, May have L",F1046="COM",F1046="")),"Lead",IF(AND(B1046='Dropdown Answer Key'!$B$13,OR(AND(F1046="GALV",H1046="Y"),AND(F1046="GALV",H1046="UN"),AND(F1046="GALV",H1046=""))),"GRR",IF(AND(B1046='Dropdown Answer Key'!$B$13,F1046="Unknown"),"Unknown SL",IF(AND(B1046='Dropdown Answer Key'!$B$14,OR(E1046="Lead",E1046="U, May have L",E1046="COM",E1046="")),"Lead",IF(AND(B1046='Dropdown Answer Key'!$B$14,OR(F1046="Lead",F1046="U, May have L",F1046="COM",F1046="")),"Lead",IF(AND(B1046='Dropdown Answer Key'!$B$14,OR(AND(E1046="GALV",H1046="Y"),AND(E1046="GALV",H1046="UN"),AND(E1046="GALV",H1046=""),AND(F1046="GALV",H1046="Y"),AND(F1046="GALV",H1046="UN"),AND(F1046="GALV",H1046=""),AND(F1046="GALV",I1046="Y"),AND(F1046="GALV",I1046="UN"),AND(F1046="GALV",I1046=""))),"GRR",IF(AND(B1046='Dropdown Answer Key'!$B$14,OR(E1046="Unknown",F1046="Unknown")),"Unknown SL","Non Lead")))))))))))</f>
        <v>Non Lead</v>
      </c>
      <c r="T1046" s="114" t="str">
        <f>IF(OR(M1046="",Q1046="",S1046="ERROR"),"BLANK",IF((AND(M1046='Dropdown Answer Key'!$B$25,OR('Service Line Inventory'!S1046="Lead",S1046="Unknown SL"))),"Tier 1",IF(AND('Service Line Inventory'!M1046='Dropdown Answer Key'!$B$26,OR('Service Line Inventory'!S1046="Lead",S1046="Unknown SL")),"Tier 2",IF(AND('Service Line Inventory'!M1046='Dropdown Answer Key'!$B$27,OR('Service Line Inventory'!S1046="Lead",S1046="Unknown SL")),"Tier 2",IF('Service Line Inventory'!S1046="GRR","Tier 3",IF((AND('Service Line Inventory'!M1046='Dropdown Answer Key'!$B$25,'Service Line Inventory'!Q1046='Dropdown Answer Key'!$M$25,O1046='Dropdown Answer Key'!$G$27,'Service Line Inventory'!P1046='Dropdown Answer Key'!$J$27,S1046="Non Lead")),"Tier 4",IF((AND('Service Line Inventory'!M1046='Dropdown Answer Key'!$B$25,'Service Line Inventory'!Q1046='Dropdown Answer Key'!$M$25,O1046='Dropdown Answer Key'!$G$27,S1046="Non Lead")),"Tier 4",IF((AND('Service Line Inventory'!M1046='Dropdown Answer Key'!$B$25,'Service Line Inventory'!Q1046='Dropdown Answer Key'!$M$25,'Service Line Inventory'!P1046='Dropdown Answer Key'!$J$27,S1046="Non Lead")),"Tier 4","Tier 5"))))))))</f>
        <v>BLANK</v>
      </c>
      <c r="U1046" s="115" t="str">
        <f t="shared" si="69"/>
        <v>NO</v>
      </c>
      <c r="V1046" s="114" t="str">
        <f t="shared" si="70"/>
        <v>NO</v>
      </c>
      <c r="W1046" s="114" t="str">
        <f t="shared" si="71"/>
        <v>NO</v>
      </c>
      <c r="X1046" s="108"/>
      <c r="Y1046" s="97"/>
      <c r="Z1046" s="78"/>
    </row>
    <row r="1047" spans="1:26" x14ac:dyDescent="0.3">
      <c r="A1047" s="47">
        <v>1152</v>
      </c>
      <c r="B1047" s="73" t="s">
        <v>76</v>
      </c>
      <c r="C1047" s="126" t="s">
        <v>1118</v>
      </c>
      <c r="D1047" s="74" t="s">
        <v>72</v>
      </c>
      <c r="E1047" s="74" t="s">
        <v>81</v>
      </c>
      <c r="F1047" s="74" t="s">
        <v>81</v>
      </c>
      <c r="G1047" s="90" t="s">
        <v>1910</v>
      </c>
      <c r="H1047" s="74" t="s">
        <v>72</v>
      </c>
      <c r="I1047" s="74" t="s">
        <v>72</v>
      </c>
      <c r="J1047" s="75" t="s">
        <v>1913</v>
      </c>
      <c r="K1047" s="75" t="s">
        <v>1913</v>
      </c>
      <c r="L1047" s="93" t="str">
        <f t="shared" si="68"/>
        <v>Non Lead</v>
      </c>
      <c r="M1047" s="109"/>
      <c r="N1047" s="74"/>
      <c r="O1047" s="74"/>
      <c r="P1047" s="74"/>
      <c r="Q1047" s="73"/>
      <c r="R1047" s="74"/>
      <c r="S1047" s="98" t="str">
        <f>IF(OR(B1047="",$C$3="",$G$3=""),"ERROR",IF(AND(B1047='Dropdown Answer Key'!$B$12,OR(E1047="Lead",E1047="U, May have L",E1047="COM",E1047="")),"Lead",IF(AND(B1047='Dropdown Answer Key'!$B$12,OR(AND(E1047="GALV",H1047="Y"),AND(E1047="GALV",H1047="UN"),AND(E1047="GALV",H1047=""))),"GRR",IF(AND(B1047='Dropdown Answer Key'!$B$12,E1047="Unknown"),"Unknown SL",IF(AND(B1047='Dropdown Answer Key'!$B$13,OR(F1047="Lead",F1047="U, May have L",F1047="COM",F1047="")),"Lead",IF(AND(B1047='Dropdown Answer Key'!$B$13,OR(AND(F1047="GALV",H1047="Y"),AND(F1047="GALV",H1047="UN"),AND(F1047="GALV",H1047=""))),"GRR",IF(AND(B1047='Dropdown Answer Key'!$B$13,F1047="Unknown"),"Unknown SL",IF(AND(B1047='Dropdown Answer Key'!$B$14,OR(E1047="Lead",E1047="U, May have L",E1047="COM",E1047="")),"Lead",IF(AND(B1047='Dropdown Answer Key'!$B$14,OR(F1047="Lead",F1047="U, May have L",F1047="COM",F1047="")),"Lead",IF(AND(B1047='Dropdown Answer Key'!$B$14,OR(AND(E1047="GALV",H1047="Y"),AND(E1047="GALV",H1047="UN"),AND(E1047="GALV",H1047=""),AND(F1047="GALV",H1047="Y"),AND(F1047="GALV",H1047="UN"),AND(F1047="GALV",H1047=""),AND(F1047="GALV",I1047="Y"),AND(F1047="GALV",I1047="UN"),AND(F1047="GALV",I1047=""))),"GRR",IF(AND(B1047='Dropdown Answer Key'!$B$14,OR(E1047="Unknown",F1047="Unknown")),"Unknown SL","Non Lead")))))))))))</f>
        <v>Non Lead</v>
      </c>
      <c r="T1047" s="76" t="str">
        <f>IF(OR(M1047="",Q1047="",S1047="ERROR"),"BLANK",IF((AND(M1047='Dropdown Answer Key'!$B$25,OR('Service Line Inventory'!S1047="Lead",S1047="Unknown SL"))),"Tier 1",IF(AND('Service Line Inventory'!M1047='Dropdown Answer Key'!$B$26,OR('Service Line Inventory'!S1047="Lead",S1047="Unknown SL")),"Tier 2",IF(AND('Service Line Inventory'!M1047='Dropdown Answer Key'!$B$27,OR('Service Line Inventory'!S1047="Lead",S1047="Unknown SL")),"Tier 2",IF('Service Line Inventory'!S1047="GRR","Tier 3",IF((AND('Service Line Inventory'!M1047='Dropdown Answer Key'!$B$25,'Service Line Inventory'!Q1047='Dropdown Answer Key'!$M$25,O1047='Dropdown Answer Key'!$G$27,'Service Line Inventory'!P1047='Dropdown Answer Key'!$J$27,S1047="Non Lead")),"Tier 4",IF((AND('Service Line Inventory'!M1047='Dropdown Answer Key'!$B$25,'Service Line Inventory'!Q1047='Dropdown Answer Key'!$M$25,O1047='Dropdown Answer Key'!$G$27,S1047="Non Lead")),"Tier 4",IF((AND('Service Line Inventory'!M1047='Dropdown Answer Key'!$B$25,'Service Line Inventory'!Q1047='Dropdown Answer Key'!$M$25,'Service Line Inventory'!P1047='Dropdown Answer Key'!$J$27,S1047="Non Lead")),"Tier 4","Tier 5"))))))))</f>
        <v>BLANK</v>
      </c>
      <c r="U1047" s="101" t="str">
        <f t="shared" si="69"/>
        <v>NO</v>
      </c>
      <c r="V1047" s="76" t="str">
        <f t="shared" si="70"/>
        <v>NO</v>
      </c>
      <c r="W1047" s="76" t="str">
        <f t="shared" si="71"/>
        <v>NO</v>
      </c>
      <c r="X1047" s="107"/>
      <c r="Y1047" s="77"/>
      <c r="Z1047" s="78"/>
    </row>
    <row r="1048" spans="1:26" x14ac:dyDescent="0.3">
      <c r="A1048" s="47">
        <v>1160</v>
      </c>
      <c r="B1048" s="73" t="s">
        <v>76</v>
      </c>
      <c r="C1048" s="126" t="s">
        <v>1119</v>
      </c>
      <c r="D1048" s="74" t="s">
        <v>72</v>
      </c>
      <c r="E1048" s="74" t="s">
        <v>81</v>
      </c>
      <c r="F1048" s="74" t="s">
        <v>81</v>
      </c>
      <c r="G1048" s="90" t="s">
        <v>1910</v>
      </c>
      <c r="H1048" s="74" t="s">
        <v>72</v>
      </c>
      <c r="I1048" s="74" t="s">
        <v>72</v>
      </c>
      <c r="J1048" s="75" t="s">
        <v>1913</v>
      </c>
      <c r="K1048" s="75" t="s">
        <v>1913</v>
      </c>
      <c r="L1048" s="94" t="str">
        <f t="shared" si="68"/>
        <v>Non Lead</v>
      </c>
      <c r="M1048" s="110"/>
      <c r="N1048" s="74"/>
      <c r="O1048" s="74"/>
      <c r="P1048" s="74"/>
      <c r="Q1048" s="82"/>
      <c r="R1048" s="83"/>
      <c r="S1048" s="113" t="str">
        <f>IF(OR(B1048="",$C$3="",$G$3=""),"ERROR",IF(AND(B1048='Dropdown Answer Key'!$B$12,OR(E1048="Lead",E1048="U, May have L",E1048="COM",E1048="")),"Lead",IF(AND(B1048='Dropdown Answer Key'!$B$12,OR(AND(E1048="GALV",H1048="Y"),AND(E1048="GALV",H1048="UN"),AND(E1048="GALV",H1048=""))),"GRR",IF(AND(B1048='Dropdown Answer Key'!$B$12,E1048="Unknown"),"Unknown SL",IF(AND(B1048='Dropdown Answer Key'!$B$13,OR(F1048="Lead",F1048="U, May have L",F1048="COM",F1048="")),"Lead",IF(AND(B1048='Dropdown Answer Key'!$B$13,OR(AND(F1048="GALV",H1048="Y"),AND(F1048="GALV",H1048="UN"),AND(F1048="GALV",H1048=""))),"GRR",IF(AND(B1048='Dropdown Answer Key'!$B$13,F1048="Unknown"),"Unknown SL",IF(AND(B1048='Dropdown Answer Key'!$B$14,OR(E1048="Lead",E1048="U, May have L",E1048="COM",E1048="")),"Lead",IF(AND(B1048='Dropdown Answer Key'!$B$14,OR(F1048="Lead",F1048="U, May have L",F1048="COM",F1048="")),"Lead",IF(AND(B1048='Dropdown Answer Key'!$B$14,OR(AND(E1048="GALV",H1048="Y"),AND(E1048="GALV",H1048="UN"),AND(E1048="GALV",H1048=""),AND(F1048="GALV",H1048="Y"),AND(F1048="GALV",H1048="UN"),AND(F1048="GALV",H1048=""),AND(F1048="GALV",I1048="Y"),AND(F1048="GALV",I1048="UN"),AND(F1048="GALV",I1048=""))),"GRR",IF(AND(B1048='Dropdown Answer Key'!$B$14,OR(E1048="Unknown",F1048="Unknown")),"Unknown SL","Non Lead")))))))))))</f>
        <v>Non Lead</v>
      </c>
      <c r="T1048" s="114" t="str">
        <f>IF(OR(M1048="",Q1048="",S1048="ERROR"),"BLANK",IF((AND(M1048='Dropdown Answer Key'!$B$25,OR('Service Line Inventory'!S1048="Lead",S1048="Unknown SL"))),"Tier 1",IF(AND('Service Line Inventory'!M1048='Dropdown Answer Key'!$B$26,OR('Service Line Inventory'!S1048="Lead",S1048="Unknown SL")),"Tier 2",IF(AND('Service Line Inventory'!M1048='Dropdown Answer Key'!$B$27,OR('Service Line Inventory'!S1048="Lead",S1048="Unknown SL")),"Tier 2",IF('Service Line Inventory'!S1048="GRR","Tier 3",IF((AND('Service Line Inventory'!M1048='Dropdown Answer Key'!$B$25,'Service Line Inventory'!Q1048='Dropdown Answer Key'!$M$25,O1048='Dropdown Answer Key'!$G$27,'Service Line Inventory'!P1048='Dropdown Answer Key'!$J$27,S1048="Non Lead")),"Tier 4",IF((AND('Service Line Inventory'!M1048='Dropdown Answer Key'!$B$25,'Service Line Inventory'!Q1048='Dropdown Answer Key'!$M$25,O1048='Dropdown Answer Key'!$G$27,S1048="Non Lead")),"Tier 4",IF((AND('Service Line Inventory'!M1048='Dropdown Answer Key'!$B$25,'Service Line Inventory'!Q1048='Dropdown Answer Key'!$M$25,'Service Line Inventory'!P1048='Dropdown Answer Key'!$J$27,S1048="Non Lead")),"Tier 4","Tier 5"))))))))</f>
        <v>BLANK</v>
      </c>
      <c r="U1048" s="115" t="str">
        <f t="shared" si="69"/>
        <v>NO</v>
      </c>
      <c r="V1048" s="114" t="str">
        <f t="shared" si="70"/>
        <v>NO</v>
      </c>
      <c r="W1048" s="114" t="str">
        <f t="shared" si="71"/>
        <v>NO</v>
      </c>
      <c r="X1048" s="108"/>
      <c r="Y1048" s="97"/>
      <c r="Z1048" s="78"/>
    </row>
    <row r="1049" spans="1:26" x14ac:dyDescent="0.3">
      <c r="A1049" s="47">
        <v>1170</v>
      </c>
      <c r="B1049" s="73" t="s">
        <v>76</v>
      </c>
      <c r="C1049" s="126" t="s">
        <v>1120</v>
      </c>
      <c r="D1049" s="74" t="s">
        <v>72</v>
      </c>
      <c r="E1049" s="74" t="s">
        <v>81</v>
      </c>
      <c r="F1049" s="74" t="s">
        <v>81</v>
      </c>
      <c r="G1049" s="90" t="s">
        <v>1910</v>
      </c>
      <c r="H1049" s="74" t="s">
        <v>72</v>
      </c>
      <c r="I1049" s="74" t="s">
        <v>72</v>
      </c>
      <c r="J1049" s="75" t="s">
        <v>1913</v>
      </c>
      <c r="K1049" s="75" t="s">
        <v>1913</v>
      </c>
      <c r="L1049" s="93" t="str">
        <f t="shared" si="68"/>
        <v>Non Lead</v>
      </c>
      <c r="M1049" s="109"/>
      <c r="N1049" s="74"/>
      <c r="O1049" s="74"/>
      <c r="P1049" s="74"/>
      <c r="Q1049" s="73"/>
      <c r="R1049" s="74"/>
      <c r="S1049" s="98" t="str">
        <f>IF(OR(B1049="",$C$3="",$G$3=""),"ERROR",IF(AND(B1049='Dropdown Answer Key'!$B$12,OR(E1049="Lead",E1049="U, May have L",E1049="COM",E1049="")),"Lead",IF(AND(B1049='Dropdown Answer Key'!$B$12,OR(AND(E1049="GALV",H1049="Y"),AND(E1049="GALV",H1049="UN"),AND(E1049="GALV",H1049=""))),"GRR",IF(AND(B1049='Dropdown Answer Key'!$B$12,E1049="Unknown"),"Unknown SL",IF(AND(B1049='Dropdown Answer Key'!$B$13,OR(F1049="Lead",F1049="U, May have L",F1049="COM",F1049="")),"Lead",IF(AND(B1049='Dropdown Answer Key'!$B$13,OR(AND(F1049="GALV",H1049="Y"),AND(F1049="GALV",H1049="UN"),AND(F1049="GALV",H1049=""))),"GRR",IF(AND(B1049='Dropdown Answer Key'!$B$13,F1049="Unknown"),"Unknown SL",IF(AND(B1049='Dropdown Answer Key'!$B$14,OR(E1049="Lead",E1049="U, May have L",E1049="COM",E1049="")),"Lead",IF(AND(B1049='Dropdown Answer Key'!$B$14,OR(F1049="Lead",F1049="U, May have L",F1049="COM",F1049="")),"Lead",IF(AND(B1049='Dropdown Answer Key'!$B$14,OR(AND(E1049="GALV",H1049="Y"),AND(E1049="GALV",H1049="UN"),AND(E1049="GALV",H1049=""),AND(F1049="GALV",H1049="Y"),AND(F1049="GALV",H1049="UN"),AND(F1049="GALV",H1049=""),AND(F1049="GALV",I1049="Y"),AND(F1049="GALV",I1049="UN"),AND(F1049="GALV",I1049=""))),"GRR",IF(AND(B1049='Dropdown Answer Key'!$B$14,OR(E1049="Unknown",F1049="Unknown")),"Unknown SL","Non Lead")))))))))))</f>
        <v>Non Lead</v>
      </c>
      <c r="T1049" s="76" t="str">
        <f>IF(OR(M1049="",Q1049="",S1049="ERROR"),"BLANK",IF((AND(M1049='Dropdown Answer Key'!$B$25,OR('Service Line Inventory'!S1049="Lead",S1049="Unknown SL"))),"Tier 1",IF(AND('Service Line Inventory'!M1049='Dropdown Answer Key'!$B$26,OR('Service Line Inventory'!S1049="Lead",S1049="Unknown SL")),"Tier 2",IF(AND('Service Line Inventory'!M1049='Dropdown Answer Key'!$B$27,OR('Service Line Inventory'!S1049="Lead",S1049="Unknown SL")),"Tier 2",IF('Service Line Inventory'!S1049="GRR","Tier 3",IF((AND('Service Line Inventory'!M1049='Dropdown Answer Key'!$B$25,'Service Line Inventory'!Q1049='Dropdown Answer Key'!$M$25,O1049='Dropdown Answer Key'!$G$27,'Service Line Inventory'!P1049='Dropdown Answer Key'!$J$27,S1049="Non Lead")),"Tier 4",IF((AND('Service Line Inventory'!M1049='Dropdown Answer Key'!$B$25,'Service Line Inventory'!Q1049='Dropdown Answer Key'!$M$25,O1049='Dropdown Answer Key'!$G$27,S1049="Non Lead")),"Tier 4",IF((AND('Service Line Inventory'!M1049='Dropdown Answer Key'!$B$25,'Service Line Inventory'!Q1049='Dropdown Answer Key'!$M$25,'Service Line Inventory'!P1049='Dropdown Answer Key'!$J$27,S1049="Non Lead")),"Tier 4","Tier 5"))))))))</f>
        <v>BLANK</v>
      </c>
      <c r="U1049" s="101" t="str">
        <f t="shared" si="69"/>
        <v>NO</v>
      </c>
      <c r="V1049" s="76" t="str">
        <f t="shared" si="70"/>
        <v>NO</v>
      </c>
      <c r="W1049" s="76" t="str">
        <f t="shared" si="71"/>
        <v>NO</v>
      </c>
      <c r="X1049" s="107"/>
      <c r="Y1049" s="77"/>
      <c r="Z1049" s="78"/>
    </row>
    <row r="1050" spans="1:26" x14ac:dyDescent="0.3">
      <c r="A1050" s="47">
        <v>1180</v>
      </c>
      <c r="B1050" s="73" t="s">
        <v>76</v>
      </c>
      <c r="C1050" s="126" t="s">
        <v>1085</v>
      </c>
      <c r="D1050" s="74" t="s">
        <v>72</v>
      </c>
      <c r="E1050" s="74" t="s">
        <v>81</v>
      </c>
      <c r="F1050" s="74" t="s">
        <v>81</v>
      </c>
      <c r="G1050" s="90" t="s">
        <v>1910</v>
      </c>
      <c r="H1050" s="74" t="s">
        <v>72</v>
      </c>
      <c r="I1050" s="74" t="s">
        <v>72</v>
      </c>
      <c r="J1050" s="75" t="s">
        <v>1913</v>
      </c>
      <c r="K1050" s="75" t="s">
        <v>1913</v>
      </c>
      <c r="L1050" s="94" t="str">
        <f t="shared" si="68"/>
        <v>Non Lead</v>
      </c>
      <c r="M1050" s="110"/>
      <c r="N1050" s="74"/>
      <c r="O1050" s="74"/>
      <c r="P1050" s="74"/>
      <c r="Q1050" s="82"/>
      <c r="R1050" s="83"/>
      <c r="S1050" s="113" t="str">
        <f>IF(OR(B1050="",$C$3="",$G$3=""),"ERROR",IF(AND(B1050='Dropdown Answer Key'!$B$12,OR(E1050="Lead",E1050="U, May have L",E1050="COM",E1050="")),"Lead",IF(AND(B1050='Dropdown Answer Key'!$B$12,OR(AND(E1050="GALV",H1050="Y"),AND(E1050="GALV",H1050="UN"),AND(E1050="GALV",H1050=""))),"GRR",IF(AND(B1050='Dropdown Answer Key'!$B$12,E1050="Unknown"),"Unknown SL",IF(AND(B1050='Dropdown Answer Key'!$B$13,OR(F1050="Lead",F1050="U, May have L",F1050="COM",F1050="")),"Lead",IF(AND(B1050='Dropdown Answer Key'!$B$13,OR(AND(F1050="GALV",H1050="Y"),AND(F1050="GALV",H1050="UN"),AND(F1050="GALV",H1050=""))),"GRR",IF(AND(B1050='Dropdown Answer Key'!$B$13,F1050="Unknown"),"Unknown SL",IF(AND(B1050='Dropdown Answer Key'!$B$14,OR(E1050="Lead",E1050="U, May have L",E1050="COM",E1050="")),"Lead",IF(AND(B1050='Dropdown Answer Key'!$B$14,OR(F1050="Lead",F1050="U, May have L",F1050="COM",F1050="")),"Lead",IF(AND(B1050='Dropdown Answer Key'!$B$14,OR(AND(E1050="GALV",H1050="Y"),AND(E1050="GALV",H1050="UN"),AND(E1050="GALV",H1050=""),AND(F1050="GALV",H1050="Y"),AND(F1050="GALV",H1050="UN"),AND(F1050="GALV",H1050=""),AND(F1050="GALV",I1050="Y"),AND(F1050="GALV",I1050="UN"),AND(F1050="GALV",I1050=""))),"GRR",IF(AND(B1050='Dropdown Answer Key'!$B$14,OR(E1050="Unknown",F1050="Unknown")),"Unknown SL","Non Lead")))))))))))</f>
        <v>Non Lead</v>
      </c>
      <c r="T1050" s="114" t="str">
        <f>IF(OR(M1050="",Q1050="",S1050="ERROR"),"BLANK",IF((AND(M1050='Dropdown Answer Key'!$B$25,OR('Service Line Inventory'!S1050="Lead",S1050="Unknown SL"))),"Tier 1",IF(AND('Service Line Inventory'!M1050='Dropdown Answer Key'!$B$26,OR('Service Line Inventory'!S1050="Lead",S1050="Unknown SL")),"Tier 2",IF(AND('Service Line Inventory'!M1050='Dropdown Answer Key'!$B$27,OR('Service Line Inventory'!S1050="Lead",S1050="Unknown SL")),"Tier 2",IF('Service Line Inventory'!S1050="GRR","Tier 3",IF((AND('Service Line Inventory'!M1050='Dropdown Answer Key'!$B$25,'Service Line Inventory'!Q1050='Dropdown Answer Key'!$M$25,O1050='Dropdown Answer Key'!$G$27,'Service Line Inventory'!P1050='Dropdown Answer Key'!$J$27,S1050="Non Lead")),"Tier 4",IF((AND('Service Line Inventory'!M1050='Dropdown Answer Key'!$B$25,'Service Line Inventory'!Q1050='Dropdown Answer Key'!$M$25,O1050='Dropdown Answer Key'!$G$27,S1050="Non Lead")),"Tier 4",IF((AND('Service Line Inventory'!M1050='Dropdown Answer Key'!$B$25,'Service Line Inventory'!Q1050='Dropdown Answer Key'!$M$25,'Service Line Inventory'!P1050='Dropdown Answer Key'!$J$27,S1050="Non Lead")),"Tier 4","Tier 5"))))))))</f>
        <v>BLANK</v>
      </c>
      <c r="U1050" s="115" t="str">
        <f t="shared" si="69"/>
        <v>NO</v>
      </c>
      <c r="V1050" s="114" t="str">
        <f t="shared" si="70"/>
        <v>NO</v>
      </c>
      <c r="W1050" s="114" t="str">
        <f t="shared" si="71"/>
        <v>NO</v>
      </c>
      <c r="X1050" s="108"/>
      <c r="Y1050" s="97"/>
      <c r="Z1050" s="78"/>
    </row>
    <row r="1051" spans="1:26" x14ac:dyDescent="0.3">
      <c r="A1051" s="47">
        <v>1190</v>
      </c>
      <c r="B1051" s="73" t="s">
        <v>76</v>
      </c>
      <c r="C1051" s="126" t="s">
        <v>1121</v>
      </c>
      <c r="D1051" s="74" t="s">
        <v>72</v>
      </c>
      <c r="E1051" s="74" t="s">
        <v>81</v>
      </c>
      <c r="F1051" s="74" t="s">
        <v>81</v>
      </c>
      <c r="G1051" s="90" t="s">
        <v>1910</v>
      </c>
      <c r="H1051" s="74" t="s">
        <v>72</v>
      </c>
      <c r="I1051" s="74" t="s">
        <v>72</v>
      </c>
      <c r="J1051" s="75" t="s">
        <v>1913</v>
      </c>
      <c r="K1051" s="75" t="s">
        <v>1913</v>
      </c>
      <c r="L1051" s="93" t="str">
        <f t="shared" si="68"/>
        <v>Non Lead</v>
      </c>
      <c r="M1051" s="109"/>
      <c r="N1051" s="74"/>
      <c r="O1051" s="74"/>
      <c r="P1051" s="74"/>
      <c r="Q1051" s="73"/>
      <c r="R1051" s="74"/>
      <c r="S1051" s="98" t="str">
        <f>IF(OR(B1051="",$C$3="",$G$3=""),"ERROR",IF(AND(B1051='Dropdown Answer Key'!$B$12,OR(E1051="Lead",E1051="U, May have L",E1051="COM",E1051="")),"Lead",IF(AND(B1051='Dropdown Answer Key'!$B$12,OR(AND(E1051="GALV",H1051="Y"),AND(E1051="GALV",H1051="UN"),AND(E1051="GALV",H1051=""))),"GRR",IF(AND(B1051='Dropdown Answer Key'!$B$12,E1051="Unknown"),"Unknown SL",IF(AND(B1051='Dropdown Answer Key'!$B$13,OR(F1051="Lead",F1051="U, May have L",F1051="COM",F1051="")),"Lead",IF(AND(B1051='Dropdown Answer Key'!$B$13,OR(AND(F1051="GALV",H1051="Y"),AND(F1051="GALV",H1051="UN"),AND(F1051="GALV",H1051=""))),"GRR",IF(AND(B1051='Dropdown Answer Key'!$B$13,F1051="Unknown"),"Unknown SL",IF(AND(B1051='Dropdown Answer Key'!$B$14,OR(E1051="Lead",E1051="U, May have L",E1051="COM",E1051="")),"Lead",IF(AND(B1051='Dropdown Answer Key'!$B$14,OR(F1051="Lead",F1051="U, May have L",F1051="COM",F1051="")),"Lead",IF(AND(B1051='Dropdown Answer Key'!$B$14,OR(AND(E1051="GALV",H1051="Y"),AND(E1051="GALV",H1051="UN"),AND(E1051="GALV",H1051=""),AND(F1051="GALV",H1051="Y"),AND(F1051="GALV",H1051="UN"),AND(F1051="GALV",H1051=""),AND(F1051="GALV",I1051="Y"),AND(F1051="GALV",I1051="UN"),AND(F1051="GALV",I1051=""))),"GRR",IF(AND(B1051='Dropdown Answer Key'!$B$14,OR(E1051="Unknown",F1051="Unknown")),"Unknown SL","Non Lead")))))))))))</f>
        <v>Non Lead</v>
      </c>
      <c r="T1051" s="76" t="str">
        <f>IF(OR(M1051="",Q1051="",S1051="ERROR"),"BLANK",IF((AND(M1051='Dropdown Answer Key'!$B$25,OR('Service Line Inventory'!S1051="Lead",S1051="Unknown SL"))),"Tier 1",IF(AND('Service Line Inventory'!M1051='Dropdown Answer Key'!$B$26,OR('Service Line Inventory'!S1051="Lead",S1051="Unknown SL")),"Tier 2",IF(AND('Service Line Inventory'!M1051='Dropdown Answer Key'!$B$27,OR('Service Line Inventory'!S1051="Lead",S1051="Unknown SL")),"Tier 2",IF('Service Line Inventory'!S1051="GRR","Tier 3",IF((AND('Service Line Inventory'!M1051='Dropdown Answer Key'!$B$25,'Service Line Inventory'!Q1051='Dropdown Answer Key'!$M$25,O1051='Dropdown Answer Key'!$G$27,'Service Line Inventory'!P1051='Dropdown Answer Key'!$J$27,S1051="Non Lead")),"Tier 4",IF((AND('Service Line Inventory'!M1051='Dropdown Answer Key'!$B$25,'Service Line Inventory'!Q1051='Dropdown Answer Key'!$M$25,O1051='Dropdown Answer Key'!$G$27,S1051="Non Lead")),"Tier 4",IF((AND('Service Line Inventory'!M1051='Dropdown Answer Key'!$B$25,'Service Line Inventory'!Q1051='Dropdown Answer Key'!$M$25,'Service Line Inventory'!P1051='Dropdown Answer Key'!$J$27,S1051="Non Lead")),"Tier 4","Tier 5"))))))))</f>
        <v>BLANK</v>
      </c>
      <c r="U1051" s="101" t="str">
        <f t="shared" si="69"/>
        <v>NO</v>
      </c>
      <c r="V1051" s="76" t="str">
        <f t="shared" si="70"/>
        <v>NO</v>
      </c>
      <c r="W1051" s="76" t="str">
        <f t="shared" si="71"/>
        <v>NO</v>
      </c>
      <c r="X1051" s="107"/>
      <c r="Y1051" s="77"/>
      <c r="Z1051" s="78"/>
    </row>
    <row r="1052" spans="1:26" x14ac:dyDescent="0.3">
      <c r="A1052" s="47">
        <v>1200</v>
      </c>
      <c r="B1052" s="73" t="s">
        <v>76</v>
      </c>
      <c r="C1052" s="126" t="s">
        <v>1122</v>
      </c>
      <c r="D1052" s="74" t="s">
        <v>72</v>
      </c>
      <c r="E1052" s="74" t="s">
        <v>81</v>
      </c>
      <c r="F1052" s="74" t="s">
        <v>81</v>
      </c>
      <c r="G1052" s="90" t="s">
        <v>1910</v>
      </c>
      <c r="H1052" s="74" t="s">
        <v>72</v>
      </c>
      <c r="I1052" s="74" t="s">
        <v>72</v>
      </c>
      <c r="J1052" s="75" t="s">
        <v>1913</v>
      </c>
      <c r="K1052" s="75" t="s">
        <v>1913</v>
      </c>
      <c r="L1052" s="94" t="str">
        <f t="shared" si="68"/>
        <v>Non Lead</v>
      </c>
      <c r="M1052" s="110"/>
      <c r="N1052" s="74"/>
      <c r="O1052" s="74"/>
      <c r="P1052" s="74"/>
      <c r="Q1052" s="82"/>
      <c r="R1052" s="83"/>
      <c r="S1052" s="113" t="str">
        <f>IF(OR(B1052="",$C$3="",$G$3=""),"ERROR",IF(AND(B1052='Dropdown Answer Key'!$B$12,OR(E1052="Lead",E1052="U, May have L",E1052="COM",E1052="")),"Lead",IF(AND(B1052='Dropdown Answer Key'!$B$12,OR(AND(E1052="GALV",H1052="Y"),AND(E1052="GALV",H1052="UN"),AND(E1052="GALV",H1052=""))),"GRR",IF(AND(B1052='Dropdown Answer Key'!$B$12,E1052="Unknown"),"Unknown SL",IF(AND(B1052='Dropdown Answer Key'!$B$13,OR(F1052="Lead",F1052="U, May have L",F1052="COM",F1052="")),"Lead",IF(AND(B1052='Dropdown Answer Key'!$B$13,OR(AND(F1052="GALV",H1052="Y"),AND(F1052="GALV",H1052="UN"),AND(F1052="GALV",H1052=""))),"GRR",IF(AND(B1052='Dropdown Answer Key'!$B$13,F1052="Unknown"),"Unknown SL",IF(AND(B1052='Dropdown Answer Key'!$B$14,OR(E1052="Lead",E1052="U, May have L",E1052="COM",E1052="")),"Lead",IF(AND(B1052='Dropdown Answer Key'!$B$14,OR(F1052="Lead",F1052="U, May have L",F1052="COM",F1052="")),"Lead",IF(AND(B1052='Dropdown Answer Key'!$B$14,OR(AND(E1052="GALV",H1052="Y"),AND(E1052="GALV",H1052="UN"),AND(E1052="GALV",H1052=""),AND(F1052="GALV",H1052="Y"),AND(F1052="GALV",H1052="UN"),AND(F1052="GALV",H1052=""),AND(F1052="GALV",I1052="Y"),AND(F1052="GALV",I1052="UN"),AND(F1052="GALV",I1052=""))),"GRR",IF(AND(B1052='Dropdown Answer Key'!$B$14,OR(E1052="Unknown",F1052="Unknown")),"Unknown SL","Non Lead")))))))))))</f>
        <v>Non Lead</v>
      </c>
      <c r="T1052" s="114" t="str">
        <f>IF(OR(M1052="",Q1052="",S1052="ERROR"),"BLANK",IF((AND(M1052='Dropdown Answer Key'!$B$25,OR('Service Line Inventory'!S1052="Lead",S1052="Unknown SL"))),"Tier 1",IF(AND('Service Line Inventory'!M1052='Dropdown Answer Key'!$B$26,OR('Service Line Inventory'!S1052="Lead",S1052="Unknown SL")),"Tier 2",IF(AND('Service Line Inventory'!M1052='Dropdown Answer Key'!$B$27,OR('Service Line Inventory'!S1052="Lead",S1052="Unknown SL")),"Tier 2",IF('Service Line Inventory'!S1052="GRR","Tier 3",IF((AND('Service Line Inventory'!M1052='Dropdown Answer Key'!$B$25,'Service Line Inventory'!Q1052='Dropdown Answer Key'!$M$25,O1052='Dropdown Answer Key'!$G$27,'Service Line Inventory'!P1052='Dropdown Answer Key'!$J$27,S1052="Non Lead")),"Tier 4",IF((AND('Service Line Inventory'!M1052='Dropdown Answer Key'!$B$25,'Service Line Inventory'!Q1052='Dropdown Answer Key'!$M$25,O1052='Dropdown Answer Key'!$G$27,S1052="Non Lead")),"Tier 4",IF((AND('Service Line Inventory'!M1052='Dropdown Answer Key'!$B$25,'Service Line Inventory'!Q1052='Dropdown Answer Key'!$M$25,'Service Line Inventory'!P1052='Dropdown Answer Key'!$J$27,S1052="Non Lead")),"Tier 4","Tier 5"))))))))</f>
        <v>BLANK</v>
      </c>
      <c r="U1052" s="115" t="str">
        <f t="shared" si="69"/>
        <v>NO</v>
      </c>
      <c r="V1052" s="114" t="str">
        <f t="shared" si="70"/>
        <v>NO</v>
      </c>
      <c r="W1052" s="114" t="str">
        <f t="shared" si="71"/>
        <v>NO</v>
      </c>
      <c r="X1052" s="108"/>
      <c r="Y1052" s="97"/>
      <c r="Z1052" s="78"/>
    </row>
    <row r="1053" spans="1:26" x14ac:dyDescent="0.3">
      <c r="A1053" s="47">
        <v>1210</v>
      </c>
      <c r="B1053" s="73" t="s">
        <v>76</v>
      </c>
      <c r="C1053" s="126" t="s">
        <v>1123</v>
      </c>
      <c r="D1053" s="74" t="s">
        <v>72</v>
      </c>
      <c r="E1053" s="74" t="s">
        <v>81</v>
      </c>
      <c r="F1053" s="74" t="s">
        <v>81</v>
      </c>
      <c r="G1053" s="90" t="s">
        <v>1910</v>
      </c>
      <c r="H1053" s="74" t="s">
        <v>72</v>
      </c>
      <c r="I1053" s="74" t="s">
        <v>72</v>
      </c>
      <c r="J1053" s="75" t="s">
        <v>1913</v>
      </c>
      <c r="K1053" s="75" t="s">
        <v>1913</v>
      </c>
      <c r="L1053" s="93" t="str">
        <f t="shared" si="68"/>
        <v>Non Lead</v>
      </c>
      <c r="M1053" s="109"/>
      <c r="N1053" s="74"/>
      <c r="O1053" s="74"/>
      <c r="P1053" s="74"/>
      <c r="Q1053" s="73"/>
      <c r="R1053" s="74"/>
      <c r="S1053" s="98" t="str">
        <f>IF(OR(B1053="",$C$3="",$G$3=""),"ERROR",IF(AND(B1053='Dropdown Answer Key'!$B$12,OR(E1053="Lead",E1053="U, May have L",E1053="COM",E1053="")),"Lead",IF(AND(B1053='Dropdown Answer Key'!$B$12,OR(AND(E1053="GALV",H1053="Y"),AND(E1053="GALV",H1053="UN"),AND(E1053="GALV",H1053=""))),"GRR",IF(AND(B1053='Dropdown Answer Key'!$B$12,E1053="Unknown"),"Unknown SL",IF(AND(B1053='Dropdown Answer Key'!$B$13,OR(F1053="Lead",F1053="U, May have L",F1053="COM",F1053="")),"Lead",IF(AND(B1053='Dropdown Answer Key'!$B$13,OR(AND(F1053="GALV",H1053="Y"),AND(F1053="GALV",H1053="UN"),AND(F1053="GALV",H1053=""))),"GRR",IF(AND(B1053='Dropdown Answer Key'!$B$13,F1053="Unknown"),"Unknown SL",IF(AND(B1053='Dropdown Answer Key'!$B$14,OR(E1053="Lead",E1053="U, May have L",E1053="COM",E1053="")),"Lead",IF(AND(B1053='Dropdown Answer Key'!$B$14,OR(F1053="Lead",F1053="U, May have L",F1053="COM",F1053="")),"Lead",IF(AND(B1053='Dropdown Answer Key'!$B$14,OR(AND(E1053="GALV",H1053="Y"),AND(E1053="GALV",H1053="UN"),AND(E1053="GALV",H1053=""),AND(F1053="GALV",H1053="Y"),AND(F1053="GALV",H1053="UN"),AND(F1053="GALV",H1053=""),AND(F1053="GALV",I1053="Y"),AND(F1053="GALV",I1053="UN"),AND(F1053="GALV",I1053=""))),"GRR",IF(AND(B1053='Dropdown Answer Key'!$B$14,OR(E1053="Unknown",F1053="Unknown")),"Unknown SL","Non Lead")))))))))))</f>
        <v>Non Lead</v>
      </c>
      <c r="T1053" s="76" t="str">
        <f>IF(OR(M1053="",Q1053="",S1053="ERROR"),"BLANK",IF((AND(M1053='Dropdown Answer Key'!$B$25,OR('Service Line Inventory'!S1053="Lead",S1053="Unknown SL"))),"Tier 1",IF(AND('Service Line Inventory'!M1053='Dropdown Answer Key'!$B$26,OR('Service Line Inventory'!S1053="Lead",S1053="Unknown SL")),"Tier 2",IF(AND('Service Line Inventory'!M1053='Dropdown Answer Key'!$B$27,OR('Service Line Inventory'!S1053="Lead",S1053="Unknown SL")),"Tier 2",IF('Service Line Inventory'!S1053="GRR","Tier 3",IF((AND('Service Line Inventory'!M1053='Dropdown Answer Key'!$B$25,'Service Line Inventory'!Q1053='Dropdown Answer Key'!$M$25,O1053='Dropdown Answer Key'!$G$27,'Service Line Inventory'!P1053='Dropdown Answer Key'!$J$27,S1053="Non Lead")),"Tier 4",IF((AND('Service Line Inventory'!M1053='Dropdown Answer Key'!$B$25,'Service Line Inventory'!Q1053='Dropdown Answer Key'!$M$25,O1053='Dropdown Answer Key'!$G$27,S1053="Non Lead")),"Tier 4",IF((AND('Service Line Inventory'!M1053='Dropdown Answer Key'!$B$25,'Service Line Inventory'!Q1053='Dropdown Answer Key'!$M$25,'Service Line Inventory'!P1053='Dropdown Answer Key'!$J$27,S1053="Non Lead")),"Tier 4","Tier 5"))))))))</f>
        <v>BLANK</v>
      </c>
      <c r="U1053" s="101" t="str">
        <f t="shared" si="69"/>
        <v>NO</v>
      </c>
      <c r="V1053" s="76" t="str">
        <f t="shared" si="70"/>
        <v>NO</v>
      </c>
      <c r="W1053" s="76" t="str">
        <f t="shared" si="71"/>
        <v>NO</v>
      </c>
      <c r="X1053" s="107"/>
      <c r="Y1053" s="77"/>
      <c r="Z1053" s="78"/>
    </row>
    <row r="1054" spans="1:26" x14ac:dyDescent="0.3">
      <c r="A1054" s="47">
        <v>1215</v>
      </c>
      <c r="B1054" s="73" t="s">
        <v>76</v>
      </c>
      <c r="C1054" s="126" t="s">
        <v>1124</v>
      </c>
      <c r="D1054" s="74" t="s">
        <v>72</v>
      </c>
      <c r="E1054" s="74" t="s">
        <v>81</v>
      </c>
      <c r="F1054" s="74" t="s">
        <v>81</v>
      </c>
      <c r="G1054" s="90" t="s">
        <v>1910</v>
      </c>
      <c r="H1054" s="74" t="s">
        <v>72</v>
      </c>
      <c r="I1054" s="74" t="s">
        <v>72</v>
      </c>
      <c r="J1054" s="75" t="s">
        <v>1913</v>
      </c>
      <c r="K1054" s="75" t="s">
        <v>1913</v>
      </c>
      <c r="L1054" s="94" t="str">
        <f t="shared" si="68"/>
        <v>Non Lead</v>
      </c>
      <c r="M1054" s="110"/>
      <c r="N1054" s="74"/>
      <c r="O1054" s="74"/>
      <c r="P1054" s="74"/>
      <c r="Q1054" s="82"/>
      <c r="R1054" s="83"/>
      <c r="S1054" s="113" t="str">
        <f>IF(OR(B1054="",$C$3="",$G$3=""),"ERROR",IF(AND(B1054='Dropdown Answer Key'!$B$12,OR(E1054="Lead",E1054="U, May have L",E1054="COM",E1054="")),"Lead",IF(AND(B1054='Dropdown Answer Key'!$B$12,OR(AND(E1054="GALV",H1054="Y"),AND(E1054="GALV",H1054="UN"),AND(E1054="GALV",H1054=""))),"GRR",IF(AND(B1054='Dropdown Answer Key'!$B$12,E1054="Unknown"),"Unknown SL",IF(AND(B1054='Dropdown Answer Key'!$B$13,OR(F1054="Lead",F1054="U, May have L",F1054="COM",F1054="")),"Lead",IF(AND(B1054='Dropdown Answer Key'!$B$13,OR(AND(F1054="GALV",H1054="Y"),AND(F1054="GALV",H1054="UN"),AND(F1054="GALV",H1054=""))),"GRR",IF(AND(B1054='Dropdown Answer Key'!$B$13,F1054="Unknown"),"Unknown SL",IF(AND(B1054='Dropdown Answer Key'!$B$14,OR(E1054="Lead",E1054="U, May have L",E1054="COM",E1054="")),"Lead",IF(AND(B1054='Dropdown Answer Key'!$B$14,OR(F1054="Lead",F1054="U, May have L",F1054="COM",F1054="")),"Lead",IF(AND(B1054='Dropdown Answer Key'!$B$14,OR(AND(E1054="GALV",H1054="Y"),AND(E1054="GALV",H1054="UN"),AND(E1054="GALV",H1054=""),AND(F1054="GALV",H1054="Y"),AND(F1054="GALV",H1054="UN"),AND(F1054="GALV",H1054=""),AND(F1054="GALV",I1054="Y"),AND(F1054="GALV",I1054="UN"),AND(F1054="GALV",I1054=""))),"GRR",IF(AND(B1054='Dropdown Answer Key'!$B$14,OR(E1054="Unknown",F1054="Unknown")),"Unknown SL","Non Lead")))))))))))</f>
        <v>Non Lead</v>
      </c>
      <c r="T1054" s="114" t="str">
        <f>IF(OR(M1054="",Q1054="",S1054="ERROR"),"BLANK",IF((AND(M1054='Dropdown Answer Key'!$B$25,OR('Service Line Inventory'!S1054="Lead",S1054="Unknown SL"))),"Tier 1",IF(AND('Service Line Inventory'!M1054='Dropdown Answer Key'!$B$26,OR('Service Line Inventory'!S1054="Lead",S1054="Unknown SL")),"Tier 2",IF(AND('Service Line Inventory'!M1054='Dropdown Answer Key'!$B$27,OR('Service Line Inventory'!S1054="Lead",S1054="Unknown SL")),"Tier 2",IF('Service Line Inventory'!S1054="GRR","Tier 3",IF((AND('Service Line Inventory'!M1054='Dropdown Answer Key'!$B$25,'Service Line Inventory'!Q1054='Dropdown Answer Key'!$M$25,O1054='Dropdown Answer Key'!$G$27,'Service Line Inventory'!P1054='Dropdown Answer Key'!$J$27,S1054="Non Lead")),"Tier 4",IF((AND('Service Line Inventory'!M1054='Dropdown Answer Key'!$B$25,'Service Line Inventory'!Q1054='Dropdown Answer Key'!$M$25,O1054='Dropdown Answer Key'!$G$27,S1054="Non Lead")),"Tier 4",IF((AND('Service Line Inventory'!M1054='Dropdown Answer Key'!$B$25,'Service Line Inventory'!Q1054='Dropdown Answer Key'!$M$25,'Service Line Inventory'!P1054='Dropdown Answer Key'!$J$27,S1054="Non Lead")),"Tier 4","Tier 5"))))))))</f>
        <v>BLANK</v>
      </c>
      <c r="U1054" s="115" t="str">
        <f t="shared" si="69"/>
        <v>NO</v>
      </c>
      <c r="V1054" s="114" t="str">
        <f t="shared" si="70"/>
        <v>NO</v>
      </c>
      <c r="W1054" s="114" t="str">
        <f t="shared" si="71"/>
        <v>NO</v>
      </c>
      <c r="X1054" s="108"/>
      <c r="Y1054" s="97"/>
      <c r="Z1054" s="78"/>
    </row>
    <row r="1055" spans="1:26" x14ac:dyDescent="0.3">
      <c r="A1055" s="47">
        <v>1220</v>
      </c>
      <c r="B1055" s="73" t="s">
        <v>76</v>
      </c>
      <c r="C1055" s="126" t="s">
        <v>1125</v>
      </c>
      <c r="D1055" s="74" t="s">
        <v>72</v>
      </c>
      <c r="E1055" s="74" t="s">
        <v>81</v>
      </c>
      <c r="F1055" s="74" t="s">
        <v>81</v>
      </c>
      <c r="G1055" s="90" t="s">
        <v>1910</v>
      </c>
      <c r="H1055" s="74" t="s">
        <v>72</v>
      </c>
      <c r="I1055" s="74" t="s">
        <v>72</v>
      </c>
      <c r="J1055" s="75" t="s">
        <v>1913</v>
      </c>
      <c r="K1055" s="75" t="s">
        <v>1913</v>
      </c>
      <c r="L1055" s="93" t="str">
        <f t="shared" si="68"/>
        <v>Non Lead</v>
      </c>
      <c r="M1055" s="109"/>
      <c r="N1055" s="74"/>
      <c r="O1055" s="74"/>
      <c r="P1055" s="74"/>
      <c r="Q1055" s="73"/>
      <c r="R1055" s="74"/>
      <c r="S1055" s="98" t="str">
        <f>IF(OR(B1055="",$C$3="",$G$3=""),"ERROR",IF(AND(B1055='Dropdown Answer Key'!$B$12,OR(E1055="Lead",E1055="U, May have L",E1055="COM",E1055="")),"Lead",IF(AND(B1055='Dropdown Answer Key'!$B$12,OR(AND(E1055="GALV",H1055="Y"),AND(E1055="GALV",H1055="UN"),AND(E1055="GALV",H1055=""))),"GRR",IF(AND(B1055='Dropdown Answer Key'!$B$12,E1055="Unknown"),"Unknown SL",IF(AND(B1055='Dropdown Answer Key'!$B$13,OR(F1055="Lead",F1055="U, May have L",F1055="COM",F1055="")),"Lead",IF(AND(B1055='Dropdown Answer Key'!$B$13,OR(AND(F1055="GALV",H1055="Y"),AND(F1055="GALV",H1055="UN"),AND(F1055="GALV",H1055=""))),"GRR",IF(AND(B1055='Dropdown Answer Key'!$B$13,F1055="Unknown"),"Unknown SL",IF(AND(B1055='Dropdown Answer Key'!$B$14,OR(E1055="Lead",E1055="U, May have L",E1055="COM",E1055="")),"Lead",IF(AND(B1055='Dropdown Answer Key'!$B$14,OR(F1055="Lead",F1055="U, May have L",F1055="COM",F1055="")),"Lead",IF(AND(B1055='Dropdown Answer Key'!$B$14,OR(AND(E1055="GALV",H1055="Y"),AND(E1055="GALV",H1055="UN"),AND(E1055="GALV",H1055=""),AND(F1055="GALV",H1055="Y"),AND(F1055="GALV",H1055="UN"),AND(F1055="GALV",H1055=""),AND(F1055="GALV",I1055="Y"),AND(F1055="GALV",I1055="UN"),AND(F1055="GALV",I1055=""))),"GRR",IF(AND(B1055='Dropdown Answer Key'!$B$14,OR(E1055="Unknown",F1055="Unknown")),"Unknown SL","Non Lead")))))))))))</f>
        <v>Non Lead</v>
      </c>
      <c r="T1055" s="76" t="str">
        <f>IF(OR(M1055="",Q1055="",S1055="ERROR"),"BLANK",IF((AND(M1055='Dropdown Answer Key'!$B$25,OR('Service Line Inventory'!S1055="Lead",S1055="Unknown SL"))),"Tier 1",IF(AND('Service Line Inventory'!M1055='Dropdown Answer Key'!$B$26,OR('Service Line Inventory'!S1055="Lead",S1055="Unknown SL")),"Tier 2",IF(AND('Service Line Inventory'!M1055='Dropdown Answer Key'!$B$27,OR('Service Line Inventory'!S1055="Lead",S1055="Unknown SL")),"Tier 2",IF('Service Line Inventory'!S1055="GRR","Tier 3",IF((AND('Service Line Inventory'!M1055='Dropdown Answer Key'!$B$25,'Service Line Inventory'!Q1055='Dropdown Answer Key'!$M$25,O1055='Dropdown Answer Key'!$G$27,'Service Line Inventory'!P1055='Dropdown Answer Key'!$J$27,S1055="Non Lead")),"Tier 4",IF((AND('Service Line Inventory'!M1055='Dropdown Answer Key'!$B$25,'Service Line Inventory'!Q1055='Dropdown Answer Key'!$M$25,O1055='Dropdown Answer Key'!$G$27,S1055="Non Lead")),"Tier 4",IF((AND('Service Line Inventory'!M1055='Dropdown Answer Key'!$B$25,'Service Line Inventory'!Q1055='Dropdown Answer Key'!$M$25,'Service Line Inventory'!P1055='Dropdown Answer Key'!$J$27,S1055="Non Lead")),"Tier 4","Tier 5"))))))))</f>
        <v>BLANK</v>
      </c>
      <c r="U1055" s="101" t="str">
        <f t="shared" si="69"/>
        <v>NO</v>
      </c>
      <c r="V1055" s="76" t="str">
        <f t="shared" si="70"/>
        <v>NO</v>
      </c>
      <c r="W1055" s="76" t="str">
        <f t="shared" si="71"/>
        <v>NO</v>
      </c>
      <c r="X1055" s="107"/>
      <c r="Y1055" s="77"/>
      <c r="Z1055" s="78"/>
    </row>
    <row r="1056" spans="1:26" x14ac:dyDescent="0.3">
      <c r="A1056" s="47">
        <v>1230</v>
      </c>
      <c r="B1056" s="73" t="s">
        <v>76</v>
      </c>
      <c r="C1056" s="126" t="s">
        <v>1126</v>
      </c>
      <c r="D1056" s="74" t="s">
        <v>72</v>
      </c>
      <c r="E1056" s="74" t="s">
        <v>81</v>
      </c>
      <c r="F1056" s="74" t="s">
        <v>81</v>
      </c>
      <c r="G1056" s="90" t="s">
        <v>1910</v>
      </c>
      <c r="H1056" s="74" t="s">
        <v>72</v>
      </c>
      <c r="I1056" s="74" t="s">
        <v>72</v>
      </c>
      <c r="J1056" s="75" t="s">
        <v>1913</v>
      </c>
      <c r="K1056" s="75" t="s">
        <v>1913</v>
      </c>
      <c r="L1056" s="94" t="str">
        <f t="shared" si="68"/>
        <v>Non Lead</v>
      </c>
      <c r="M1056" s="110"/>
      <c r="N1056" s="74"/>
      <c r="O1056" s="74"/>
      <c r="P1056" s="74"/>
      <c r="Q1056" s="82"/>
      <c r="R1056" s="83"/>
      <c r="S1056" s="113" t="str">
        <f>IF(OR(B1056="",$C$3="",$G$3=""),"ERROR",IF(AND(B1056='Dropdown Answer Key'!$B$12,OR(E1056="Lead",E1056="U, May have L",E1056="COM",E1056="")),"Lead",IF(AND(B1056='Dropdown Answer Key'!$B$12,OR(AND(E1056="GALV",H1056="Y"),AND(E1056="GALV",H1056="UN"),AND(E1056="GALV",H1056=""))),"GRR",IF(AND(B1056='Dropdown Answer Key'!$B$12,E1056="Unknown"),"Unknown SL",IF(AND(B1056='Dropdown Answer Key'!$B$13,OR(F1056="Lead",F1056="U, May have L",F1056="COM",F1056="")),"Lead",IF(AND(B1056='Dropdown Answer Key'!$B$13,OR(AND(F1056="GALV",H1056="Y"),AND(F1056="GALV",H1056="UN"),AND(F1056="GALV",H1056=""))),"GRR",IF(AND(B1056='Dropdown Answer Key'!$B$13,F1056="Unknown"),"Unknown SL",IF(AND(B1056='Dropdown Answer Key'!$B$14,OR(E1056="Lead",E1056="U, May have L",E1056="COM",E1056="")),"Lead",IF(AND(B1056='Dropdown Answer Key'!$B$14,OR(F1056="Lead",F1056="U, May have L",F1056="COM",F1056="")),"Lead",IF(AND(B1056='Dropdown Answer Key'!$B$14,OR(AND(E1056="GALV",H1056="Y"),AND(E1056="GALV",H1056="UN"),AND(E1056="GALV",H1056=""),AND(F1056="GALV",H1056="Y"),AND(F1056="GALV",H1056="UN"),AND(F1056="GALV",H1056=""),AND(F1056="GALV",I1056="Y"),AND(F1056="GALV",I1056="UN"),AND(F1056="GALV",I1056=""))),"GRR",IF(AND(B1056='Dropdown Answer Key'!$B$14,OR(E1056="Unknown",F1056="Unknown")),"Unknown SL","Non Lead")))))))))))</f>
        <v>Non Lead</v>
      </c>
      <c r="T1056" s="114" t="str">
        <f>IF(OR(M1056="",Q1056="",S1056="ERROR"),"BLANK",IF((AND(M1056='Dropdown Answer Key'!$B$25,OR('Service Line Inventory'!S1056="Lead",S1056="Unknown SL"))),"Tier 1",IF(AND('Service Line Inventory'!M1056='Dropdown Answer Key'!$B$26,OR('Service Line Inventory'!S1056="Lead",S1056="Unknown SL")),"Tier 2",IF(AND('Service Line Inventory'!M1056='Dropdown Answer Key'!$B$27,OR('Service Line Inventory'!S1056="Lead",S1056="Unknown SL")),"Tier 2",IF('Service Line Inventory'!S1056="GRR","Tier 3",IF((AND('Service Line Inventory'!M1056='Dropdown Answer Key'!$B$25,'Service Line Inventory'!Q1056='Dropdown Answer Key'!$M$25,O1056='Dropdown Answer Key'!$G$27,'Service Line Inventory'!P1056='Dropdown Answer Key'!$J$27,S1056="Non Lead")),"Tier 4",IF((AND('Service Line Inventory'!M1056='Dropdown Answer Key'!$B$25,'Service Line Inventory'!Q1056='Dropdown Answer Key'!$M$25,O1056='Dropdown Answer Key'!$G$27,S1056="Non Lead")),"Tier 4",IF((AND('Service Line Inventory'!M1056='Dropdown Answer Key'!$B$25,'Service Line Inventory'!Q1056='Dropdown Answer Key'!$M$25,'Service Line Inventory'!P1056='Dropdown Answer Key'!$J$27,S1056="Non Lead")),"Tier 4","Tier 5"))))))))</f>
        <v>BLANK</v>
      </c>
      <c r="U1056" s="115" t="str">
        <f t="shared" si="69"/>
        <v>NO</v>
      </c>
      <c r="V1056" s="114" t="str">
        <f t="shared" si="70"/>
        <v>NO</v>
      </c>
      <c r="W1056" s="114" t="str">
        <f t="shared" si="71"/>
        <v>NO</v>
      </c>
      <c r="X1056" s="108"/>
      <c r="Y1056" s="97"/>
      <c r="Z1056" s="78"/>
    </row>
    <row r="1057" spans="1:26" x14ac:dyDescent="0.3">
      <c r="A1057" s="47">
        <v>1240</v>
      </c>
      <c r="B1057" s="73" t="s">
        <v>76</v>
      </c>
      <c r="C1057" s="126" t="s">
        <v>1127</v>
      </c>
      <c r="D1057" s="74" t="s">
        <v>72</v>
      </c>
      <c r="E1057" s="74" t="s">
        <v>81</v>
      </c>
      <c r="F1057" s="74" t="s">
        <v>81</v>
      </c>
      <c r="G1057" s="90" t="s">
        <v>1910</v>
      </c>
      <c r="H1057" s="74" t="s">
        <v>72</v>
      </c>
      <c r="I1057" s="74" t="s">
        <v>72</v>
      </c>
      <c r="J1057" s="75" t="s">
        <v>1913</v>
      </c>
      <c r="K1057" s="75" t="s">
        <v>1913</v>
      </c>
      <c r="L1057" s="93" t="str">
        <f t="shared" ref="L1057:L1115" si="72">S1057</f>
        <v>Non Lead</v>
      </c>
      <c r="M1057" s="109"/>
      <c r="N1057" s="74"/>
      <c r="O1057" s="74"/>
      <c r="P1057" s="74"/>
      <c r="Q1057" s="73"/>
      <c r="R1057" s="74"/>
      <c r="S1057" s="98" t="str">
        <f>IF(OR(B1057="",$C$3="",$G$3=""),"ERROR",IF(AND(B1057='Dropdown Answer Key'!$B$12,OR(E1057="Lead",E1057="U, May have L",E1057="COM",E1057="")),"Lead",IF(AND(B1057='Dropdown Answer Key'!$B$12,OR(AND(E1057="GALV",H1057="Y"),AND(E1057="GALV",H1057="UN"),AND(E1057="GALV",H1057=""))),"GRR",IF(AND(B1057='Dropdown Answer Key'!$B$12,E1057="Unknown"),"Unknown SL",IF(AND(B1057='Dropdown Answer Key'!$B$13,OR(F1057="Lead",F1057="U, May have L",F1057="COM",F1057="")),"Lead",IF(AND(B1057='Dropdown Answer Key'!$B$13,OR(AND(F1057="GALV",H1057="Y"),AND(F1057="GALV",H1057="UN"),AND(F1057="GALV",H1057=""))),"GRR",IF(AND(B1057='Dropdown Answer Key'!$B$13,F1057="Unknown"),"Unknown SL",IF(AND(B1057='Dropdown Answer Key'!$B$14,OR(E1057="Lead",E1057="U, May have L",E1057="COM",E1057="")),"Lead",IF(AND(B1057='Dropdown Answer Key'!$B$14,OR(F1057="Lead",F1057="U, May have L",F1057="COM",F1057="")),"Lead",IF(AND(B1057='Dropdown Answer Key'!$B$14,OR(AND(E1057="GALV",H1057="Y"),AND(E1057="GALV",H1057="UN"),AND(E1057="GALV",H1057=""),AND(F1057="GALV",H1057="Y"),AND(F1057="GALV",H1057="UN"),AND(F1057="GALV",H1057=""),AND(F1057="GALV",I1057="Y"),AND(F1057="GALV",I1057="UN"),AND(F1057="GALV",I1057=""))),"GRR",IF(AND(B1057='Dropdown Answer Key'!$B$14,OR(E1057="Unknown",F1057="Unknown")),"Unknown SL","Non Lead")))))))))))</f>
        <v>Non Lead</v>
      </c>
      <c r="T1057" s="76" t="str">
        <f>IF(OR(M1057="",Q1057="",S1057="ERROR"),"BLANK",IF((AND(M1057='Dropdown Answer Key'!$B$25,OR('Service Line Inventory'!S1057="Lead",S1057="Unknown SL"))),"Tier 1",IF(AND('Service Line Inventory'!M1057='Dropdown Answer Key'!$B$26,OR('Service Line Inventory'!S1057="Lead",S1057="Unknown SL")),"Tier 2",IF(AND('Service Line Inventory'!M1057='Dropdown Answer Key'!$B$27,OR('Service Line Inventory'!S1057="Lead",S1057="Unknown SL")),"Tier 2",IF('Service Line Inventory'!S1057="GRR","Tier 3",IF((AND('Service Line Inventory'!M1057='Dropdown Answer Key'!$B$25,'Service Line Inventory'!Q1057='Dropdown Answer Key'!$M$25,O1057='Dropdown Answer Key'!$G$27,'Service Line Inventory'!P1057='Dropdown Answer Key'!$J$27,S1057="Non Lead")),"Tier 4",IF((AND('Service Line Inventory'!M1057='Dropdown Answer Key'!$B$25,'Service Line Inventory'!Q1057='Dropdown Answer Key'!$M$25,O1057='Dropdown Answer Key'!$G$27,S1057="Non Lead")),"Tier 4",IF((AND('Service Line Inventory'!M1057='Dropdown Answer Key'!$B$25,'Service Line Inventory'!Q1057='Dropdown Answer Key'!$M$25,'Service Line Inventory'!P1057='Dropdown Answer Key'!$J$27,S1057="Non Lead")),"Tier 4","Tier 5"))))))))</f>
        <v>BLANK</v>
      </c>
      <c r="U1057" s="101" t="str">
        <f t="shared" si="69"/>
        <v>NO</v>
      </c>
      <c r="V1057" s="76" t="str">
        <f t="shared" si="70"/>
        <v>NO</v>
      </c>
      <c r="W1057" s="76" t="str">
        <f t="shared" si="71"/>
        <v>NO</v>
      </c>
      <c r="X1057" s="107"/>
      <c r="Y1057" s="77"/>
      <c r="Z1057" s="78"/>
    </row>
    <row r="1058" spans="1:26" x14ac:dyDescent="0.3">
      <c r="A1058" s="47">
        <v>1241</v>
      </c>
      <c r="B1058" s="73" t="s">
        <v>76</v>
      </c>
      <c r="C1058" s="126" t="s">
        <v>1128</v>
      </c>
      <c r="D1058" s="74" t="s">
        <v>72</v>
      </c>
      <c r="E1058" s="74" t="s">
        <v>81</v>
      </c>
      <c r="F1058" s="74" t="s">
        <v>81</v>
      </c>
      <c r="G1058" s="90" t="s">
        <v>1910</v>
      </c>
      <c r="H1058" s="74" t="s">
        <v>72</v>
      </c>
      <c r="I1058" s="74" t="s">
        <v>72</v>
      </c>
      <c r="J1058" s="75" t="s">
        <v>1913</v>
      </c>
      <c r="K1058" s="75" t="s">
        <v>1913</v>
      </c>
      <c r="L1058" s="94" t="str">
        <f t="shared" si="72"/>
        <v>Non Lead</v>
      </c>
      <c r="M1058" s="110"/>
      <c r="N1058" s="74"/>
      <c r="O1058" s="74"/>
      <c r="P1058" s="74"/>
      <c r="Q1058" s="82"/>
      <c r="R1058" s="83"/>
      <c r="S1058" s="113" t="str">
        <f>IF(OR(B1058="",$C$3="",$G$3=""),"ERROR",IF(AND(B1058='Dropdown Answer Key'!$B$12,OR(E1058="Lead",E1058="U, May have L",E1058="COM",E1058="")),"Lead",IF(AND(B1058='Dropdown Answer Key'!$B$12,OR(AND(E1058="GALV",H1058="Y"),AND(E1058="GALV",H1058="UN"),AND(E1058="GALV",H1058=""))),"GRR",IF(AND(B1058='Dropdown Answer Key'!$B$12,E1058="Unknown"),"Unknown SL",IF(AND(B1058='Dropdown Answer Key'!$B$13,OR(F1058="Lead",F1058="U, May have L",F1058="COM",F1058="")),"Lead",IF(AND(B1058='Dropdown Answer Key'!$B$13,OR(AND(F1058="GALV",H1058="Y"),AND(F1058="GALV",H1058="UN"),AND(F1058="GALV",H1058=""))),"GRR",IF(AND(B1058='Dropdown Answer Key'!$B$13,F1058="Unknown"),"Unknown SL",IF(AND(B1058='Dropdown Answer Key'!$B$14,OR(E1058="Lead",E1058="U, May have L",E1058="COM",E1058="")),"Lead",IF(AND(B1058='Dropdown Answer Key'!$B$14,OR(F1058="Lead",F1058="U, May have L",F1058="COM",F1058="")),"Lead",IF(AND(B1058='Dropdown Answer Key'!$B$14,OR(AND(E1058="GALV",H1058="Y"),AND(E1058="GALV",H1058="UN"),AND(E1058="GALV",H1058=""),AND(F1058="GALV",H1058="Y"),AND(F1058="GALV",H1058="UN"),AND(F1058="GALV",H1058=""),AND(F1058="GALV",I1058="Y"),AND(F1058="GALV",I1058="UN"),AND(F1058="GALV",I1058=""))),"GRR",IF(AND(B1058='Dropdown Answer Key'!$B$14,OR(E1058="Unknown",F1058="Unknown")),"Unknown SL","Non Lead")))))))))))</f>
        <v>Non Lead</v>
      </c>
      <c r="T1058" s="114" t="str">
        <f>IF(OR(M1058="",Q1058="",S1058="ERROR"),"BLANK",IF((AND(M1058='Dropdown Answer Key'!$B$25,OR('Service Line Inventory'!S1058="Lead",S1058="Unknown SL"))),"Tier 1",IF(AND('Service Line Inventory'!M1058='Dropdown Answer Key'!$B$26,OR('Service Line Inventory'!S1058="Lead",S1058="Unknown SL")),"Tier 2",IF(AND('Service Line Inventory'!M1058='Dropdown Answer Key'!$B$27,OR('Service Line Inventory'!S1058="Lead",S1058="Unknown SL")),"Tier 2",IF('Service Line Inventory'!S1058="GRR","Tier 3",IF((AND('Service Line Inventory'!M1058='Dropdown Answer Key'!$B$25,'Service Line Inventory'!Q1058='Dropdown Answer Key'!$M$25,O1058='Dropdown Answer Key'!$G$27,'Service Line Inventory'!P1058='Dropdown Answer Key'!$J$27,S1058="Non Lead")),"Tier 4",IF((AND('Service Line Inventory'!M1058='Dropdown Answer Key'!$B$25,'Service Line Inventory'!Q1058='Dropdown Answer Key'!$M$25,O1058='Dropdown Answer Key'!$G$27,S1058="Non Lead")),"Tier 4",IF((AND('Service Line Inventory'!M1058='Dropdown Answer Key'!$B$25,'Service Line Inventory'!Q1058='Dropdown Answer Key'!$M$25,'Service Line Inventory'!P1058='Dropdown Answer Key'!$J$27,S1058="Non Lead")),"Tier 4","Tier 5"))))))))</f>
        <v>BLANK</v>
      </c>
      <c r="U1058" s="115" t="str">
        <f t="shared" ref="U1058:U1116" si="73">IF(OR(S1058="LEAD",S1058="GRR",S1058="Unknown SL"),"YES",IF(S1058="ERROR","ERROR","NO"))</f>
        <v>NO</v>
      </c>
      <c r="V1058" s="114" t="str">
        <f t="shared" ref="V1058:V1116" si="74">IF((OR(S1058="LEAD",S1058="GRR",S1058="Unknown SL")),"YES",IF(S1058="ERROR","ERROR","NO"))</f>
        <v>NO</v>
      </c>
      <c r="W1058" s="114" t="str">
        <f t="shared" ref="W1058:W1116" si="75">IF(V1058="YES","YES","NO")</f>
        <v>NO</v>
      </c>
      <c r="X1058" s="108"/>
      <c r="Y1058" s="97"/>
      <c r="Z1058" s="78"/>
    </row>
    <row r="1059" spans="1:26" x14ac:dyDescent="0.3">
      <c r="A1059" s="47">
        <v>1245</v>
      </c>
      <c r="B1059" s="73" t="s">
        <v>76</v>
      </c>
      <c r="C1059" s="126" t="s">
        <v>1129</v>
      </c>
      <c r="D1059" s="74" t="s">
        <v>72</v>
      </c>
      <c r="E1059" s="74" t="s">
        <v>81</v>
      </c>
      <c r="F1059" s="74" t="s">
        <v>81</v>
      </c>
      <c r="G1059" s="90" t="s">
        <v>1910</v>
      </c>
      <c r="H1059" s="74" t="s">
        <v>72</v>
      </c>
      <c r="I1059" s="74" t="s">
        <v>72</v>
      </c>
      <c r="J1059" s="75" t="s">
        <v>1913</v>
      </c>
      <c r="K1059" s="75" t="s">
        <v>1913</v>
      </c>
      <c r="L1059" s="93" t="str">
        <f t="shared" si="72"/>
        <v>Non Lead</v>
      </c>
      <c r="M1059" s="109"/>
      <c r="N1059" s="74"/>
      <c r="O1059" s="74"/>
      <c r="P1059" s="74"/>
      <c r="Q1059" s="73"/>
      <c r="R1059" s="74"/>
      <c r="S1059" s="98" t="str">
        <f>IF(OR(B1059="",$C$3="",$G$3=""),"ERROR",IF(AND(B1059='Dropdown Answer Key'!$B$12,OR(E1059="Lead",E1059="U, May have L",E1059="COM",E1059="")),"Lead",IF(AND(B1059='Dropdown Answer Key'!$B$12,OR(AND(E1059="GALV",H1059="Y"),AND(E1059="GALV",H1059="UN"),AND(E1059="GALV",H1059=""))),"GRR",IF(AND(B1059='Dropdown Answer Key'!$B$12,E1059="Unknown"),"Unknown SL",IF(AND(B1059='Dropdown Answer Key'!$B$13,OR(F1059="Lead",F1059="U, May have L",F1059="COM",F1059="")),"Lead",IF(AND(B1059='Dropdown Answer Key'!$B$13,OR(AND(F1059="GALV",H1059="Y"),AND(F1059="GALV",H1059="UN"),AND(F1059="GALV",H1059=""))),"GRR",IF(AND(B1059='Dropdown Answer Key'!$B$13,F1059="Unknown"),"Unknown SL",IF(AND(B1059='Dropdown Answer Key'!$B$14,OR(E1059="Lead",E1059="U, May have L",E1059="COM",E1059="")),"Lead",IF(AND(B1059='Dropdown Answer Key'!$B$14,OR(F1059="Lead",F1059="U, May have L",F1059="COM",F1059="")),"Lead",IF(AND(B1059='Dropdown Answer Key'!$B$14,OR(AND(E1059="GALV",H1059="Y"),AND(E1059="GALV",H1059="UN"),AND(E1059="GALV",H1059=""),AND(F1059="GALV",H1059="Y"),AND(F1059="GALV",H1059="UN"),AND(F1059="GALV",H1059=""),AND(F1059="GALV",I1059="Y"),AND(F1059="GALV",I1059="UN"),AND(F1059="GALV",I1059=""))),"GRR",IF(AND(B1059='Dropdown Answer Key'!$B$14,OR(E1059="Unknown",F1059="Unknown")),"Unknown SL","Non Lead")))))))))))</f>
        <v>Non Lead</v>
      </c>
      <c r="T1059" s="76" t="str">
        <f>IF(OR(M1059="",Q1059="",S1059="ERROR"),"BLANK",IF((AND(M1059='Dropdown Answer Key'!$B$25,OR('Service Line Inventory'!S1059="Lead",S1059="Unknown SL"))),"Tier 1",IF(AND('Service Line Inventory'!M1059='Dropdown Answer Key'!$B$26,OR('Service Line Inventory'!S1059="Lead",S1059="Unknown SL")),"Tier 2",IF(AND('Service Line Inventory'!M1059='Dropdown Answer Key'!$B$27,OR('Service Line Inventory'!S1059="Lead",S1059="Unknown SL")),"Tier 2",IF('Service Line Inventory'!S1059="GRR","Tier 3",IF((AND('Service Line Inventory'!M1059='Dropdown Answer Key'!$B$25,'Service Line Inventory'!Q1059='Dropdown Answer Key'!$M$25,O1059='Dropdown Answer Key'!$G$27,'Service Line Inventory'!P1059='Dropdown Answer Key'!$J$27,S1059="Non Lead")),"Tier 4",IF((AND('Service Line Inventory'!M1059='Dropdown Answer Key'!$B$25,'Service Line Inventory'!Q1059='Dropdown Answer Key'!$M$25,O1059='Dropdown Answer Key'!$G$27,S1059="Non Lead")),"Tier 4",IF((AND('Service Line Inventory'!M1059='Dropdown Answer Key'!$B$25,'Service Line Inventory'!Q1059='Dropdown Answer Key'!$M$25,'Service Line Inventory'!P1059='Dropdown Answer Key'!$J$27,S1059="Non Lead")),"Tier 4","Tier 5"))))))))</f>
        <v>BLANK</v>
      </c>
      <c r="U1059" s="101" t="str">
        <f t="shared" si="73"/>
        <v>NO</v>
      </c>
      <c r="V1059" s="76" t="str">
        <f t="shared" si="74"/>
        <v>NO</v>
      </c>
      <c r="W1059" s="76" t="str">
        <f t="shared" si="75"/>
        <v>NO</v>
      </c>
      <c r="X1059" s="107"/>
      <c r="Y1059" s="77"/>
      <c r="Z1059" s="78"/>
    </row>
    <row r="1060" spans="1:26" x14ac:dyDescent="0.3">
      <c r="A1060" s="47">
        <v>1248</v>
      </c>
      <c r="B1060" s="73" t="s">
        <v>76</v>
      </c>
      <c r="C1060" s="126" t="s">
        <v>1130</v>
      </c>
      <c r="D1060" s="74" t="s">
        <v>72</v>
      </c>
      <c r="E1060" s="74" t="s">
        <v>81</v>
      </c>
      <c r="F1060" s="74" t="s">
        <v>81</v>
      </c>
      <c r="G1060" s="90" t="s">
        <v>1910</v>
      </c>
      <c r="H1060" s="74" t="s">
        <v>72</v>
      </c>
      <c r="I1060" s="74" t="s">
        <v>72</v>
      </c>
      <c r="J1060" s="75" t="s">
        <v>1913</v>
      </c>
      <c r="K1060" s="75" t="s">
        <v>1913</v>
      </c>
      <c r="L1060" s="94" t="str">
        <f t="shared" si="72"/>
        <v>Non Lead</v>
      </c>
      <c r="M1060" s="110"/>
      <c r="N1060" s="74"/>
      <c r="O1060" s="74"/>
      <c r="P1060" s="74"/>
      <c r="Q1060" s="82"/>
      <c r="R1060" s="83"/>
      <c r="S1060" s="113" t="str">
        <f>IF(OR(B1060="",$C$3="",$G$3=""),"ERROR",IF(AND(B1060='Dropdown Answer Key'!$B$12,OR(E1060="Lead",E1060="U, May have L",E1060="COM",E1060="")),"Lead",IF(AND(B1060='Dropdown Answer Key'!$B$12,OR(AND(E1060="GALV",H1060="Y"),AND(E1060="GALV",H1060="UN"),AND(E1060="GALV",H1060=""))),"GRR",IF(AND(B1060='Dropdown Answer Key'!$B$12,E1060="Unknown"),"Unknown SL",IF(AND(B1060='Dropdown Answer Key'!$B$13,OR(F1060="Lead",F1060="U, May have L",F1060="COM",F1060="")),"Lead",IF(AND(B1060='Dropdown Answer Key'!$B$13,OR(AND(F1060="GALV",H1060="Y"),AND(F1060="GALV",H1060="UN"),AND(F1060="GALV",H1060=""))),"GRR",IF(AND(B1060='Dropdown Answer Key'!$B$13,F1060="Unknown"),"Unknown SL",IF(AND(B1060='Dropdown Answer Key'!$B$14,OR(E1060="Lead",E1060="U, May have L",E1060="COM",E1060="")),"Lead",IF(AND(B1060='Dropdown Answer Key'!$B$14,OR(F1060="Lead",F1060="U, May have L",F1060="COM",F1060="")),"Lead",IF(AND(B1060='Dropdown Answer Key'!$B$14,OR(AND(E1060="GALV",H1060="Y"),AND(E1060="GALV",H1060="UN"),AND(E1060="GALV",H1060=""),AND(F1060="GALV",H1060="Y"),AND(F1060="GALV",H1060="UN"),AND(F1060="GALV",H1060=""),AND(F1060="GALV",I1060="Y"),AND(F1060="GALV",I1060="UN"),AND(F1060="GALV",I1060=""))),"GRR",IF(AND(B1060='Dropdown Answer Key'!$B$14,OR(E1060="Unknown",F1060="Unknown")),"Unknown SL","Non Lead")))))))))))</f>
        <v>Non Lead</v>
      </c>
      <c r="T1060" s="114" t="str">
        <f>IF(OR(M1060="",Q1060="",S1060="ERROR"),"BLANK",IF((AND(M1060='Dropdown Answer Key'!$B$25,OR('Service Line Inventory'!S1060="Lead",S1060="Unknown SL"))),"Tier 1",IF(AND('Service Line Inventory'!M1060='Dropdown Answer Key'!$B$26,OR('Service Line Inventory'!S1060="Lead",S1060="Unknown SL")),"Tier 2",IF(AND('Service Line Inventory'!M1060='Dropdown Answer Key'!$B$27,OR('Service Line Inventory'!S1060="Lead",S1060="Unknown SL")),"Tier 2",IF('Service Line Inventory'!S1060="GRR","Tier 3",IF((AND('Service Line Inventory'!M1060='Dropdown Answer Key'!$B$25,'Service Line Inventory'!Q1060='Dropdown Answer Key'!$M$25,O1060='Dropdown Answer Key'!$G$27,'Service Line Inventory'!P1060='Dropdown Answer Key'!$J$27,S1060="Non Lead")),"Tier 4",IF((AND('Service Line Inventory'!M1060='Dropdown Answer Key'!$B$25,'Service Line Inventory'!Q1060='Dropdown Answer Key'!$M$25,O1060='Dropdown Answer Key'!$G$27,S1060="Non Lead")),"Tier 4",IF((AND('Service Line Inventory'!M1060='Dropdown Answer Key'!$B$25,'Service Line Inventory'!Q1060='Dropdown Answer Key'!$M$25,'Service Line Inventory'!P1060='Dropdown Answer Key'!$J$27,S1060="Non Lead")),"Tier 4","Tier 5"))))))))</f>
        <v>BLANK</v>
      </c>
      <c r="U1060" s="115" t="str">
        <f t="shared" si="73"/>
        <v>NO</v>
      </c>
      <c r="V1060" s="114" t="str">
        <f t="shared" si="74"/>
        <v>NO</v>
      </c>
      <c r="W1060" s="114" t="str">
        <f t="shared" si="75"/>
        <v>NO</v>
      </c>
      <c r="X1060" s="108"/>
      <c r="Y1060" s="97"/>
      <c r="Z1060" s="78"/>
    </row>
    <row r="1061" spans="1:26" x14ac:dyDescent="0.3">
      <c r="A1061" s="47">
        <v>1250</v>
      </c>
      <c r="B1061" s="73" t="s">
        <v>76</v>
      </c>
      <c r="C1061" s="126" t="s">
        <v>1131</v>
      </c>
      <c r="D1061" s="74" t="s">
        <v>72</v>
      </c>
      <c r="E1061" s="74" t="s">
        <v>81</v>
      </c>
      <c r="F1061" s="74" t="s">
        <v>81</v>
      </c>
      <c r="G1061" s="90" t="s">
        <v>1910</v>
      </c>
      <c r="H1061" s="74" t="s">
        <v>72</v>
      </c>
      <c r="I1061" s="74" t="s">
        <v>72</v>
      </c>
      <c r="J1061" s="75" t="s">
        <v>1913</v>
      </c>
      <c r="K1061" s="75" t="s">
        <v>1913</v>
      </c>
      <c r="L1061" s="93" t="str">
        <f t="shared" si="72"/>
        <v>Non Lead</v>
      </c>
      <c r="M1061" s="109"/>
      <c r="N1061" s="74"/>
      <c r="O1061" s="74"/>
      <c r="P1061" s="74"/>
      <c r="Q1061" s="73"/>
      <c r="R1061" s="74"/>
      <c r="S1061" s="98" t="str">
        <f>IF(OR(B1061="",$C$3="",$G$3=""),"ERROR",IF(AND(B1061='Dropdown Answer Key'!$B$12,OR(E1061="Lead",E1061="U, May have L",E1061="COM",E1061="")),"Lead",IF(AND(B1061='Dropdown Answer Key'!$B$12,OR(AND(E1061="GALV",H1061="Y"),AND(E1061="GALV",H1061="UN"),AND(E1061="GALV",H1061=""))),"GRR",IF(AND(B1061='Dropdown Answer Key'!$B$12,E1061="Unknown"),"Unknown SL",IF(AND(B1061='Dropdown Answer Key'!$B$13,OR(F1061="Lead",F1061="U, May have L",F1061="COM",F1061="")),"Lead",IF(AND(B1061='Dropdown Answer Key'!$B$13,OR(AND(F1061="GALV",H1061="Y"),AND(F1061="GALV",H1061="UN"),AND(F1061="GALV",H1061=""))),"GRR",IF(AND(B1061='Dropdown Answer Key'!$B$13,F1061="Unknown"),"Unknown SL",IF(AND(B1061='Dropdown Answer Key'!$B$14,OR(E1061="Lead",E1061="U, May have L",E1061="COM",E1061="")),"Lead",IF(AND(B1061='Dropdown Answer Key'!$B$14,OR(F1061="Lead",F1061="U, May have L",F1061="COM",F1061="")),"Lead",IF(AND(B1061='Dropdown Answer Key'!$B$14,OR(AND(E1061="GALV",H1061="Y"),AND(E1061="GALV",H1061="UN"),AND(E1061="GALV",H1061=""),AND(F1061="GALV",H1061="Y"),AND(F1061="GALV",H1061="UN"),AND(F1061="GALV",H1061=""),AND(F1061="GALV",I1061="Y"),AND(F1061="GALV",I1061="UN"),AND(F1061="GALV",I1061=""))),"GRR",IF(AND(B1061='Dropdown Answer Key'!$B$14,OR(E1061="Unknown",F1061="Unknown")),"Unknown SL","Non Lead")))))))))))</f>
        <v>Non Lead</v>
      </c>
      <c r="T1061" s="76" t="str">
        <f>IF(OR(M1061="",Q1061="",S1061="ERROR"),"BLANK",IF((AND(M1061='Dropdown Answer Key'!$B$25,OR('Service Line Inventory'!S1061="Lead",S1061="Unknown SL"))),"Tier 1",IF(AND('Service Line Inventory'!M1061='Dropdown Answer Key'!$B$26,OR('Service Line Inventory'!S1061="Lead",S1061="Unknown SL")),"Tier 2",IF(AND('Service Line Inventory'!M1061='Dropdown Answer Key'!$B$27,OR('Service Line Inventory'!S1061="Lead",S1061="Unknown SL")),"Tier 2",IF('Service Line Inventory'!S1061="GRR","Tier 3",IF((AND('Service Line Inventory'!M1061='Dropdown Answer Key'!$B$25,'Service Line Inventory'!Q1061='Dropdown Answer Key'!$M$25,O1061='Dropdown Answer Key'!$G$27,'Service Line Inventory'!P1061='Dropdown Answer Key'!$J$27,S1061="Non Lead")),"Tier 4",IF((AND('Service Line Inventory'!M1061='Dropdown Answer Key'!$B$25,'Service Line Inventory'!Q1061='Dropdown Answer Key'!$M$25,O1061='Dropdown Answer Key'!$G$27,S1061="Non Lead")),"Tier 4",IF((AND('Service Line Inventory'!M1061='Dropdown Answer Key'!$B$25,'Service Line Inventory'!Q1061='Dropdown Answer Key'!$M$25,'Service Line Inventory'!P1061='Dropdown Answer Key'!$J$27,S1061="Non Lead")),"Tier 4","Tier 5"))))))))</f>
        <v>BLANK</v>
      </c>
      <c r="U1061" s="101" t="str">
        <f t="shared" si="73"/>
        <v>NO</v>
      </c>
      <c r="V1061" s="76" t="str">
        <f t="shared" si="74"/>
        <v>NO</v>
      </c>
      <c r="W1061" s="76" t="str">
        <f t="shared" si="75"/>
        <v>NO</v>
      </c>
      <c r="X1061" s="107"/>
      <c r="Y1061" s="77"/>
      <c r="Z1061" s="78"/>
    </row>
    <row r="1062" spans="1:26" x14ac:dyDescent="0.3">
      <c r="A1062" s="47">
        <v>1260</v>
      </c>
      <c r="B1062" s="73" t="s">
        <v>76</v>
      </c>
      <c r="C1062" s="126" t="s">
        <v>1132</v>
      </c>
      <c r="D1062" s="74" t="s">
        <v>72</v>
      </c>
      <c r="E1062" s="74" t="s">
        <v>81</v>
      </c>
      <c r="F1062" s="74" t="s">
        <v>81</v>
      </c>
      <c r="G1062" s="90" t="s">
        <v>1910</v>
      </c>
      <c r="H1062" s="74" t="s">
        <v>72</v>
      </c>
      <c r="I1062" s="74" t="s">
        <v>72</v>
      </c>
      <c r="J1062" s="75" t="s">
        <v>1913</v>
      </c>
      <c r="K1062" s="75" t="s">
        <v>1913</v>
      </c>
      <c r="L1062" s="94" t="str">
        <f t="shared" si="72"/>
        <v>Non Lead</v>
      </c>
      <c r="M1062" s="110"/>
      <c r="N1062" s="74"/>
      <c r="O1062" s="74"/>
      <c r="P1062" s="74"/>
      <c r="Q1062" s="82"/>
      <c r="R1062" s="83"/>
      <c r="S1062" s="113" t="str">
        <f>IF(OR(B1062="",$C$3="",$G$3=""),"ERROR",IF(AND(B1062='Dropdown Answer Key'!$B$12,OR(E1062="Lead",E1062="U, May have L",E1062="COM",E1062="")),"Lead",IF(AND(B1062='Dropdown Answer Key'!$B$12,OR(AND(E1062="GALV",H1062="Y"),AND(E1062="GALV",H1062="UN"),AND(E1062="GALV",H1062=""))),"GRR",IF(AND(B1062='Dropdown Answer Key'!$B$12,E1062="Unknown"),"Unknown SL",IF(AND(B1062='Dropdown Answer Key'!$B$13,OR(F1062="Lead",F1062="U, May have L",F1062="COM",F1062="")),"Lead",IF(AND(B1062='Dropdown Answer Key'!$B$13,OR(AND(F1062="GALV",H1062="Y"),AND(F1062="GALV",H1062="UN"),AND(F1062="GALV",H1062=""))),"GRR",IF(AND(B1062='Dropdown Answer Key'!$B$13,F1062="Unknown"),"Unknown SL",IF(AND(B1062='Dropdown Answer Key'!$B$14,OR(E1062="Lead",E1062="U, May have L",E1062="COM",E1062="")),"Lead",IF(AND(B1062='Dropdown Answer Key'!$B$14,OR(F1062="Lead",F1062="U, May have L",F1062="COM",F1062="")),"Lead",IF(AND(B1062='Dropdown Answer Key'!$B$14,OR(AND(E1062="GALV",H1062="Y"),AND(E1062="GALV",H1062="UN"),AND(E1062="GALV",H1062=""),AND(F1062="GALV",H1062="Y"),AND(F1062="GALV",H1062="UN"),AND(F1062="GALV",H1062=""),AND(F1062="GALV",I1062="Y"),AND(F1062="GALV",I1062="UN"),AND(F1062="GALV",I1062=""))),"GRR",IF(AND(B1062='Dropdown Answer Key'!$B$14,OR(E1062="Unknown",F1062="Unknown")),"Unknown SL","Non Lead")))))))))))</f>
        <v>Non Lead</v>
      </c>
      <c r="T1062" s="114" t="str">
        <f>IF(OR(M1062="",Q1062="",S1062="ERROR"),"BLANK",IF((AND(M1062='Dropdown Answer Key'!$B$25,OR('Service Line Inventory'!S1062="Lead",S1062="Unknown SL"))),"Tier 1",IF(AND('Service Line Inventory'!M1062='Dropdown Answer Key'!$B$26,OR('Service Line Inventory'!S1062="Lead",S1062="Unknown SL")),"Tier 2",IF(AND('Service Line Inventory'!M1062='Dropdown Answer Key'!$B$27,OR('Service Line Inventory'!S1062="Lead",S1062="Unknown SL")),"Tier 2",IF('Service Line Inventory'!S1062="GRR","Tier 3",IF((AND('Service Line Inventory'!M1062='Dropdown Answer Key'!$B$25,'Service Line Inventory'!Q1062='Dropdown Answer Key'!$M$25,O1062='Dropdown Answer Key'!$G$27,'Service Line Inventory'!P1062='Dropdown Answer Key'!$J$27,S1062="Non Lead")),"Tier 4",IF((AND('Service Line Inventory'!M1062='Dropdown Answer Key'!$B$25,'Service Line Inventory'!Q1062='Dropdown Answer Key'!$M$25,O1062='Dropdown Answer Key'!$G$27,S1062="Non Lead")),"Tier 4",IF((AND('Service Line Inventory'!M1062='Dropdown Answer Key'!$B$25,'Service Line Inventory'!Q1062='Dropdown Answer Key'!$M$25,'Service Line Inventory'!P1062='Dropdown Answer Key'!$J$27,S1062="Non Lead")),"Tier 4","Tier 5"))))))))</f>
        <v>BLANK</v>
      </c>
      <c r="U1062" s="115" t="str">
        <f t="shared" si="73"/>
        <v>NO</v>
      </c>
      <c r="V1062" s="114" t="str">
        <f t="shared" si="74"/>
        <v>NO</v>
      </c>
      <c r="W1062" s="114" t="str">
        <f t="shared" si="75"/>
        <v>NO</v>
      </c>
      <c r="X1062" s="108"/>
      <c r="Y1062" s="97"/>
      <c r="Z1062" s="78"/>
    </row>
    <row r="1063" spans="1:26" x14ac:dyDescent="0.3">
      <c r="A1063" s="47">
        <v>1265</v>
      </c>
      <c r="B1063" s="73" t="s">
        <v>76</v>
      </c>
      <c r="C1063" s="126" t="s">
        <v>1133</v>
      </c>
      <c r="D1063" s="74" t="s">
        <v>72</v>
      </c>
      <c r="E1063" s="74" t="s">
        <v>81</v>
      </c>
      <c r="F1063" s="74" t="s">
        <v>81</v>
      </c>
      <c r="G1063" s="90" t="s">
        <v>1910</v>
      </c>
      <c r="H1063" s="74" t="s">
        <v>72</v>
      </c>
      <c r="I1063" s="74" t="s">
        <v>72</v>
      </c>
      <c r="J1063" s="75" t="s">
        <v>1913</v>
      </c>
      <c r="K1063" s="75" t="s">
        <v>1913</v>
      </c>
      <c r="L1063" s="93" t="str">
        <f t="shared" si="72"/>
        <v>Non Lead</v>
      </c>
      <c r="M1063" s="109"/>
      <c r="N1063" s="74"/>
      <c r="O1063" s="74"/>
      <c r="P1063" s="74"/>
      <c r="Q1063" s="73"/>
      <c r="R1063" s="74"/>
      <c r="S1063" s="98" t="str">
        <f>IF(OR(B1063="",$C$3="",$G$3=""),"ERROR",IF(AND(B1063='Dropdown Answer Key'!$B$12,OR(E1063="Lead",E1063="U, May have L",E1063="COM",E1063="")),"Lead",IF(AND(B1063='Dropdown Answer Key'!$B$12,OR(AND(E1063="GALV",H1063="Y"),AND(E1063="GALV",H1063="UN"),AND(E1063="GALV",H1063=""))),"GRR",IF(AND(B1063='Dropdown Answer Key'!$B$12,E1063="Unknown"),"Unknown SL",IF(AND(B1063='Dropdown Answer Key'!$B$13,OR(F1063="Lead",F1063="U, May have L",F1063="COM",F1063="")),"Lead",IF(AND(B1063='Dropdown Answer Key'!$B$13,OR(AND(F1063="GALV",H1063="Y"),AND(F1063="GALV",H1063="UN"),AND(F1063="GALV",H1063=""))),"GRR",IF(AND(B1063='Dropdown Answer Key'!$B$13,F1063="Unknown"),"Unknown SL",IF(AND(B1063='Dropdown Answer Key'!$B$14,OR(E1063="Lead",E1063="U, May have L",E1063="COM",E1063="")),"Lead",IF(AND(B1063='Dropdown Answer Key'!$B$14,OR(F1063="Lead",F1063="U, May have L",F1063="COM",F1063="")),"Lead",IF(AND(B1063='Dropdown Answer Key'!$B$14,OR(AND(E1063="GALV",H1063="Y"),AND(E1063="GALV",H1063="UN"),AND(E1063="GALV",H1063=""),AND(F1063="GALV",H1063="Y"),AND(F1063="GALV",H1063="UN"),AND(F1063="GALV",H1063=""),AND(F1063="GALV",I1063="Y"),AND(F1063="GALV",I1063="UN"),AND(F1063="GALV",I1063=""))),"GRR",IF(AND(B1063='Dropdown Answer Key'!$B$14,OR(E1063="Unknown",F1063="Unknown")),"Unknown SL","Non Lead")))))))))))</f>
        <v>Non Lead</v>
      </c>
      <c r="T1063" s="76" t="str">
        <f>IF(OR(M1063="",Q1063="",S1063="ERROR"),"BLANK",IF((AND(M1063='Dropdown Answer Key'!$B$25,OR('Service Line Inventory'!S1063="Lead",S1063="Unknown SL"))),"Tier 1",IF(AND('Service Line Inventory'!M1063='Dropdown Answer Key'!$B$26,OR('Service Line Inventory'!S1063="Lead",S1063="Unknown SL")),"Tier 2",IF(AND('Service Line Inventory'!M1063='Dropdown Answer Key'!$B$27,OR('Service Line Inventory'!S1063="Lead",S1063="Unknown SL")),"Tier 2",IF('Service Line Inventory'!S1063="GRR","Tier 3",IF((AND('Service Line Inventory'!M1063='Dropdown Answer Key'!$B$25,'Service Line Inventory'!Q1063='Dropdown Answer Key'!$M$25,O1063='Dropdown Answer Key'!$G$27,'Service Line Inventory'!P1063='Dropdown Answer Key'!$J$27,S1063="Non Lead")),"Tier 4",IF((AND('Service Line Inventory'!M1063='Dropdown Answer Key'!$B$25,'Service Line Inventory'!Q1063='Dropdown Answer Key'!$M$25,O1063='Dropdown Answer Key'!$G$27,S1063="Non Lead")),"Tier 4",IF((AND('Service Line Inventory'!M1063='Dropdown Answer Key'!$B$25,'Service Line Inventory'!Q1063='Dropdown Answer Key'!$M$25,'Service Line Inventory'!P1063='Dropdown Answer Key'!$J$27,S1063="Non Lead")),"Tier 4","Tier 5"))))))))</f>
        <v>BLANK</v>
      </c>
      <c r="U1063" s="101" t="str">
        <f t="shared" si="73"/>
        <v>NO</v>
      </c>
      <c r="V1063" s="76" t="str">
        <f t="shared" si="74"/>
        <v>NO</v>
      </c>
      <c r="W1063" s="76" t="str">
        <f t="shared" si="75"/>
        <v>NO</v>
      </c>
      <c r="X1063" s="107"/>
      <c r="Y1063" s="77"/>
      <c r="Z1063" s="78"/>
    </row>
    <row r="1064" spans="1:26" x14ac:dyDescent="0.3">
      <c r="A1064" s="47">
        <v>1270</v>
      </c>
      <c r="B1064" s="73" t="s">
        <v>76</v>
      </c>
      <c r="C1064" s="126" t="s">
        <v>1134</v>
      </c>
      <c r="D1064" s="74" t="s">
        <v>72</v>
      </c>
      <c r="E1064" s="74" t="s">
        <v>81</v>
      </c>
      <c r="F1064" s="74" t="s">
        <v>81</v>
      </c>
      <c r="G1064" s="90" t="s">
        <v>1910</v>
      </c>
      <c r="H1064" s="74" t="s">
        <v>72</v>
      </c>
      <c r="I1064" s="74" t="s">
        <v>72</v>
      </c>
      <c r="J1064" s="75" t="s">
        <v>1913</v>
      </c>
      <c r="K1064" s="75" t="s">
        <v>1913</v>
      </c>
      <c r="L1064" s="94" t="str">
        <f t="shared" si="72"/>
        <v>Non Lead</v>
      </c>
      <c r="M1064" s="110"/>
      <c r="N1064" s="74"/>
      <c r="O1064" s="74"/>
      <c r="P1064" s="74"/>
      <c r="Q1064" s="82"/>
      <c r="R1064" s="83"/>
      <c r="S1064" s="113" t="str">
        <f>IF(OR(B1064="",$C$3="",$G$3=""),"ERROR",IF(AND(B1064='Dropdown Answer Key'!$B$12,OR(E1064="Lead",E1064="U, May have L",E1064="COM",E1064="")),"Lead",IF(AND(B1064='Dropdown Answer Key'!$B$12,OR(AND(E1064="GALV",H1064="Y"),AND(E1064="GALV",H1064="UN"),AND(E1064="GALV",H1064=""))),"GRR",IF(AND(B1064='Dropdown Answer Key'!$B$12,E1064="Unknown"),"Unknown SL",IF(AND(B1064='Dropdown Answer Key'!$B$13,OR(F1064="Lead",F1064="U, May have L",F1064="COM",F1064="")),"Lead",IF(AND(B1064='Dropdown Answer Key'!$B$13,OR(AND(F1064="GALV",H1064="Y"),AND(F1064="GALV",H1064="UN"),AND(F1064="GALV",H1064=""))),"GRR",IF(AND(B1064='Dropdown Answer Key'!$B$13,F1064="Unknown"),"Unknown SL",IF(AND(B1064='Dropdown Answer Key'!$B$14,OR(E1064="Lead",E1064="U, May have L",E1064="COM",E1064="")),"Lead",IF(AND(B1064='Dropdown Answer Key'!$B$14,OR(F1064="Lead",F1064="U, May have L",F1064="COM",F1064="")),"Lead",IF(AND(B1064='Dropdown Answer Key'!$B$14,OR(AND(E1064="GALV",H1064="Y"),AND(E1064="GALV",H1064="UN"),AND(E1064="GALV",H1064=""),AND(F1064="GALV",H1064="Y"),AND(F1064="GALV",H1064="UN"),AND(F1064="GALV",H1064=""),AND(F1064="GALV",I1064="Y"),AND(F1064="GALV",I1064="UN"),AND(F1064="GALV",I1064=""))),"GRR",IF(AND(B1064='Dropdown Answer Key'!$B$14,OR(E1064="Unknown",F1064="Unknown")),"Unknown SL","Non Lead")))))))))))</f>
        <v>Non Lead</v>
      </c>
      <c r="T1064" s="114" t="str">
        <f>IF(OR(M1064="",Q1064="",S1064="ERROR"),"BLANK",IF((AND(M1064='Dropdown Answer Key'!$B$25,OR('Service Line Inventory'!S1064="Lead",S1064="Unknown SL"))),"Tier 1",IF(AND('Service Line Inventory'!M1064='Dropdown Answer Key'!$B$26,OR('Service Line Inventory'!S1064="Lead",S1064="Unknown SL")),"Tier 2",IF(AND('Service Line Inventory'!M1064='Dropdown Answer Key'!$B$27,OR('Service Line Inventory'!S1064="Lead",S1064="Unknown SL")),"Tier 2",IF('Service Line Inventory'!S1064="GRR","Tier 3",IF((AND('Service Line Inventory'!M1064='Dropdown Answer Key'!$B$25,'Service Line Inventory'!Q1064='Dropdown Answer Key'!$M$25,O1064='Dropdown Answer Key'!$G$27,'Service Line Inventory'!P1064='Dropdown Answer Key'!$J$27,S1064="Non Lead")),"Tier 4",IF((AND('Service Line Inventory'!M1064='Dropdown Answer Key'!$B$25,'Service Line Inventory'!Q1064='Dropdown Answer Key'!$M$25,O1064='Dropdown Answer Key'!$G$27,S1064="Non Lead")),"Tier 4",IF((AND('Service Line Inventory'!M1064='Dropdown Answer Key'!$B$25,'Service Line Inventory'!Q1064='Dropdown Answer Key'!$M$25,'Service Line Inventory'!P1064='Dropdown Answer Key'!$J$27,S1064="Non Lead")),"Tier 4","Tier 5"))))))))</f>
        <v>BLANK</v>
      </c>
      <c r="U1064" s="115" t="str">
        <f t="shared" si="73"/>
        <v>NO</v>
      </c>
      <c r="V1064" s="114" t="str">
        <f t="shared" si="74"/>
        <v>NO</v>
      </c>
      <c r="W1064" s="114" t="str">
        <f t="shared" si="75"/>
        <v>NO</v>
      </c>
      <c r="X1064" s="108"/>
      <c r="Y1064" s="97"/>
      <c r="Z1064" s="78"/>
    </row>
    <row r="1065" spans="1:26" x14ac:dyDescent="0.3">
      <c r="A1065" s="47">
        <v>1295</v>
      </c>
      <c r="B1065" s="73" t="s">
        <v>76</v>
      </c>
      <c r="C1065" s="126" t="s">
        <v>1135</v>
      </c>
      <c r="D1065" s="74" t="s">
        <v>72</v>
      </c>
      <c r="E1065" s="74" t="s">
        <v>81</v>
      </c>
      <c r="F1065" s="74" t="s">
        <v>81</v>
      </c>
      <c r="G1065" s="90" t="s">
        <v>1910</v>
      </c>
      <c r="H1065" s="74" t="s">
        <v>72</v>
      </c>
      <c r="I1065" s="74" t="s">
        <v>72</v>
      </c>
      <c r="J1065" s="75" t="s">
        <v>1913</v>
      </c>
      <c r="K1065" s="75" t="s">
        <v>1913</v>
      </c>
      <c r="L1065" s="93" t="str">
        <f t="shared" si="72"/>
        <v>Non Lead</v>
      </c>
      <c r="M1065" s="109"/>
      <c r="N1065" s="74"/>
      <c r="O1065" s="74"/>
      <c r="P1065" s="74"/>
      <c r="Q1065" s="73"/>
      <c r="R1065" s="74"/>
      <c r="S1065" s="98" t="str">
        <f>IF(OR(B1065="",$C$3="",$G$3=""),"ERROR",IF(AND(B1065='Dropdown Answer Key'!$B$12,OR(E1065="Lead",E1065="U, May have L",E1065="COM",E1065="")),"Lead",IF(AND(B1065='Dropdown Answer Key'!$B$12,OR(AND(E1065="GALV",H1065="Y"),AND(E1065="GALV",H1065="UN"),AND(E1065="GALV",H1065=""))),"GRR",IF(AND(B1065='Dropdown Answer Key'!$B$12,E1065="Unknown"),"Unknown SL",IF(AND(B1065='Dropdown Answer Key'!$B$13,OR(F1065="Lead",F1065="U, May have L",F1065="COM",F1065="")),"Lead",IF(AND(B1065='Dropdown Answer Key'!$B$13,OR(AND(F1065="GALV",H1065="Y"),AND(F1065="GALV",H1065="UN"),AND(F1065="GALV",H1065=""))),"GRR",IF(AND(B1065='Dropdown Answer Key'!$B$13,F1065="Unknown"),"Unknown SL",IF(AND(B1065='Dropdown Answer Key'!$B$14,OR(E1065="Lead",E1065="U, May have L",E1065="COM",E1065="")),"Lead",IF(AND(B1065='Dropdown Answer Key'!$B$14,OR(F1065="Lead",F1065="U, May have L",F1065="COM",F1065="")),"Lead",IF(AND(B1065='Dropdown Answer Key'!$B$14,OR(AND(E1065="GALV",H1065="Y"),AND(E1065="GALV",H1065="UN"),AND(E1065="GALV",H1065=""),AND(F1065="GALV",H1065="Y"),AND(F1065="GALV",H1065="UN"),AND(F1065="GALV",H1065=""),AND(F1065="GALV",I1065="Y"),AND(F1065="GALV",I1065="UN"),AND(F1065="GALV",I1065=""))),"GRR",IF(AND(B1065='Dropdown Answer Key'!$B$14,OR(E1065="Unknown",F1065="Unknown")),"Unknown SL","Non Lead")))))))))))</f>
        <v>Non Lead</v>
      </c>
      <c r="T1065" s="76" t="str">
        <f>IF(OR(M1065="",Q1065="",S1065="ERROR"),"BLANK",IF((AND(M1065='Dropdown Answer Key'!$B$25,OR('Service Line Inventory'!S1065="Lead",S1065="Unknown SL"))),"Tier 1",IF(AND('Service Line Inventory'!M1065='Dropdown Answer Key'!$B$26,OR('Service Line Inventory'!S1065="Lead",S1065="Unknown SL")),"Tier 2",IF(AND('Service Line Inventory'!M1065='Dropdown Answer Key'!$B$27,OR('Service Line Inventory'!S1065="Lead",S1065="Unknown SL")),"Tier 2",IF('Service Line Inventory'!S1065="GRR","Tier 3",IF((AND('Service Line Inventory'!M1065='Dropdown Answer Key'!$B$25,'Service Line Inventory'!Q1065='Dropdown Answer Key'!$M$25,O1065='Dropdown Answer Key'!$G$27,'Service Line Inventory'!P1065='Dropdown Answer Key'!$J$27,S1065="Non Lead")),"Tier 4",IF((AND('Service Line Inventory'!M1065='Dropdown Answer Key'!$B$25,'Service Line Inventory'!Q1065='Dropdown Answer Key'!$M$25,O1065='Dropdown Answer Key'!$G$27,S1065="Non Lead")),"Tier 4",IF((AND('Service Line Inventory'!M1065='Dropdown Answer Key'!$B$25,'Service Line Inventory'!Q1065='Dropdown Answer Key'!$M$25,'Service Line Inventory'!P1065='Dropdown Answer Key'!$J$27,S1065="Non Lead")),"Tier 4","Tier 5"))))))))</f>
        <v>BLANK</v>
      </c>
      <c r="U1065" s="101" t="str">
        <f t="shared" si="73"/>
        <v>NO</v>
      </c>
      <c r="V1065" s="76" t="str">
        <f t="shared" si="74"/>
        <v>NO</v>
      </c>
      <c r="W1065" s="76" t="str">
        <f t="shared" si="75"/>
        <v>NO</v>
      </c>
      <c r="X1065" s="107"/>
      <c r="Y1065" s="77"/>
      <c r="Z1065" s="78"/>
    </row>
    <row r="1066" spans="1:26" x14ac:dyDescent="0.3">
      <c r="A1066" s="47">
        <v>1300</v>
      </c>
      <c r="B1066" s="73" t="s">
        <v>76</v>
      </c>
      <c r="C1066" s="126" t="s">
        <v>1136</v>
      </c>
      <c r="D1066" s="74" t="s">
        <v>72</v>
      </c>
      <c r="E1066" s="74" t="s">
        <v>81</v>
      </c>
      <c r="F1066" s="74" t="s">
        <v>81</v>
      </c>
      <c r="G1066" s="90" t="s">
        <v>1910</v>
      </c>
      <c r="H1066" s="74" t="s">
        <v>72</v>
      </c>
      <c r="I1066" s="74" t="s">
        <v>72</v>
      </c>
      <c r="J1066" s="75" t="s">
        <v>1913</v>
      </c>
      <c r="K1066" s="75" t="s">
        <v>1913</v>
      </c>
      <c r="L1066" s="94" t="str">
        <f t="shared" si="72"/>
        <v>Non Lead</v>
      </c>
      <c r="M1066" s="110"/>
      <c r="N1066" s="74"/>
      <c r="O1066" s="74"/>
      <c r="P1066" s="74"/>
      <c r="Q1066" s="82"/>
      <c r="R1066" s="83"/>
      <c r="S1066" s="113" t="str">
        <f>IF(OR(B1066="",$C$3="",$G$3=""),"ERROR",IF(AND(B1066='Dropdown Answer Key'!$B$12,OR(E1066="Lead",E1066="U, May have L",E1066="COM",E1066="")),"Lead",IF(AND(B1066='Dropdown Answer Key'!$B$12,OR(AND(E1066="GALV",H1066="Y"),AND(E1066="GALV",H1066="UN"),AND(E1066="GALV",H1066=""))),"GRR",IF(AND(B1066='Dropdown Answer Key'!$B$12,E1066="Unknown"),"Unknown SL",IF(AND(B1066='Dropdown Answer Key'!$B$13,OR(F1066="Lead",F1066="U, May have L",F1066="COM",F1066="")),"Lead",IF(AND(B1066='Dropdown Answer Key'!$B$13,OR(AND(F1066="GALV",H1066="Y"),AND(F1066="GALV",H1066="UN"),AND(F1066="GALV",H1066=""))),"GRR",IF(AND(B1066='Dropdown Answer Key'!$B$13,F1066="Unknown"),"Unknown SL",IF(AND(B1066='Dropdown Answer Key'!$B$14,OR(E1066="Lead",E1066="U, May have L",E1066="COM",E1066="")),"Lead",IF(AND(B1066='Dropdown Answer Key'!$B$14,OR(F1066="Lead",F1066="U, May have L",F1066="COM",F1066="")),"Lead",IF(AND(B1066='Dropdown Answer Key'!$B$14,OR(AND(E1066="GALV",H1066="Y"),AND(E1066="GALV",H1066="UN"),AND(E1066="GALV",H1066=""),AND(F1066="GALV",H1066="Y"),AND(F1066="GALV",H1066="UN"),AND(F1066="GALV",H1066=""),AND(F1066="GALV",I1066="Y"),AND(F1066="GALV",I1066="UN"),AND(F1066="GALV",I1066=""))),"GRR",IF(AND(B1066='Dropdown Answer Key'!$B$14,OR(E1066="Unknown",F1066="Unknown")),"Unknown SL","Non Lead")))))))))))</f>
        <v>Non Lead</v>
      </c>
      <c r="T1066" s="114" t="str">
        <f>IF(OR(M1066="",Q1066="",S1066="ERROR"),"BLANK",IF((AND(M1066='Dropdown Answer Key'!$B$25,OR('Service Line Inventory'!S1066="Lead",S1066="Unknown SL"))),"Tier 1",IF(AND('Service Line Inventory'!M1066='Dropdown Answer Key'!$B$26,OR('Service Line Inventory'!S1066="Lead",S1066="Unknown SL")),"Tier 2",IF(AND('Service Line Inventory'!M1066='Dropdown Answer Key'!$B$27,OR('Service Line Inventory'!S1066="Lead",S1066="Unknown SL")),"Tier 2",IF('Service Line Inventory'!S1066="GRR","Tier 3",IF((AND('Service Line Inventory'!M1066='Dropdown Answer Key'!$B$25,'Service Line Inventory'!Q1066='Dropdown Answer Key'!$M$25,O1066='Dropdown Answer Key'!$G$27,'Service Line Inventory'!P1066='Dropdown Answer Key'!$J$27,S1066="Non Lead")),"Tier 4",IF((AND('Service Line Inventory'!M1066='Dropdown Answer Key'!$B$25,'Service Line Inventory'!Q1066='Dropdown Answer Key'!$M$25,O1066='Dropdown Answer Key'!$G$27,S1066="Non Lead")),"Tier 4",IF((AND('Service Line Inventory'!M1066='Dropdown Answer Key'!$B$25,'Service Line Inventory'!Q1066='Dropdown Answer Key'!$M$25,'Service Line Inventory'!P1066='Dropdown Answer Key'!$J$27,S1066="Non Lead")),"Tier 4","Tier 5"))))))))</f>
        <v>BLANK</v>
      </c>
      <c r="U1066" s="115" t="str">
        <f t="shared" si="73"/>
        <v>NO</v>
      </c>
      <c r="V1066" s="114" t="str">
        <f t="shared" si="74"/>
        <v>NO</v>
      </c>
      <c r="W1066" s="114" t="str">
        <f t="shared" si="75"/>
        <v>NO</v>
      </c>
      <c r="X1066" s="108"/>
      <c r="Y1066" s="97"/>
      <c r="Z1066" s="78"/>
    </row>
    <row r="1067" spans="1:26" x14ac:dyDescent="0.3">
      <c r="A1067" s="47">
        <v>1310</v>
      </c>
      <c r="B1067" s="73" t="s">
        <v>76</v>
      </c>
      <c r="C1067" s="126" t="s">
        <v>1137</v>
      </c>
      <c r="D1067" s="74" t="s">
        <v>72</v>
      </c>
      <c r="E1067" s="74" t="s">
        <v>81</v>
      </c>
      <c r="F1067" s="74" t="s">
        <v>81</v>
      </c>
      <c r="G1067" s="90" t="s">
        <v>1910</v>
      </c>
      <c r="H1067" s="74" t="s">
        <v>72</v>
      </c>
      <c r="I1067" s="74" t="s">
        <v>72</v>
      </c>
      <c r="J1067" s="75" t="s">
        <v>1913</v>
      </c>
      <c r="K1067" s="75" t="s">
        <v>1913</v>
      </c>
      <c r="L1067" s="93" t="str">
        <f t="shared" si="72"/>
        <v>Non Lead</v>
      </c>
      <c r="M1067" s="109"/>
      <c r="N1067" s="74"/>
      <c r="O1067" s="74"/>
      <c r="P1067" s="74"/>
      <c r="Q1067" s="73"/>
      <c r="R1067" s="74"/>
      <c r="S1067" s="98" t="str">
        <f>IF(OR(B1067="",$C$3="",$G$3=""),"ERROR",IF(AND(B1067='Dropdown Answer Key'!$B$12,OR(E1067="Lead",E1067="U, May have L",E1067="COM",E1067="")),"Lead",IF(AND(B1067='Dropdown Answer Key'!$B$12,OR(AND(E1067="GALV",H1067="Y"),AND(E1067="GALV",H1067="UN"),AND(E1067="GALV",H1067=""))),"GRR",IF(AND(B1067='Dropdown Answer Key'!$B$12,E1067="Unknown"),"Unknown SL",IF(AND(B1067='Dropdown Answer Key'!$B$13,OR(F1067="Lead",F1067="U, May have L",F1067="COM",F1067="")),"Lead",IF(AND(B1067='Dropdown Answer Key'!$B$13,OR(AND(F1067="GALV",H1067="Y"),AND(F1067="GALV",H1067="UN"),AND(F1067="GALV",H1067=""))),"GRR",IF(AND(B1067='Dropdown Answer Key'!$B$13,F1067="Unknown"),"Unknown SL",IF(AND(B1067='Dropdown Answer Key'!$B$14,OR(E1067="Lead",E1067="U, May have L",E1067="COM",E1067="")),"Lead",IF(AND(B1067='Dropdown Answer Key'!$B$14,OR(F1067="Lead",F1067="U, May have L",F1067="COM",F1067="")),"Lead",IF(AND(B1067='Dropdown Answer Key'!$B$14,OR(AND(E1067="GALV",H1067="Y"),AND(E1067="GALV",H1067="UN"),AND(E1067="GALV",H1067=""),AND(F1067="GALV",H1067="Y"),AND(F1067="GALV",H1067="UN"),AND(F1067="GALV",H1067=""),AND(F1067="GALV",I1067="Y"),AND(F1067="GALV",I1067="UN"),AND(F1067="GALV",I1067=""))),"GRR",IF(AND(B1067='Dropdown Answer Key'!$B$14,OR(E1067="Unknown",F1067="Unknown")),"Unknown SL","Non Lead")))))))))))</f>
        <v>Non Lead</v>
      </c>
      <c r="T1067" s="76" t="str">
        <f>IF(OR(M1067="",Q1067="",S1067="ERROR"),"BLANK",IF((AND(M1067='Dropdown Answer Key'!$B$25,OR('Service Line Inventory'!S1067="Lead",S1067="Unknown SL"))),"Tier 1",IF(AND('Service Line Inventory'!M1067='Dropdown Answer Key'!$B$26,OR('Service Line Inventory'!S1067="Lead",S1067="Unknown SL")),"Tier 2",IF(AND('Service Line Inventory'!M1067='Dropdown Answer Key'!$B$27,OR('Service Line Inventory'!S1067="Lead",S1067="Unknown SL")),"Tier 2",IF('Service Line Inventory'!S1067="GRR","Tier 3",IF((AND('Service Line Inventory'!M1067='Dropdown Answer Key'!$B$25,'Service Line Inventory'!Q1067='Dropdown Answer Key'!$M$25,O1067='Dropdown Answer Key'!$G$27,'Service Line Inventory'!P1067='Dropdown Answer Key'!$J$27,S1067="Non Lead")),"Tier 4",IF((AND('Service Line Inventory'!M1067='Dropdown Answer Key'!$B$25,'Service Line Inventory'!Q1067='Dropdown Answer Key'!$M$25,O1067='Dropdown Answer Key'!$G$27,S1067="Non Lead")),"Tier 4",IF((AND('Service Line Inventory'!M1067='Dropdown Answer Key'!$B$25,'Service Line Inventory'!Q1067='Dropdown Answer Key'!$M$25,'Service Line Inventory'!P1067='Dropdown Answer Key'!$J$27,S1067="Non Lead")),"Tier 4","Tier 5"))))))))</f>
        <v>BLANK</v>
      </c>
      <c r="U1067" s="101" t="str">
        <f t="shared" si="73"/>
        <v>NO</v>
      </c>
      <c r="V1067" s="76" t="str">
        <f t="shared" si="74"/>
        <v>NO</v>
      </c>
      <c r="W1067" s="76" t="str">
        <f t="shared" si="75"/>
        <v>NO</v>
      </c>
      <c r="X1067" s="107"/>
      <c r="Y1067" s="77"/>
      <c r="Z1067" s="78"/>
    </row>
    <row r="1068" spans="1:26" x14ac:dyDescent="0.3">
      <c r="A1068" s="47">
        <v>1335</v>
      </c>
      <c r="B1068" s="73" t="s">
        <v>76</v>
      </c>
      <c r="C1068" s="126" t="s">
        <v>1138</v>
      </c>
      <c r="D1068" s="74" t="s">
        <v>72</v>
      </c>
      <c r="E1068" s="74" t="s">
        <v>81</v>
      </c>
      <c r="F1068" s="74" t="s">
        <v>81</v>
      </c>
      <c r="G1068" s="90" t="s">
        <v>1910</v>
      </c>
      <c r="H1068" s="74" t="s">
        <v>72</v>
      </c>
      <c r="I1068" s="74" t="s">
        <v>72</v>
      </c>
      <c r="J1068" s="75" t="s">
        <v>1913</v>
      </c>
      <c r="K1068" s="75" t="s">
        <v>1913</v>
      </c>
      <c r="L1068" s="94" t="str">
        <f t="shared" si="72"/>
        <v>Non Lead</v>
      </c>
      <c r="M1068" s="110"/>
      <c r="N1068" s="74"/>
      <c r="O1068" s="74"/>
      <c r="P1068" s="74"/>
      <c r="Q1068" s="82"/>
      <c r="R1068" s="83"/>
      <c r="S1068" s="113" t="str">
        <f>IF(OR(B1068="",$C$3="",$G$3=""),"ERROR",IF(AND(B1068='Dropdown Answer Key'!$B$12,OR(E1068="Lead",E1068="U, May have L",E1068="COM",E1068="")),"Lead",IF(AND(B1068='Dropdown Answer Key'!$B$12,OR(AND(E1068="GALV",H1068="Y"),AND(E1068="GALV",H1068="UN"),AND(E1068="GALV",H1068=""))),"GRR",IF(AND(B1068='Dropdown Answer Key'!$B$12,E1068="Unknown"),"Unknown SL",IF(AND(B1068='Dropdown Answer Key'!$B$13,OR(F1068="Lead",F1068="U, May have L",F1068="COM",F1068="")),"Lead",IF(AND(B1068='Dropdown Answer Key'!$B$13,OR(AND(F1068="GALV",H1068="Y"),AND(F1068="GALV",H1068="UN"),AND(F1068="GALV",H1068=""))),"GRR",IF(AND(B1068='Dropdown Answer Key'!$B$13,F1068="Unknown"),"Unknown SL",IF(AND(B1068='Dropdown Answer Key'!$B$14,OR(E1068="Lead",E1068="U, May have L",E1068="COM",E1068="")),"Lead",IF(AND(B1068='Dropdown Answer Key'!$B$14,OR(F1068="Lead",F1068="U, May have L",F1068="COM",F1068="")),"Lead",IF(AND(B1068='Dropdown Answer Key'!$B$14,OR(AND(E1068="GALV",H1068="Y"),AND(E1068="GALV",H1068="UN"),AND(E1068="GALV",H1068=""),AND(F1068="GALV",H1068="Y"),AND(F1068="GALV",H1068="UN"),AND(F1068="GALV",H1068=""),AND(F1068="GALV",I1068="Y"),AND(F1068="GALV",I1068="UN"),AND(F1068="GALV",I1068=""))),"GRR",IF(AND(B1068='Dropdown Answer Key'!$B$14,OR(E1068="Unknown",F1068="Unknown")),"Unknown SL","Non Lead")))))))))))</f>
        <v>Non Lead</v>
      </c>
      <c r="T1068" s="114" t="str">
        <f>IF(OR(M1068="",Q1068="",S1068="ERROR"),"BLANK",IF((AND(M1068='Dropdown Answer Key'!$B$25,OR('Service Line Inventory'!S1068="Lead",S1068="Unknown SL"))),"Tier 1",IF(AND('Service Line Inventory'!M1068='Dropdown Answer Key'!$B$26,OR('Service Line Inventory'!S1068="Lead",S1068="Unknown SL")),"Tier 2",IF(AND('Service Line Inventory'!M1068='Dropdown Answer Key'!$B$27,OR('Service Line Inventory'!S1068="Lead",S1068="Unknown SL")),"Tier 2",IF('Service Line Inventory'!S1068="GRR","Tier 3",IF((AND('Service Line Inventory'!M1068='Dropdown Answer Key'!$B$25,'Service Line Inventory'!Q1068='Dropdown Answer Key'!$M$25,O1068='Dropdown Answer Key'!$G$27,'Service Line Inventory'!P1068='Dropdown Answer Key'!$J$27,S1068="Non Lead")),"Tier 4",IF((AND('Service Line Inventory'!M1068='Dropdown Answer Key'!$B$25,'Service Line Inventory'!Q1068='Dropdown Answer Key'!$M$25,O1068='Dropdown Answer Key'!$G$27,S1068="Non Lead")),"Tier 4",IF((AND('Service Line Inventory'!M1068='Dropdown Answer Key'!$B$25,'Service Line Inventory'!Q1068='Dropdown Answer Key'!$M$25,'Service Line Inventory'!P1068='Dropdown Answer Key'!$J$27,S1068="Non Lead")),"Tier 4","Tier 5"))))))))</f>
        <v>BLANK</v>
      </c>
      <c r="U1068" s="115" t="str">
        <f t="shared" si="73"/>
        <v>NO</v>
      </c>
      <c r="V1068" s="114" t="str">
        <f t="shared" si="74"/>
        <v>NO</v>
      </c>
      <c r="W1068" s="114" t="str">
        <f t="shared" si="75"/>
        <v>NO</v>
      </c>
      <c r="X1068" s="108"/>
      <c r="Y1068" s="97"/>
      <c r="Z1068" s="78"/>
    </row>
    <row r="1069" spans="1:26" x14ac:dyDescent="0.3">
      <c r="A1069" s="47">
        <v>1336</v>
      </c>
      <c r="B1069" s="73" t="s">
        <v>76</v>
      </c>
      <c r="C1069" s="126" t="s">
        <v>1139</v>
      </c>
      <c r="D1069" s="74" t="s">
        <v>72</v>
      </c>
      <c r="E1069" s="74" t="s">
        <v>81</v>
      </c>
      <c r="F1069" s="74" t="s">
        <v>81</v>
      </c>
      <c r="G1069" s="90" t="s">
        <v>1910</v>
      </c>
      <c r="H1069" s="74" t="s">
        <v>72</v>
      </c>
      <c r="I1069" s="74" t="s">
        <v>72</v>
      </c>
      <c r="J1069" s="75" t="s">
        <v>1913</v>
      </c>
      <c r="K1069" s="75" t="s">
        <v>1913</v>
      </c>
      <c r="L1069" s="93" t="str">
        <f t="shared" si="72"/>
        <v>Non Lead</v>
      </c>
      <c r="M1069" s="109"/>
      <c r="N1069" s="74"/>
      <c r="O1069" s="74"/>
      <c r="P1069" s="74"/>
      <c r="Q1069" s="73"/>
      <c r="R1069" s="74"/>
      <c r="S1069" s="98" t="str">
        <f>IF(OR(B1069="",$C$3="",$G$3=""),"ERROR",IF(AND(B1069='Dropdown Answer Key'!$B$12,OR(E1069="Lead",E1069="U, May have L",E1069="COM",E1069="")),"Lead",IF(AND(B1069='Dropdown Answer Key'!$B$12,OR(AND(E1069="GALV",H1069="Y"),AND(E1069="GALV",H1069="UN"),AND(E1069="GALV",H1069=""))),"GRR",IF(AND(B1069='Dropdown Answer Key'!$B$12,E1069="Unknown"),"Unknown SL",IF(AND(B1069='Dropdown Answer Key'!$B$13,OR(F1069="Lead",F1069="U, May have L",F1069="COM",F1069="")),"Lead",IF(AND(B1069='Dropdown Answer Key'!$B$13,OR(AND(F1069="GALV",H1069="Y"),AND(F1069="GALV",H1069="UN"),AND(F1069="GALV",H1069=""))),"GRR",IF(AND(B1069='Dropdown Answer Key'!$B$13,F1069="Unknown"),"Unknown SL",IF(AND(B1069='Dropdown Answer Key'!$B$14,OR(E1069="Lead",E1069="U, May have L",E1069="COM",E1069="")),"Lead",IF(AND(B1069='Dropdown Answer Key'!$B$14,OR(F1069="Lead",F1069="U, May have L",F1069="COM",F1069="")),"Lead",IF(AND(B1069='Dropdown Answer Key'!$B$14,OR(AND(E1069="GALV",H1069="Y"),AND(E1069="GALV",H1069="UN"),AND(E1069="GALV",H1069=""),AND(F1069="GALV",H1069="Y"),AND(F1069="GALV",H1069="UN"),AND(F1069="GALV",H1069=""),AND(F1069="GALV",I1069="Y"),AND(F1069="GALV",I1069="UN"),AND(F1069="GALV",I1069=""))),"GRR",IF(AND(B1069='Dropdown Answer Key'!$B$14,OR(E1069="Unknown",F1069="Unknown")),"Unknown SL","Non Lead")))))))))))</f>
        <v>Non Lead</v>
      </c>
      <c r="T1069" s="76" t="str">
        <f>IF(OR(M1069="",Q1069="",S1069="ERROR"),"BLANK",IF((AND(M1069='Dropdown Answer Key'!$B$25,OR('Service Line Inventory'!S1069="Lead",S1069="Unknown SL"))),"Tier 1",IF(AND('Service Line Inventory'!M1069='Dropdown Answer Key'!$B$26,OR('Service Line Inventory'!S1069="Lead",S1069="Unknown SL")),"Tier 2",IF(AND('Service Line Inventory'!M1069='Dropdown Answer Key'!$B$27,OR('Service Line Inventory'!S1069="Lead",S1069="Unknown SL")),"Tier 2",IF('Service Line Inventory'!S1069="GRR","Tier 3",IF((AND('Service Line Inventory'!M1069='Dropdown Answer Key'!$B$25,'Service Line Inventory'!Q1069='Dropdown Answer Key'!$M$25,O1069='Dropdown Answer Key'!$G$27,'Service Line Inventory'!P1069='Dropdown Answer Key'!$J$27,S1069="Non Lead")),"Tier 4",IF((AND('Service Line Inventory'!M1069='Dropdown Answer Key'!$B$25,'Service Line Inventory'!Q1069='Dropdown Answer Key'!$M$25,O1069='Dropdown Answer Key'!$G$27,S1069="Non Lead")),"Tier 4",IF((AND('Service Line Inventory'!M1069='Dropdown Answer Key'!$B$25,'Service Line Inventory'!Q1069='Dropdown Answer Key'!$M$25,'Service Line Inventory'!P1069='Dropdown Answer Key'!$J$27,S1069="Non Lead")),"Tier 4","Tier 5"))))))))</f>
        <v>BLANK</v>
      </c>
      <c r="U1069" s="101" t="str">
        <f t="shared" si="73"/>
        <v>NO</v>
      </c>
      <c r="V1069" s="76" t="str">
        <f t="shared" si="74"/>
        <v>NO</v>
      </c>
      <c r="W1069" s="76" t="str">
        <f t="shared" si="75"/>
        <v>NO</v>
      </c>
      <c r="X1069" s="107"/>
      <c r="Y1069" s="77"/>
      <c r="Z1069" s="78"/>
    </row>
    <row r="1070" spans="1:26" x14ac:dyDescent="0.3">
      <c r="A1070" s="47">
        <v>1337</v>
      </c>
      <c r="B1070" s="73" t="s">
        <v>76</v>
      </c>
      <c r="C1070" s="126" t="s">
        <v>1140</v>
      </c>
      <c r="D1070" s="74" t="s">
        <v>72</v>
      </c>
      <c r="E1070" s="74" t="s">
        <v>81</v>
      </c>
      <c r="F1070" s="74" t="s">
        <v>81</v>
      </c>
      <c r="G1070" s="90" t="s">
        <v>1910</v>
      </c>
      <c r="H1070" s="74" t="s">
        <v>72</v>
      </c>
      <c r="I1070" s="74" t="s">
        <v>72</v>
      </c>
      <c r="J1070" s="75" t="s">
        <v>1913</v>
      </c>
      <c r="K1070" s="75" t="s">
        <v>1913</v>
      </c>
      <c r="L1070" s="94" t="str">
        <f t="shared" si="72"/>
        <v>Non Lead</v>
      </c>
      <c r="M1070" s="110"/>
      <c r="N1070" s="74"/>
      <c r="O1070" s="74"/>
      <c r="P1070" s="74"/>
      <c r="Q1070" s="82"/>
      <c r="R1070" s="83"/>
      <c r="S1070" s="113" t="str">
        <f>IF(OR(B1070="",$C$3="",$G$3=""),"ERROR",IF(AND(B1070='Dropdown Answer Key'!$B$12,OR(E1070="Lead",E1070="U, May have L",E1070="COM",E1070="")),"Lead",IF(AND(B1070='Dropdown Answer Key'!$B$12,OR(AND(E1070="GALV",H1070="Y"),AND(E1070="GALV",H1070="UN"),AND(E1070="GALV",H1070=""))),"GRR",IF(AND(B1070='Dropdown Answer Key'!$B$12,E1070="Unknown"),"Unknown SL",IF(AND(B1070='Dropdown Answer Key'!$B$13,OR(F1070="Lead",F1070="U, May have L",F1070="COM",F1070="")),"Lead",IF(AND(B1070='Dropdown Answer Key'!$B$13,OR(AND(F1070="GALV",H1070="Y"),AND(F1070="GALV",H1070="UN"),AND(F1070="GALV",H1070=""))),"GRR",IF(AND(B1070='Dropdown Answer Key'!$B$13,F1070="Unknown"),"Unknown SL",IF(AND(B1070='Dropdown Answer Key'!$B$14,OR(E1070="Lead",E1070="U, May have L",E1070="COM",E1070="")),"Lead",IF(AND(B1070='Dropdown Answer Key'!$B$14,OR(F1070="Lead",F1070="U, May have L",F1070="COM",F1070="")),"Lead",IF(AND(B1070='Dropdown Answer Key'!$B$14,OR(AND(E1070="GALV",H1070="Y"),AND(E1070="GALV",H1070="UN"),AND(E1070="GALV",H1070=""),AND(F1070="GALV",H1070="Y"),AND(F1070="GALV",H1070="UN"),AND(F1070="GALV",H1070=""),AND(F1070="GALV",I1070="Y"),AND(F1070="GALV",I1070="UN"),AND(F1070="GALV",I1070=""))),"GRR",IF(AND(B1070='Dropdown Answer Key'!$B$14,OR(E1070="Unknown",F1070="Unknown")),"Unknown SL","Non Lead")))))))))))</f>
        <v>Non Lead</v>
      </c>
      <c r="T1070" s="114" t="str">
        <f>IF(OR(M1070="",Q1070="",S1070="ERROR"),"BLANK",IF((AND(M1070='Dropdown Answer Key'!$B$25,OR('Service Line Inventory'!S1070="Lead",S1070="Unknown SL"))),"Tier 1",IF(AND('Service Line Inventory'!M1070='Dropdown Answer Key'!$B$26,OR('Service Line Inventory'!S1070="Lead",S1070="Unknown SL")),"Tier 2",IF(AND('Service Line Inventory'!M1070='Dropdown Answer Key'!$B$27,OR('Service Line Inventory'!S1070="Lead",S1070="Unknown SL")),"Tier 2",IF('Service Line Inventory'!S1070="GRR","Tier 3",IF((AND('Service Line Inventory'!M1070='Dropdown Answer Key'!$B$25,'Service Line Inventory'!Q1070='Dropdown Answer Key'!$M$25,O1070='Dropdown Answer Key'!$G$27,'Service Line Inventory'!P1070='Dropdown Answer Key'!$J$27,S1070="Non Lead")),"Tier 4",IF((AND('Service Line Inventory'!M1070='Dropdown Answer Key'!$B$25,'Service Line Inventory'!Q1070='Dropdown Answer Key'!$M$25,O1070='Dropdown Answer Key'!$G$27,S1070="Non Lead")),"Tier 4",IF((AND('Service Line Inventory'!M1070='Dropdown Answer Key'!$B$25,'Service Line Inventory'!Q1070='Dropdown Answer Key'!$M$25,'Service Line Inventory'!P1070='Dropdown Answer Key'!$J$27,S1070="Non Lead")),"Tier 4","Tier 5"))))))))</f>
        <v>BLANK</v>
      </c>
      <c r="U1070" s="115" t="str">
        <f t="shared" si="73"/>
        <v>NO</v>
      </c>
      <c r="V1070" s="114" t="str">
        <f t="shared" si="74"/>
        <v>NO</v>
      </c>
      <c r="W1070" s="114" t="str">
        <f t="shared" si="75"/>
        <v>NO</v>
      </c>
      <c r="X1070" s="108"/>
      <c r="Y1070" s="97"/>
      <c r="Z1070" s="78"/>
    </row>
    <row r="1071" spans="1:26" x14ac:dyDescent="0.3">
      <c r="A1071" s="47">
        <v>1340</v>
      </c>
      <c r="B1071" s="73" t="s">
        <v>76</v>
      </c>
      <c r="C1071" s="126" t="s">
        <v>1141</v>
      </c>
      <c r="D1071" s="74" t="s">
        <v>72</v>
      </c>
      <c r="E1071" s="74" t="s">
        <v>81</v>
      </c>
      <c r="F1071" s="74" t="s">
        <v>81</v>
      </c>
      <c r="G1071" s="90" t="s">
        <v>1910</v>
      </c>
      <c r="H1071" s="74" t="s">
        <v>72</v>
      </c>
      <c r="I1071" s="74" t="s">
        <v>72</v>
      </c>
      <c r="J1071" s="75" t="s">
        <v>1913</v>
      </c>
      <c r="K1071" s="75" t="s">
        <v>1913</v>
      </c>
      <c r="L1071" s="93" t="str">
        <f t="shared" si="72"/>
        <v>Non Lead</v>
      </c>
      <c r="M1071" s="109"/>
      <c r="N1071" s="74"/>
      <c r="O1071" s="74"/>
      <c r="P1071" s="74"/>
      <c r="Q1071" s="73"/>
      <c r="R1071" s="74"/>
      <c r="S1071" s="98" t="str">
        <f>IF(OR(B1071="",$C$3="",$G$3=""),"ERROR",IF(AND(B1071='Dropdown Answer Key'!$B$12,OR(E1071="Lead",E1071="U, May have L",E1071="COM",E1071="")),"Lead",IF(AND(B1071='Dropdown Answer Key'!$B$12,OR(AND(E1071="GALV",H1071="Y"),AND(E1071="GALV",H1071="UN"),AND(E1071="GALV",H1071=""))),"GRR",IF(AND(B1071='Dropdown Answer Key'!$B$12,E1071="Unknown"),"Unknown SL",IF(AND(B1071='Dropdown Answer Key'!$B$13,OR(F1071="Lead",F1071="U, May have L",F1071="COM",F1071="")),"Lead",IF(AND(B1071='Dropdown Answer Key'!$B$13,OR(AND(F1071="GALV",H1071="Y"),AND(F1071="GALV",H1071="UN"),AND(F1071="GALV",H1071=""))),"GRR",IF(AND(B1071='Dropdown Answer Key'!$B$13,F1071="Unknown"),"Unknown SL",IF(AND(B1071='Dropdown Answer Key'!$B$14,OR(E1071="Lead",E1071="U, May have L",E1071="COM",E1071="")),"Lead",IF(AND(B1071='Dropdown Answer Key'!$B$14,OR(F1071="Lead",F1071="U, May have L",F1071="COM",F1071="")),"Lead",IF(AND(B1071='Dropdown Answer Key'!$B$14,OR(AND(E1071="GALV",H1071="Y"),AND(E1071="GALV",H1071="UN"),AND(E1071="GALV",H1071=""),AND(F1071="GALV",H1071="Y"),AND(F1071="GALV",H1071="UN"),AND(F1071="GALV",H1071=""),AND(F1071="GALV",I1071="Y"),AND(F1071="GALV",I1071="UN"),AND(F1071="GALV",I1071=""))),"GRR",IF(AND(B1071='Dropdown Answer Key'!$B$14,OR(E1071="Unknown",F1071="Unknown")),"Unknown SL","Non Lead")))))))))))</f>
        <v>Non Lead</v>
      </c>
      <c r="T1071" s="76" t="str">
        <f>IF(OR(M1071="",Q1071="",S1071="ERROR"),"BLANK",IF((AND(M1071='Dropdown Answer Key'!$B$25,OR('Service Line Inventory'!S1071="Lead",S1071="Unknown SL"))),"Tier 1",IF(AND('Service Line Inventory'!M1071='Dropdown Answer Key'!$B$26,OR('Service Line Inventory'!S1071="Lead",S1071="Unknown SL")),"Tier 2",IF(AND('Service Line Inventory'!M1071='Dropdown Answer Key'!$B$27,OR('Service Line Inventory'!S1071="Lead",S1071="Unknown SL")),"Tier 2",IF('Service Line Inventory'!S1071="GRR","Tier 3",IF((AND('Service Line Inventory'!M1071='Dropdown Answer Key'!$B$25,'Service Line Inventory'!Q1071='Dropdown Answer Key'!$M$25,O1071='Dropdown Answer Key'!$G$27,'Service Line Inventory'!P1071='Dropdown Answer Key'!$J$27,S1071="Non Lead")),"Tier 4",IF((AND('Service Line Inventory'!M1071='Dropdown Answer Key'!$B$25,'Service Line Inventory'!Q1071='Dropdown Answer Key'!$M$25,O1071='Dropdown Answer Key'!$G$27,S1071="Non Lead")),"Tier 4",IF((AND('Service Line Inventory'!M1071='Dropdown Answer Key'!$B$25,'Service Line Inventory'!Q1071='Dropdown Answer Key'!$M$25,'Service Line Inventory'!P1071='Dropdown Answer Key'!$J$27,S1071="Non Lead")),"Tier 4","Tier 5"))))))))</f>
        <v>BLANK</v>
      </c>
      <c r="U1071" s="101" t="str">
        <f t="shared" si="73"/>
        <v>NO</v>
      </c>
      <c r="V1071" s="76" t="str">
        <f t="shared" si="74"/>
        <v>NO</v>
      </c>
      <c r="W1071" s="76" t="str">
        <f t="shared" si="75"/>
        <v>NO</v>
      </c>
      <c r="X1071" s="107"/>
      <c r="Y1071" s="77"/>
      <c r="Z1071" s="78"/>
    </row>
    <row r="1072" spans="1:26" x14ac:dyDescent="0.3">
      <c r="A1072" s="47">
        <v>1350</v>
      </c>
      <c r="B1072" s="73" t="s">
        <v>76</v>
      </c>
      <c r="C1072" s="126" t="s">
        <v>1142</v>
      </c>
      <c r="D1072" s="74" t="s">
        <v>72</v>
      </c>
      <c r="E1072" s="74" t="s">
        <v>81</v>
      </c>
      <c r="F1072" s="74" t="s">
        <v>81</v>
      </c>
      <c r="G1072" s="90" t="s">
        <v>1910</v>
      </c>
      <c r="H1072" s="74" t="s">
        <v>72</v>
      </c>
      <c r="I1072" s="74" t="s">
        <v>72</v>
      </c>
      <c r="J1072" s="75" t="s">
        <v>1913</v>
      </c>
      <c r="K1072" s="75" t="s">
        <v>1913</v>
      </c>
      <c r="L1072" s="94" t="str">
        <f t="shared" si="72"/>
        <v>Non Lead</v>
      </c>
      <c r="M1072" s="110"/>
      <c r="N1072" s="74"/>
      <c r="O1072" s="74"/>
      <c r="P1072" s="74"/>
      <c r="Q1072" s="82"/>
      <c r="R1072" s="83"/>
      <c r="S1072" s="113" t="str">
        <f>IF(OR(B1072="",$C$3="",$G$3=""),"ERROR",IF(AND(B1072='Dropdown Answer Key'!$B$12,OR(E1072="Lead",E1072="U, May have L",E1072="COM",E1072="")),"Lead",IF(AND(B1072='Dropdown Answer Key'!$B$12,OR(AND(E1072="GALV",H1072="Y"),AND(E1072="GALV",H1072="UN"),AND(E1072="GALV",H1072=""))),"GRR",IF(AND(B1072='Dropdown Answer Key'!$B$12,E1072="Unknown"),"Unknown SL",IF(AND(B1072='Dropdown Answer Key'!$B$13,OR(F1072="Lead",F1072="U, May have L",F1072="COM",F1072="")),"Lead",IF(AND(B1072='Dropdown Answer Key'!$B$13,OR(AND(F1072="GALV",H1072="Y"),AND(F1072="GALV",H1072="UN"),AND(F1072="GALV",H1072=""))),"GRR",IF(AND(B1072='Dropdown Answer Key'!$B$13,F1072="Unknown"),"Unknown SL",IF(AND(B1072='Dropdown Answer Key'!$B$14,OR(E1072="Lead",E1072="U, May have L",E1072="COM",E1072="")),"Lead",IF(AND(B1072='Dropdown Answer Key'!$B$14,OR(F1072="Lead",F1072="U, May have L",F1072="COM",F1072="")),"Lead",IF(AND(B1072='Dropdown Answer Key'!$B$14,OR(AND(E1072="GALV",H1072="Y"),AND(E1072="GALV",H1072="UN"),AND(E1072="GALV",H1072=""),AND(F1072="GALV",H1072="Y"),AND(F1072="GALV",H1072="UN"),AND(F1072="GALV",H1072=""),AND(F1072="GALV",I1072="Y"),AND(F1072="GALV",I1072="UN"),AND(F1072="GALV",I1072=""))),"GRR",IF(AND(B1072='Dropdown Answer Key'!$B$14,OR(E1072="Unknown",F1072="Unknown")),"Unknown SL","Non Lead")))))))))))</f>
        <v>Non Lead</v>
      </c>
      <c r="T1072" s="114" t="str">
        <f>IF(OR(M1072="",Q1072="",S1072="ERROR"),"BLANK",IF((AND(M1072='Dropdown Answer Key'!$B$25,OR('Service Line Inventory'!S1072="Lead",S1072="Unknown SL"))),"Tier 1",IF(AND('Service Line Inventory'!M1072='Dropdown Answer Key'!$B$26,OR('Service Line Inventory'!S1072="Lead",S1072="Unknown SL")),"Tier 2",IF(AND('Service Line Inventory'!M1072='Dropdown Answer Key'!$B$27,OR('Service Line Inventory'!S1072="Lead",S1072="Unknown SL")),"Tier 2",IF('Service Line Inventory'!S1072="GRR","Tier 3",IF((AND('Service Line Inventory'!M1072='Dropdown Answer Key'!$B$25,'Service Line Inventory'!Q1072='Dropdown Answer Key'!$M$25,O1072='Dropdown Answer Key'!$G$27,'Service Line Inventory'!P1072='Dropdown Answer Key'!$J$27,S1072="Non Lead")),"Tier 4",IF((AND('Service Line Inventory'!M1072='Dropdown Answer Key'!$B$25,'Service Line Inventory'!Q1072='Dropdown Answer Key'!$M$25,O1072='Dropdown Answer Key'!$G$27,S1072="Non Lead")),"Tier 4",IF((AND('Service Line Inventory'!M1072='Dropdown Answer Key'!$B$25,'Service Line Inventory'!Q1072='Dropdown Answer Key'!$M$25,'Service Line Inventory'!P1072='Dropdown Answer Key'!$J$27,S1072="Non Lead")),"Tier 4","Tier 5"))))))))</f>
        <v>BLANK</v>
      </c>
      <c r="U1072" s="115" t="str">
        <f t="shared" si="73"/>
        <v>NO</v>
      </c>
      <c r="V1072" s="114" t="str">
        <f t="shared" si="74"/>
        <v>NO</v>
      </c>
      <c r="W1072" s="114" t="str">
        <f t="shared" si="75"/>
        <v>NO</v>
      </c>
      <c r="X1072" s="108"/>
      <c r="Y1072" s="97"/>
      <c r="Z1072" s="78"/>
    </row>
    <row r="1073" spans="1:26" x14ac:dyDescent="0.3">
      <c r="A1073" s="47">
        <v>1355</v>
      </c>
      <c r="B1073" s="73" t="s">
        <v>76</v>
      </c>
      <c r="C1073" s="126" t="s">
        <v>1143</v>
      </c>
      <c r="D1073" s="74" t="s">
        <v>72</v>
      </c>
      <c r="E1073" s="74" t="s">
        <v>81</v>
      </c>
      <c r="F1073" s="74" t="s">
        <v>81</v>
      </c>
      <c r="G1073" s="90" t="s">
        <v>1910</v>
      </c>
      <c r="H1073" s="74" t="s">
        <v>72</v>
      </c>
      <c r="I1073" s="74" t="s">
        <v>72</v>
      </c>
      <c r="J1073" s="75" t="s">
        <v>1913</v>
      </c>
      <c r="K1073" s="75" t="s">
        <v>1913</v>
      </c>
      <c r="L1073" s="93" t="str">
        <f t="shared" si="72"/>
        <v>Non Lead</v>
      </c>
      <c r="M1073" s="109"/>
      <c r="N1073" s="74"/>
      <c r="O1073" s="74"/>
      <c r="P1073" s="74"/>
      <c r="Q1073" s="73"/>
      <c r="R1073" s="74"/>
      <c r="S1073" s="98" t="str">
        <f>IF(OR(B1073="",$C$3="",$G$3=""),"ERROR",IF(AND(B1073='Dropdown Answer Key'!$B$12,OR(E1073="Lead",E1073="U, May have L",E1073="COM",E1073="")),"Lead",IF(AND(B1073='Dropdown Answer Key'!$B$12,OR(AND(E1073="GALV",H1073="Y"),AND(E1073="GALV",H1073="UN"),AND(E1073="GALV",H1073=""))),"GRR",IF(AND(B1073='Dropdown Answer Key'!$B$12,E1073="Unknown"),"Unknown SL",IF(AND(B1073='Dropdown Answer Key'!$B$13,OR(F1073="Lead",F1073="U, May have L",F1073="COM",F1073="")),"Lead",IF(AND(B1073='Dropdown Answer Key'!$B$13,OR(AND(F1073="GALV",H1073="Y"),AND(F1073="GALV",H1073="UN"),AND(F1073="GALV",H1073=""))),"GRR",IF(AND(B1073='Dropdown Answer Key'!$B$13,F1073="Unknown"),"Unknown SL",IF(AND(B1073='Dropdown Answer Key'!$B$14,OR(E1073="Lead",E1073="U, May have L",E1073="COM",E1073="")),"Lead",IF(AND(B1073='Dropdown Answer Key'!$B$14,OR(F1073="Lead",F1073="U, May have L",F1073="COM",F1073="")),"Lead",IF(AND(B1073='Dropdown Answer Key'!$B$14,OR(AND(E1073="GALV",H1073="Y"),AND(E1073="GALV",H1073="UN"),AND(E1073="GALV",H1073=""),AND(F1073="GALV",H1073="Y"),AND(F1073="GALV",H1073="UN"),AND(F1073="GALV",H1073=""),AND(F1073="GALV",I1073="Y"),AND(F1073="GALV",I1073="UN"),AND(F1073="GALV",I1073=""))),"GRR",IF(AND(B1073='Dropdown Answer Key'!$B$14,OR(E1073="Unknown",F1073="Unknown")),"Unknown SL","Non Lead")))))))))))</f>
        <v>Non Lead</v>
      </c>
      <c r="T1073" s="76" t="str">
        <f>IF(OR(M1073="",Q1073="",S1073="ERROR"),"BLANK",IF((AND(M1073='Dropdown Answer Key'!$B$25,OR('Service Line Inventory'!S1073="Lead",S1073="Unknown SL"))),"Tier 1",IF(AND('Service Line Inventory'!M1073='Dropdown Answer Key'!$B$26,OR('Service Line Inventory'!S1073="Lead",S1073="Unknown SL")),"Tier 2",IF(AND('Service Line Inventory'!M1073='Dropdown Answer Key'!$B$27,OR('Service Line Inventory'!S1073="Lead",S1073="Unknown SL")),"Tier 2",IF('Service Line Inventory'!S1073="GRR","Tier 3",IF((AND('Service Line Inventory'!M1073='Dropdown Answer Key'!$B$25,'Service Line Inventory'!Q1073='Dropdown Answer Key'!$M$25,O1073='Dropdown Answer Key'!$G$27,'Service Line Inventory'!P1073='Dropdown Answer Key'!$J$27,S1073="Non Lead")),"Tier 4",IF((AND('Service Line Inventory'!M1073='Dropdown Answer Key'!$B$25,'Service Line Inventory'!Q1073='Dropdown Answer Key'!$M$25,O1073='Dropdown Answer Key'!$G$27,S1073="Non Lead")),"Tier 4",IF((AND('Service Line Inventory'!M1073='Dropdown Answer Key'!$B$25,'Service Line Inventory'!Q1073='Dropdown Answer Key'!$M$25,'Service Line Inventory'!P1073='Dropdown Answer Key'!$J$27,S1073="Non Lead")),"Tier 4","Tier 5"))))))))</f>
        <v>BLANK</v>
      </c>
      <c r="U1073" s="101" t="str">
        <f t="shared" si="73"/>
        <v>NO</v>
      </c>
      <c r="V1073" s="76" t="str">
        <f t="shared" si="74"/>
        <v>NO</v>
      </c>
      <c r="W1073" s="76" t="str">
        <f t="shared" si="75"/>
        <v>NO</v>
      </c>
      <c r="X1073" s="107"/>
      <c r="Y1073" s="77"/>
      <c r="Z1073" s="78"/>
    </row>
    <row r="1074" spans="1:26" x14ac:dyDescent="0.3">
      <c r="A1074" s="47">
        <v>1360</v>
      </c>
      <c r="B1074" s="73" t="s">
        <v>76</v>
      </c>
      <c r="C1074" s="126" t="s">
        <v>1144</v>
      </c>
      <c r="D1074" s="74" t="s">
        <v>72</v>
      </c>
      <c r="E1074" s="74" t="s">
        <v>81</v>
      </c>
      <c r="F1074" s="74" t="s">
        <v>81</v>
      </c>
      <c r="G1074" s="90" t="s">
        <v>1910</v>
      </c>
      <c r="H1074" s="74" t="s">
        <v>72</v>
      </c>
      <c r="I1074" s="74" t="s">
        <v>72</v>
      </c>
      <c r="J1074" s="75" t="s">
        <v>1913</v>
      </c>
      <c r="K1074" s="75" t="s">
        <v>1913</v>
      </c>
      <c r="L1074" s="94" t="str">
        <f t="shared" si="72"/>
        <v>Non Lead</v>
      </c>
      <c r="M1074" s="110"/>
      <c r="N1074" s="74"/>
      <c r="O1074" s="74"/>
      <c r="P1074" s="74"/>
      <c r="Q1074" s="82"/>
      <c r="R1074" s="83"/>
      <c r="S1074" s="113" t="str">
        <f>IF(OR(B1074="",$C$3="",$G$3=""),"ERROR",IF(AND(B1074='Dropdown Answer Key'!$B$12,OR(E1074="Lead",E1074="U, May have L",E1074="COM",E1074="")),"Lead",IF(AND(B1074='Dropdown Answer Key'!$B$12,OR(AND(E1074="GALV",H1074="Y"),AND(E1074="GALV",H1074="UN"),AND(E1074="GALV",H1074=""))),"GRR",IF(AND(B1074='Dropdown Answer Key'!$B$12,E1074="Unknown"),"Unknown SL",IF(AND(B1074='Dropdown Answer Key'!$B$13,OR(F1074="Lead",F1074="U, May have L",F1074="COM",F1074="")),"Lead",IF(AND(B1074='Dropdown Answer Key'!$B$13,OR(AND(F1074="GALV",H1074="Y"),AND(F1074="GALV",H1074="UN"),AND(F1074="GALV",H1074=""))),"GRR",IF(AND(B1074='Dropdown Answer Key'!$B$13,F1074="Unknown"),"Unknown SL",IF(AND(B1074='Dropdown Answer Key'!$B$14,OR(E1074="Lead",E1074="U, May have L",E1074="COM",E1074="")),"Lead",IF(AND(B1074='Dropdown Answer Key'!$B$14,OR(F1074="Lead",F1074="U, May have L",F1074="COM",F1074="")),"Lead",IF(AND(B1074='Dropdown Answer Key'!$B$14,OR(AND(E1074="GALV",H1074="Y"),AND(E1074="GALV",H1074="UN"),AND(E1074="GALV",H1074=""),AND(F1074="GALV",H1074="Y"),AND(F1074="GALV",H1074="UN"),AND(F1074="GALV",H1074=""),AND(F1074="GALV",I1074="Y"),AND(F1074="GALV",I1074="UN"),AND(F1074="GALV",I1074=""))),"GRR",IF(AND(B1074='Dropdown Answer Key'!$B$14,OR(E1074="Unknown",F1074="Unknown")),"Unknown SL","Non Lead")))))))))))</f>
        <v>Non Lead</v>
      </c>
      <c r="T1074" s="114" t="str">
        <f>IF(OR(M1074="",Q1074="",S1074="ERROR"),"BLANK",IF((AND(M1074='Dropdown Answer Key'!$B$25,OR('Service Line Inventory'!S1074="Lead",S1074="Unknown SL"))),"Tier 1",IF(AND('Service Line Inventory'!M1074='Dropdown Answer Key'!$B$26,OR('Service Line Inventory'!S1074="Lead",S1074="Unknown SL")),"Tier 2",IF(AND('Service Line Inventory'!M1074='Dropdown Answer Key'!$B$27,OR('Service Line Inventory'!S1074="Lead",S1074="Unknown SL")),"Tier 2",IF('Service Line Inventory'!S1074="GRR","Tier 3",IF((AND('Service Line Inventory'!M1074='Dropdown Answer Key'!$B$25,'Service Line Inventory'!Q1074='Dropdown Answer Key'!$M$25,O1074='Dropdown Answer Key'!$G$27,'Service Line Inventory'!P1074='Dropdown Answer Key'!$J$27,S1074="Non Lead")),"Tier 4",IF((AND('Service Line Inventory'!M1074='Dropdown Answer Key'!$B$25,'Service Line Inventory'!Q1074='Dropdown Answer Key'!$M$25,O1074='Dropdown Answer Key'!$G$27,S1074="Non Lead")),"Tier 4",IF((AND('Service Line Inventory'!M1074='Dropdown Answer Key'!$B$25,'Service Line Inventory'!Q1074='Dropdown Answer Key'!$M$25,'Service Line Inventory'!P1074='Dropdown Answer Key'!$J$27,S1074="Non Lead")),"Tier 4","Tier 5"))))))))</f>
        <v>BLANK</v>
      </c>
      <c r="U1074" s="115" t="str">
        <f t="shared" si="73"/>
        <v>NO</v>
      </c>
      <c r="V1074" s="114" t="str">
        <f t="shared" si="74"/>
        <v>NO</v>
      </c>
      <c r="W1074" s="114" t="str">
        <f t="shared" si="75"/>
        <v>NO</v>
      </c>
      <c r="X1074" s="108"/>
      <c r="Y1074" s="97"/>
      <c r="Z1074" s="78"/>
    </row>
    <row r="1075" spans="1:26" x14ac:dyDescent="0.3">
      <c r="A1075" s="47">
        <v>1370</v>
      </c>
      <c r="B1075" s="73" t="s">
        <v>76</v>
      </c>
      <c r="C1075" s="126" t="s">
        <v>1145</v>
      </c>
      <c r="D1075" s="74" t="s">
        <v>72</v>
      </c>
      <c r="E1075" s="74" t="s">
        <v>81</v>
      </c>
      <c r="F1075" s="74" t="s">
        <v>81</v>
      </c>
      <c r="G1075" s="90" t="s">
        <v>1910</v>
      </c>
      <c r="H1075" s="74" t="s">
        <v>72</v>
      </c>
      <c r="I1075" s="74" t="s">
        <v>72</v>
      </c>
      <c r="J1075" s="75" t="s">
        <v>1913</v>
      </c>
      <c r="K1075" s="75" t="s">
        <v>1913</v>
      </c>
      <c r="L1075" s="94" t="str">
        <f t="shared" si="72"/>
        <v>Non Lead</v>
      </c>
      <c r="M1075" s="110"/>
      <c r="N1075" s="74"/>
      <c r="O1075" s="74"/>
      <c r="P1075" s="74"/>
      <c r="Q1075" s="82"/>
      <c r="R1075" s="83"/>
      <c r="S1075" s="113" t="str">
        <f>IF(OR(B1075="",$C$3="",$G$3=""),"ERROR",IF(AND(B1075='Dropdown Answer Key'!$B$12,OR(E1075="Lead",E1075="U, May have L",E1075="COM",E1075="")),"Lead",IF(AND(B1075='Dropdown Answer Key'!$B$12,OR(AND(E1075="GALV",H1075="Y"),AND(E1075="GALV",H1075="UN"),AND(E1075="GALV",H1075=""))),"GRR",IF(AND(B1075='Dropdown Answer Key'!$B$12,E1075="Unknown"),"Unknown SL",IF(AND(B1075='Dropdown Answer Key'!$B$13,OR(F1075="Lead",F1075="U, May have L",F1075="COM",F1075="")),"Lead",IF(AND(B1075='Dropdown Answer Key'!$B$13,OR(AND(F1075="GALV",H1075="Y"),AND(F1075="GALV",H1075="UN"),AND(F1075="GALV",H1075=""))),"GRR",IF(AND(B1075='Dropdown Answer Key'!$B$13,F1075="Unknown"),"Unknown SL",IF(AND(B1075='Dropdown Answer Key'!$B$14,OR(E1075="Lead",E1075="U, May have L",E1075="COM",E1075="")),"Lead",IF(AND(B1075='Dropdown Answer Key'!$B$14,OR(F1075="Lead",F1075="U, May have L",F1075="COM",F1075="")),"Lead",IF(AND(B1075='Dropdown Answer Key'!$B$14,OR(AND(E1075="GALV",H1075="Y"),AND(E1075="GALV",H1075="UN"),AND(E1075="GALV",H1075=""),AND(F1075="GALV",H1075="Y"),AND(F1075="GALV",H1075="UN"),AND(F1075="GALV",H1075=""),AND(F1075="GALV",I1075="Y"),AND(F1075="GALV",I1075="UN"),AND(F1075="GALV",I1075=""))),"GRR",IF(AND(B1075='Dropdown Answer Key'!$B$14,OR(E1075="Unknown",F1075="Unknown")),"Unknown SL","Non Lead")))))))))))</f>
        <v>Non Lead</v>
      </c>
      <c r="T1075" s="114" t="str">
        <f>IF(OR(M1075="",Q1075="",S1075="ERROR"),"BLANK",IF((AND(M1075='Dropdown Answer Key'!$B$25,OR('Service Line Inventory'!S1075="Lead",S1075="Unknown SL"))),"Tier 1",IF(AND('Service Line Inventory'!M1075='Dropdown Answer Key'!$B$26,OR('Service Line Inventory'!S1075="Lead",S1075="Unknown SL")),"Tier 2",IF(AND('Service Line Inventory'!M1075='Dropdown Answer Key'!$B$27,OR('Service Line Inventory'!S1075="Lead",S1075="Unknown SL")),"Tier 2",IF('Service Line Inventory'!S1075="GRR","Tier 3",IF((AND('Service Line Inventory'!M1075='Dropdown Answer Key'!$B$25,'Service Line Inventory'!Q1075='Dropdown Answer Key'!$M$25,O1075='Dropdown Answer Key'!$G$27,'Service Line Inventory'!P1075='Dropdown Answer Key'!$J$27,S1075="Non Lead")),"Tier 4",IF((AND('Service Line Inventory'!M1075='Dropdown Answer Key'!$B$25,'Service Line Inventory'!Q1075='Dropdown Answer Key'!$M$25,O1075='Dropdown Answer Key'!$G$27,S1075="Non Lead")),"Tier 4",IF((AND('Service Line Inventory'!M1075='Dropdown Answer Key'!$B$25,'Service Line Inventory'!Q1075='Dropdown Answer Key'!$M$25,'Service Line Inventory'!P1075='Dropdown Answer Key'!$J$27,S1075="Non Lead")),"Tier 4","Tier 5"))))))))</f>
        <v>BLANK</v>
      </c>
      <c r="U1075" s="115" t="str">
        <f t="shared" si="73"/>
        <v>NO</v>
      </c>
      <c r="V1075" s="114" t="str">
        <f t="shared" si="74"/>
        <v>NO</v>
      </c>
      <c r="W1075" s="114" t="str">
        <f t="shared" si="75"/>
        <v>NO</v>
      </c>
      <c r="X1075" s="108"/>
      <c r="Y1075" s="97"/>
      <c r="Z1075" s="78"/>
    </row>
    <row r="1076" spans="1:26" x14ac:dyDescent="0.3">
      <c r="A1076" s="47">
        <v>1380</v>
      </c>
      <c r="B1076" s="73" t="s">
        <v>76</v>
      </c>
      <c r="C1076" s="126" t="s">
        <v>1146</v>
      </c>
      <c r="D1076" s="74" t="s">
        <v>72</v>
      </c>
      <c r="E1076" s="74" t="s">
        <v>81</v>
      </c>
      <c r="F1076" s="74" t="s">
        <v>81</v>
      </c>
      <c r="G1076" s="90" t="s">
        <v>1910</v>
      </c>
      <c r="H1076" s="74" t="s">
        <v>72</v>
      </c>
      <c r="I1076" s="74" t="s">
        <v>72</v>
      </c>
      <c r="J1076" s="75" t="s">
        <v>1913</v>
      </c>
      <c r="K1076" s="75" t="s">
        <v>1913</v>
      </c>
      <c r="L1076" s="93" t="str">
        <f t="shared" si="72"/>
        <v>Non Lead</v>
      </c>
      <c r="M1076" s="109"/>
      <c r="N1076" s="74"/>
      <c r="O1076" s="74"/>
      <c r="P1076" s="74"/>
      <c r="Q1076" s="73"/>
      <c r="R1076" s="74"/>
      <c r="S1076" s="98" t="str">
        <f>IF(OR(B1076="",$C$3="",$G$3=""),"ERROR",IF(AND(B1076='Dropdown Answer Key'!$B$12,OR(E1076="Lead",E1076="U, May have L",E1076="COM",E1076="")),"Lead",IF(AND(B1076='Dropdown Answer Key'!$B$12,OR(AND(E1076="GALV",H1076="Y"),AND(E1076="GALV",H1076="UN"),AND(E1076="GALV",H1076=""))),"GRR",IF(AND(B1076='Dropdown Answer Key'!$B$12,E1076="Unknown"),"Unknown SL",IF(AND(B1076='Dropdown Answer Key'!$B$13,OR(F1076="Lead",F1076="U, May have L",F1076="COM",F1076="")),"Lead",IF(AND(B1076='Dropdown Answer Key'!$B$13,OR(AND(F1076="GALV",H1076="Y"),AND(F1076="GALV",H1076="UN"),AND(F1076="GALV",H1076=""))),"GRR",IF(AND(B1076='Dropdown Answer Key'!$B$13,F1076="Unknown"),"Unknown SL",IF(AND(B1076='Dropdown Answer Key'!$B$14,OR(E1076="Lead",E1076="U, May have L",E1076="COM",E1076="")),"Lead",IF(AND(B1076='Dropdown Answer Key'!$B$14,OR(F1076="Lead",F1076="U, May have L",F1076="COM",F1076="")),"Lead",IF(AND(B1076='Dropdown Answer Key'!$B$14,OR(AND(E1076="GALV",H1076="Y"),AND(E1076="GALV",H1076="UN"),AND(E1076="GALV",H1076=""),AND(F1076="GALV",H1076="Y"),AND(F1076="GALV",H1076="UN"),AND(F1076="GALV",H1076=""),AND(F1076="GALV",I1076="Y"),AND(F1076="GALV",I1076="UN"),AND(F1076="GALV",I1076=""))),"GRR",IF(AND(B1076='Dropdown Answer Key'!$B$14,OR(E1076="Unknown",F1076="Unknown")),"Unknown SL","Non Lead")))))))))))</f>
        <v>Non Lead</v>
      </c>
      <c r="T1076" s="76" t="str">
        <f>IF(OR(M1076="",Q1076="",S1076="ERROR"),"BLANK",IF((AND(M1076='Dropdown Answer Key'!$B$25,OR('Service Line Inventory'!S1076="Lead",S1076="Unknown SL"))),"Tier 1",IF(AND('Service Line Inventory'!M1076='Dropdown Answer Key'!$B$26,OR('Service Line Inventory'!S1076="Lead",S1076="Unknown SL")),"Tier 2",IF(AND('Service Line Inventory'!M1076='Dropdown Answer Key'!$B$27,OR('Service Line Inventory'!S1076="Lead",S1076="Unknown SL")),"Tier 2",IF('Service Line Inventory'!S1076="GRR","Tier 3",IF((AND('Service Line Inventory'!M1076='Dropdown Answer Key'!$B$25,'Service Line Inventory'!Q1076='Dropdown Answer Key'!$M$25,O1076='Dropdown Answer Key'!$G$27,'Service Line Inventory'!P1076='Dropdown Answer Key'!$J$27,S1076="Non Lead")),"Tier 4",IF((AND('Service Line Inventory'!M1076='Dropdown Answer Key'!$B$25,'Service Line Inventory'!Q1076='Dropdown Answer Key'!$M$25,O1076='Dropdown Answer Key'!$G$27,S1076="Non Lead")),"Tier 4",IF((AND('Service Line Inventory'!M1076='Dropdown Answer Key'!$B$25,'Service Line Inventory'!Q1076='Dropdown Answer Key'!$M$25,'Service Line Inventory'!P1076='Dropdown Answer Key'!$J$27,S1076="Non Lead")),"Tier 4","Tier 5"))))))))</f>
        <v>BLANK</v>
      </c>
      <c r="U1076" s="101" t="str">
        <f t="shared" si="73"/>
        <v>NO</v>
      </c>
      <c r="V1076" s="76" t="str">
        <f t="shared" si="74"/>
        <v>NO</v>
      </c>
      <c r="W1076" s="76" t="str">
        <f t="shared" si="75"/>
        <v>NO</v>
      </c>
      <c r="X1076" s="107"/>
      <c r="Y1076" s="77"/>
      <c r="Z1076" s="78"/>
    </row>
    <row r="1077" spans="1:26" x14ac:dyDescent="0.3">
      <c r="A1077" s="47">
        <v>1390</v>
      </c>
      <c r="B1077" s="73" t="s">
        <v>76</v>
      </c>
      <c r="C1077" s="126" t="s">
        <v>1147</v>
      </c>
      <c r="D1077" s="74" t="s">
        <v>72</v>
      </c>
      <c r="E1077" s="74" t="s">
        <v>81</v>
      </c>
      <c r="F1077" s="74" t="s">
        <v>81</v>
      </c>
      <c r="G1077" s="90" t="s">
        <v>1910</v>
      </c>
      <c r="H1077" s="74" t="s">
        <v>72</v>
      </c>
      <c r="I1077" s="74" t="s">
        <v>72</v>
      </c>
      <c r="J1077" s="75" t="s">
        <v>1913</v>
      </c>
      <c r="K1077" s="75" t="s">
        <v>1913</v>
      </c>
      <c r="L1077" s="94" t="str">
        <f t="shared" si="72"/>
        <v>Non Lead</v>
      </c>
      <c r="M1077" s="110"/>
      <c r="N1077" s="74"/>
      <c r="O1077" s="74"/>
      <c r="P1077" s="74"/>
      <c r="Q1077" s="82"/>
      <c r="R1077" s="83"/>
      <c r="S1077" s="113" t="str">
        <f>IF(OR(B1077="",$C$3="",$G$3=""),"ERROR",IF(AND(B1077='Dropdown Answer Key'!$B$12,OR(E1077="Lead",E1077="U, May have L",E1077="COM",E1077="")),"Lead",IF(AND(B1077='Dropdown Answer Key'!$B$12,OR(AND(E1077="GALV",H1077="Y"),AND(E1077="GALV",H1077="UN"),AND(E1077="GALV",H1077=""))),"GRR",IF(AND(B1077='Dropdown Answer Key'!$B$12,E1077="Unknown"),"Unknown SL",IF(AND(B1077='Dropdown Answer Key'!$B$13,OR(F1077="Lead",F1077="U, May have L",F1077="COM",F1077="")),"Lead",IF(AND(B1077='Dropdown Answer Key'!$B$13,OR(AND(F1077="GALV",H1077="Y"),AND(F1077="GALV",H1077="UN"),AND(F1077="GALV",H1077=""))),"GRR",IF(AND(B1077='Dropdown Answer Key'!$B$13,F1077="Unknown"),"Unknown SL",IF(AND(B1077='Dropdown Answer Key'!$B$14,OR(E1077="Lead",E1077="U, May have L",E1077="COM",E1077="")),"Lead",IF(AND(B1077='Dropdown Answer Key'!$B$14,OR(F1077="Lead",F1077="U, May have L",F1077="COM",F1077="")),"Lead",IF(AND(B1077='Dropdown Answer Key'!$B$14,OR(AND(E1077="GALV",H1077="Y"),AND(E1077="GALV",H1077="UN"),AND(E1077="GALV",H1077=""),AND(F1077="GALV",H1077="Y"),AND(F1077="GALV",H1077="UN"),AND(F1077="GALV",H1077=""),AND(F1077="GALV",I1077="Y"),AND(F1077="GALV",I1077="UN"),AND(F1077="GALV",I1077=""))),"GRR",IF(AND(B1077='Dropdown Answer Key'!$B$14,OR(E1077="Unknown",F1077="Unknown")),"Unknown SL","Non Lead")))))))))))</f>
        <v>Non Lead</v>
      </c>
      <c r="T1077" s="114" t="str">
        <f>IF(OR(M1077="",Q1077="",S1077="ERROR"),"BLANK",IF((AND(M1077='Dropdown Answer Key'!$B$25,OR('Service Line Inventory'!S1077="Lead",S1077="Unknown SL"))),"Tier 1",IF(AND('Service Line Inventory'!M1077='Dropdown Answer Key'!$B$26,OR('Service Line Inventory'!S1077="Lead",S1077="Unknown SL")),"Tier 2",IF(AND('Service Line Inventory'!M1077='Dropdown Answer Key'!$B$27,OR('Service Line Inventory'!S1077="Lead",S1077="Unknown SL")),"Tier 2",IF('Service Line Inventory'!S1077="GRR","Tier 3",IF((AND('Service Line Inventory'!M1077='Dropdown Answer Key'!$B$25,'Service Line Inventory'!Q1077='Dropdown Answer Key'!$M$25,O1077='Dropdown Answer Key'!$G$27,'Service Line Inventory'!P1077='Dropdown Answer Key'!$J$27,S1077="Non Lead")),"Tier 4",IF((AND('Service Line Inventory'!M1077='Dropdown Answer Key'!$B$25,'Service Line Inventory'!Q1077='Dropdown Answer Key'!$M$25,O1077='Dropdown Answer Key'!$G$27,S1077="Non Lead")),"Tier 4",IF((AND('Service Line Inventory'!M1077='Dropdown Answer Key'!$B$25,'Service Line Inventory'!Q1077='Dropdown Answer Key'!$M$25,'Service Line Inventory'!P1077='Dropdown Answer Key'!$J$27,S1077="Non Lead")),"Tier 4","Tier 5"))))))))</f>
        <v>BLANK</v>
      </c>
      <c r="U1077" s="115" t="str">
        <f t="shared" si="73"/>
        <v>NO</v>
      </c>
      <c r="V1077" s="114" t="str">
        <f t="shared" si="74"/>
        <v>NO</v>
      </c>
      <c r="W1077" s="114" t="str">
        <f t="shared" si="75"/>
        <v>NO</v>
      </c>
      <c r="X1077" s="108"/>
      <c r="Y1077" s="97"/>
      <c r="Z1077" s="78"/>
    </row>
    <row r="1078" spans="1:26" x14ac:dyDescent="0.3">
      <c r="A1078" s="47">
        <v>1400</v>
      </c>
      <c r="B1078" s="73" t="s">
        <v>76</v>
      </c>
      <c r="C1078" s="126" t="s">
        <v>1148</v>
      </c>
      <c r="D1078" s="74" t="s">
        <v>72</v>
      </c>
      <c r="E1078" s="74" t="s">
        <v>81</v>
      </c>
      <c r="F1078" s="74" t="s">
        <v>81</v>
      </c>
      <c r="G1078" s="90" t="s">
        <v>1910</v>
      </c>
      <c r="H1078" s="74" t="s">
        <v>72</v>
      </c>
      <c r="I1078" s="74" t="s">
        <v>72</v>
      </c>
      <c r="J1078" s="75" t="s">
        <v>1913</v>
      </c>
      <c r="K1078" s="75" t="s">
        <v>1913</v>
      </c>
      <c r="L1078" s="94" t="str">
        <f t="shared" si="72"/>
        <v>Non Lead</v>
      </c>
      <c r="M1078" s="110"/>
      <c r="N1078" s="74"/>
      <c r="O1078" s="74"/>
      <c r="P1078" s="74"/>
      <c r="Q1078" s="82"/>
      <c r="R1078" s="83"/>
      <c r="S1078" s="113" t="str">
        <f>IF(OR(B1078="",$C$3="",$G$3=""),"ERROR",IF(AND(B1078='Dropdown Answer Key'!$B$12,OR(E1078="Lead",E1078="U, May have L",E1078="COM",E1078="")),"Lead",IF(AND(B1078='Dropdown Answer Key'!$B$12,OR(AND(E1078="GALV",H1078="Y"),AND(E1078="GALV",H1078="UN"),AND(E1078="GALV",H1078=""))),"GRR",IF(AND(B1078='Dropdown Answer Key'!$B$12,E1078="Unknown"),"Unknown SL",IF(AND(B1078='Dropdown Answer Key'!$B$13,OR(F1078="Lead",F1078="U, May have L",F1078="COM",F1078="")),"Lead",IF(AND(B1078='Dropdown Answer Key'!$B$13,OR(AND(F1078="GALV",H1078="Y"),AND(F1078="GALV",H1078="UN"),AND(F1078="GALV",H1078=""))),"GRR",IF(AND(B1078='Dropdown Answer Key'!$B$13,F1078="Unknown"),"Unknown SL",IF(AND(B1078='Dropdown Answer Key'!$B$14,OR(E1078="Lead",E1078="U, May have L",E1078="COM",E1078="")),"Lead",IF(AND(B1078='Dropdown Answer Key'!$B$14,OR(F1078="Lead",F1078="U, May have L",F1078="COM",F1078="")),"Lead",IF(AND(B1078='Dropdown Answer Key'!$B$14,OR(AND(E1078="GALV",H1078="Y"),AND(E1078="GALV",H1078="UN"),AND(E1078="GALV",H1078=""),AND(F1078="GALV",H1078="Y"),AND(F1078="GALV",H1078="UN"),AND(F1078="GALV",H1078=""),AND(F1078="GALV",I1078="Y"),AND(F1078="GALV",I1078="UN"),AND(F1078="GALV",I1078=""))),"GRR",IF(AND(B1078='Dropdown Answer Key'!$B$14,OR(E1078="Unknown",F1078="Unknown")),"Unknown SL","Non Lead")))))))))))</f>
        <v>Non Lead</v>
      </c>
      <c r="T1078" s="114" t="str">
        <f>IF(OR(M1078="",Q1078="",S1078="ERROR"),"BLANK",IF((AND(M1078='Dropdown Answer Key'!$B$25,OR('Service Line Inventory'!S1078="Lead",S1078="Unknown SL"))),"Tier 1",IF(AND('Service Line Inventory'!M1078='Dropdown Answer Key'!$B$26,OR('Service Line Inventory'!S1078="Lead",S1078="Unknown SL")),"Tier 2",IF(AND('Service Line Inventory'!M1078='Dropdown Answer Key'!$B$27,OR('Service Line Inventory'!S1078="Lead",S1078="Unknown SL")),"Tier 2",IF('Service Line Inventory'!S1078="GRR","Tier 3",IF((AND('Service Line Inventory'!M1078='Dropdown Answer Key'!$B$25,'Service Line Inventory'!Q1078='Dropdown Answer Key'!$M$25,O1078='Dropdown Answer Key'!$G$27,'Service Line Inventory'!P1078='Dropdown Answer Key'!$J$27,S1078="Non Lead")),"Tier 4",IF((AND('Service Line Inventory'!M1078='Dropdown Answer Key'!$B$25,'Service Line Inventory'!Q1078='Dropdown Answer Key'!$M$25,O1078='Dropdown Answer Key'!$G$27,S1078="Non Lead")),"Tier 4",IF((AND('Service Line Inventory'!M1078='Dropdown Answer Key'!$B$25,'Service Line Inventory'!Q1078='Dropdown Answer Key'!$M$25,'Service Line Inventory'!P1078='Dropdown Answer Key'!$J$27,S1078="Non Lead")),"Tier 4","Tier 5"))))))))</f>
        <v>BLANK</v>
      </c>
      <c r="U1078" s="115" t="str">
        <f t="shared" si="73"/>
        <v>NO</v>
      </c>
      <c r="V1078" s="114" t="str">
        <f t="shared" si="74"/>
        <v>NO</v>
      </c>
      <c r="W1078" s="114" t="str">
        <f t="shared" si="75"/>
        <v>NO</v>
      </c>
      <c r="X1078" s="108"/>
      <c r="Y1078" s="97"/>
      <c r="Z1078" s="78"/>
    </row>
    <row r="1079" spans="1:26" x14ac:dyDescent="0.3">
      <c r="A1079" s="47">
        <v>1405</v>
      </c>
      <c r="B1079" s="73" t="s">
        <v>76</v>
      </c>
      <c r="C1079" s="126" t="s">
        <v>1149</v>
      </c>
      <c r="D1079" s="74" t="s">
        <v>72</v>
      </c>
      <c r="E1079" s="74" t="s">
        <v>81</v>
      </c>
      <c r="F1079" s="74" t="s">
        <v>81</v>
      </c>
      <c r="G1079" s="90" t="s">
        <v>1910</v>
      </c>
      <c r="H1079" s="74" t="s">
        <v>72</v>
      </c>
      <c r="I1079" s="74" t="s">
        <v>72</v>
      </c>
      <c r="J1079" s="75" t="s">
        <v>1913</v>
      </c>
      <c r="K1079" s="75" t="s">
        <v>1913</v>
      </c>
      <c r="L1079" s="94" t="str">
        <f t="shared" si="72"/>
        <v>Non Lead</v>
      </c>
      <c r="M1079" s="110"/>
      <c r="N1079" s="74"/>
      <c r="O1079" s="74"/>
      <c r="P1079" s="74"/>
      <c r="Q1079" s="82"/>
      <c r="R1079" s="83"/>
      <c r="S1079" s="113" t="str">
        <f>IF(OR(B1079="",$C$3="",$G$3=""),"ERROR",IF(AND(B1079='Dropdown Answer Key'!$B$12,OR(E1079="Lead",E1079="U, May have L",E1079="COM",E1079="")),"Lead",IF(AND(B1079='Dropdown Answer Key'!$B$12,OR(AND(E1079="GALV",H1079="Y"),AND(E1079="GALV",H1079="UN"),AND(E1079="GALV",H1079=""))),"GRR",IF(AND(B1079='Dropdown Answer Key'!$B$12,E1079="Unknown"),"Unknown SL",IF(AND(B1079='Dropdown Answer Key'!$B$13,OR(F1079="Lead",F1079="U, May have L",F1079="COM",F1079="")),"Lead",IF(AND(B1079='Dropdown Answer Key'!$B$13,OR(AND(F1079="GALV",H1079="Y"),AND(F1079="GALV",H1079="UN"),AND(F1079="GALV",H1079=""))),"GRR",IF(AND(B1079='Dropdown Answer Key'!$B$13,F1079="Unknown"),"Unknown SL",IF(AND(B1079='Dropdown Answer Key'!$B$14,OR(E1079="Lead",E1079="U, May have L",E1079="COM",E1079="")),"Lead",IF(AND(B1079='Dropdown Answer Key'!$B$14,OR(F1079="Lead",F1079="U, May have L",F1079="COM",F1079="")),"Lead",IF(AND(B1079='Dropdown Answer Key'!$B$14,OR(AND(E1079="GALV",H1079="Y"),AND(E1079="GALV",H1079="UN"),AND(E1079="GALV",H1079=""),AND(F1079="GALV",H1079="Y"),AND(F1079="GALV",H1079="UN"),AND(F1079="GALV",H1079=""),AND(F1079="GALV",I1079="Y"),AND(F1079="GALV",I1079="UN"),AND(F1079="GALV",I1079=""))),"GRR",IF(AND(B1079='Dropdown Answer Key'!$B$14,OR(E1079="Unknown",F1079="Unknown")),"Unknown SL","Non Lead")))))))))))</f>
        <v>Non Lead</v>
      </c>
      <c r="T1079" s="114" t="str">
        <f>IF(OR(M1079="",Q1079="",S1079="ERROR"),"BLANK",IF((AND(M1079='Dropdown Answer Key'!$B$25,OR('Service Line Inventory'!S1079="Lead",S1079="Unknown SL"))),"Tier 1",IF(AND('Service Line Inventory'!M1079='Dropdown Answer Key'!$B$26,OR('Service Line Inventory'!S1079="Lead",S1079="Unknown SL")),"Tier 2",IF(AND('Service Line Inventory'!M1079='Dropdown Answer Key'!$B$27,OR('Service Line Inventory'!S1079="Lead",S1079="Unknown SL")),"Tier 2",IF('Service Line Inventory'!S1079="GRR","Tier 3",IF((AND('Service Line Inventory'!M1079='Dropdown Answer Key'!$B$25,'Service Line Inventory'!Q1079='Dropdown Answer Key'!$M$25,O1079='Dropdown Answer Key'!$G$27,'Service Line Inventory'!P1079='Dropdown Answer Key'!$J$27,S1079="Non Lead")),"Tier 4",IF((AND('Service Line Inventory'!M1079='Dropdown Answer Key'!$B$25,'Service Line Inventory'!Q1079='Dropdown Answer Key'!$M$25,O1079='Dropdown Answer Key'!$G$27,S1079="Non Lead")),"Tier 4",IF((AND('Service Line Inventory'!M1079='Dropdown Answer Key'!$B$25,'Service Line Inventory'!Q1079='Dropdown Answer Key'!$M$25,'Service Line Inventory'!P1079='Dropdown Answer Key'!$J$27,S1079="Non Lead")),"Tier 4","Tier 5"))))))))</f>
        <v>BLANK</v>
      </c>
      <c r="U1079" s="115" t="str">
        <f t="shared" si="73"/>
        <v>NO</v>
      </c>
      <c r="V1079" s="114" t="str">
        <f t="shared" si="74"/>
        <v>NO</v>
      </c>
      <c r="W1079" s="114" t="str">
        <f t="shared" si="75"/>
        <v>NO</v>
      </c>
      <c r="X1079" s="108"/>
      <c r="Y1079" s="97"/>
      <c r="Z1079" s="78"/>
    </row>
    <row r="1080" spans="1:26" x14ac:dyDescent="0.3">
      <c r="A1080" s="47">
        <v>1410</v>
      </c>
      <c r="B1080" s="73" t="s">
        <v>76</v>
      </c>
      <c r="C1080" s="126" t="s">
        <v>1150</v>
      </c>
      <c r="D1080" s="74" t="s">
        <v>72</v>
      </c>
      <c r="E1080" s="74" t="s">
        <v>81</v>
      </c>
      <c r="F1080" s="74" t="s">
        <v>81</v>
      </c>
      <c r="G1080" s="90" t="s">
        <v>1910</v>
      </c>
      <c r="H1080" s="74" t="s">
        <v>72</v>
      </c>
      <c r="I1080" s="74" t="s">
        <v>72</v>
      </c>
      <c r="J1080" s="75" t="s">
        <v>1913</v>
      </c>
      <c r="K1080" s="75" t="s">
        <v>1913</v>
      </c>
      <c r="L1080" s="94" t="str">
        <f t="shared" si="72"/>
        <v>Non Lead</v>
      </c>
      <c r="M1080" s="110"/>
      <c r="N1080" s="74"/>
      <c r="O1080" s="74"/>
      <c r="P1080" s="74"/>
      <c r="Q1080" s="82"/>
      <c r="R1080" s="83"/>
      <c r="S1080" s="113" t="str">
        <f>IF(OR(B1080="",$C$3="",$G$3=""),"ERROR",IF(AND(B1080='Dropdown Answer Key'!$B$12,OR(E1080="Lead",E1080="U, May have L",E1080="COM",E1080="")),"Lead",IF(AND(B1080='Dropdown Answer Key'!$B$12,OR(AND(E1080="GALV",H1080="Y"),AND(E1080="GALV",H1080="UN"),AND(E1080="GALV",H1080=""))),"GRR",IF(AND(B1080='Dropdown Answer Key'!$B$12,E1080="Unknown"),"Unknown SL",IF(AND(B1080='Dropdown Answer Key'!$B$13,OR(F1080="Lead",F1080="U, May have L",F1080="COM",F1080="")),"Lead",IF(AND(B1080='Dropdown Answer Key'!$B$13,OR(AND(F1080="GALV",H1080="Y"),AND(F1080="GALV",H1080="UN"),AND(F1080="GALV",H1080=""))),"GRR",IF(AND(B1080='Dropdown Answer Key'!$B$13,F1080="Unknown"),"Unknown SL",IF(AND(B1080='Dropdown Answer Key'!$B$14,OR(E1080="Lead",E1080="U, May have L",E1080="COM",E1080="")),"Lead",IF(AND(B1080='Dropdown Answer Key'!$B$14,OR(F1080="Lead",F1080="U, May have L",F1080="COM",F1080="")),"Lead",IF(AND(B1080='Dropdown Answer Key'!$B$14,OR(AND(E1080="GALV",H1080="Y"),AND(E1080="GALV",H1080="UN"),AND(E1080="GALV",H1080=""),AND(F1080="GALV",H1080="Y"),AND(F1080="GALV",H1080="UN"),AND(F1080="GALV",H1080=""),AND(F1080="GALV",I1080="Y"),AND(F1080="GALV",I1080="UN"),AND(F1080="GALV",I1080=""))),"GRR",IF(AND(B1080='Dropdown Answer Key'!$B$14,OR(E1080="Unknown",F1080="Unknown")),"Unknown SL","Non Lead")))))))))))</f>
        <v>Non Lead</v>
      </c>
      <c r="T1080" s="114" t="str">
        <f>IF(OR(M1080="",Q1080="",S1080="ERROR"),"BLANK",IF((AND(M1080='Dropdown Answer Key'!$B$25,OR('Service Line Inventory'!S1080="Lead",S1080="Unknown SL"))),"Tier 1",IF(AND('Service Line Inventory'!M1080='Dropdown Answer Key'!$B$26,OR('Service Line Inventory'!S1080="Lead",S1080="Unknown SL")),"Tier 2",IF(AND('Service Line Inventory'!M1080='Dropdown Answer Key'!$B$27,OR('Service Line Inventory'!S1080="Lead",S1080="Unknown SL")),"Tier 2",IF('Service Line Inventory'!S1080="GRR","Tier 3",IF((AND('Service Line Inventory'!M1080='Dropdown Answer Key'!$B$25,'Service Line Inventory'!Q1080='Dropdown Answer Key'!$M$25,O1080='Dropdown Answer Key'!$G$27,'Service Line Inventory'!P1080='Dropdown Answer Key'!$J$27,S1080="Non Lead")),"Tier 4",IF((AND('Service Line Inventory'!M1080='Dropdown Answer Key'!$B$25,'Service Line Inventory'!Q1080='Dropdown Answer Key'!$M$25,O1080='Dropdown Answer Key'!$G$27,S1080="Non Lead")),"Tier 4",IF((AND('Service Line Inventory'!M1080='Dropdown Answer Key'!$B$25,'Service Line Inventory'!Q1080='Dropdown Answer Key'!$M$25,'Service Line Inventory'!P1080='Dropdown Answer Key'!$J$27,S1080="Non Lead")),"Tier 4","Tier 5"))))))))</f>
        <v>BLANK</v>
      </c>
      <c r="U1080" s="115" t="str">
        <f t="shared" si="73"/>
        <v>NO</v>
      </c>
      <c r="V1080" s="114" t="str">
        <f t="shared" si="74"/>
        <v>NO</v>
      </c>
      <c r="W1080" s="114" t="str">
        <f t="shared" si="75"/>
        <v>NO</v>
      </c>
      <c r="X1080" s="108"/>
      <c r="Y1080" s="97"/>
      <c r="Z1080" s="78"/>
    </row>
    <row r="1081" spans="1:26" x14ac:dyDescent="0.3">
      <c r="A1081" s="47">
        <v>1420</v>
      </c>
      <c r="B1081" s="73" t="s">
        <v>76</v>
      </c>
      <c r="C1081" s="126" t="s">
        <v>1151</v>
      </c>
      <c r="D1081" s="74" t="s">
        <v>72</v>
      </c>
      <c r="E1081" s="74" t="s">
        <v>81</v>
      </c>
      <c r="F1081" s="74" t="s">
        <v>81</v>
      </c>
      <c r="G1081" s="90" t="s">
        <v>1910</v>
      </c>
      <c r="H1081" s="74" t="s">
        <v>72</v>
      </c>
      <c r="I1081" s="74" t="s">
        <v>72</v>
      </c>
      <c r="J1081" s="75" t="s">
        <v>1913</v>
      </c>
      <c r="K1081" s="75" t="s">
        <v>1913</v>
      </c>
      <c r="L1081" s="93" t="str">
        <f t="shared" si="72"/>
        <v>Non Lead</v>
      </c>
      <c r="M1081" s="109"/>
      <c r="N1081" s="74"/>
      <c r="O1081" s="74"/>
      <c r="P1081" s="74"/>
      <c r="Q1081" s="73"/>
      <c r="R1081" s="74"/>
      <c r="S1081" s="98" t="str">
        <f>IF(OR(B1081="",$C$3="",$G$3=""),"ERROR",IF(AND(B1081='Dropdown Answer Key'!$B$12,OR(E1081="Lead",E1081="U, May have L",E1081="COM",E1081="")),"Lead",IF(AND(B1081='Dropdown Answer Key'!$B$12,OR(AND(E1081="GALV",H1081="Y"),AND(E1081="GALV",H1081="UN"),AND(E1081="GALV",H1081=""))),"GRR",IF(AND(B1081='Dropdown Answer Key'!$B$12,E1081="Unknown"),"Unknown SL",IF(AND(B1081='Dropdown Answer Key'!$B$13,OR(F1081="Lead",F1081="U, May have L",F1081="COM",F1081="")),"Lead",IF(AND(B1081='Dropdown Answer Key'!$B$13,OR(AND(F1081="GALV",H1081="Y"),AND(F1081="GALV",H1081="UN"),AND(F1081="GALV",H1081=""))),"GRR",IF(AND(B1081='Dropdown Answer Key'!$B$13,F1081="Unknown"),"Unknown SL",IF(AND(B1081='Dropdown Answer Key'!$B$14,OR(E1081="Lead",E1081="U, May have L",E1081="COM",E1081="")),"Lead",IF(AND(B1081='Dropdown Answer Key'!$B$14,OR(F1081="Lead",F1081="U, May have L",F1081="COM",F1081="")),"Lead",IF(AND(B1081='Dropdown Answer Key'!$B$14,OR(AND(E1081="GALV",H1081="Y"),AND(E1081="GALV",H1081="UN"),AND(E1081="GALV",H1081=""),AND(F1081="GALV",H1081="Y"),AND(F1081="GALV",H1081="UN"),AND(F1081="GALV",H1081=""),AND(F1081="GALV",I1081="Y"),AND(F1081="GALV",I1081="UN"),AND(F1081="GALV",I1081=""))),"GRR",IF(AND(B1081='Dropdown Answer Key'!$B$14,OR(E1081="Unknown",F1081="Unknown")),"Unknown SL","Non Lead")))))))))))</f>
        <v>Non Lead</v>
      </c>
      <c r="T1081" s="76" t="str">
        <f>IF(OR(M1081="",Q1081="",S1081="ERROR"),"BLANK",IF((AND(M1081='Dropdown Answer Key'!$B$25,OR('Service Line Inventory'!S1081="Lead",S1081="Unknown SL"))),"Tier 1",IF(AND('Service Line Inventory'!M1081='Dropdown Answer Key'!$B$26,OR('Service Line Inventory'!S1081="Lead",S1081="Unknown SL")),"Tier 2",IF(AND('Service Line Inventory'!M1081='Dropdown Answer Key'!$B$27,OR('Service Line Inventory'!S1081="Lead",S1081="Unknown SL")),"Tier 2",IF('Service Line Inventory'!S1081="GRR","Tier 3",IF((AND('Service Line Inventory'!M1081='Dropdown Answer Key'!$B$25,'Service Line Inventory'!Q1081='Dropdown Answer Key'!$M$25,O1081='Dropdown Answer Key'!$G$27,'Service Line Inventory'!P1081='Dropdown Answer Key'!$J$27,S1081="Non Lead")),"Tier 4",IF((AND('Service Line Inventory'!M1081='Dropdown Answer Key'!$B$25,'Service Line Inventory'!Q1081='Dropdown Answer Key'!$M$25,O1081='Dropdown Answer Key'!$G$27,S1081="Non Lead")),"Tier 4",IF((AND('Service Line Inventory'!M1081='Dropdown Answer Key'!$B$25,'Service Line Inventory'!Q1081='Dropdown Answer Key'!$M$25,'Service Line Inventory'!P1081='Dropdown Answer Key'!$J$27,S1081="Non Lead")),"Tier 4","Tier 5"))))))))</f>
        <v>BLANK</v>
      </c>
      <c r="U1081" s="101" t="str">
        <f t="shared" si="73"/>
        <v>NO</v>
      </c>
      <c r="V1081" s="76" t="str">
        <f t="shared" si="74"/>
        <v>NO</v>
      </c>
      <c r="W1081" s="76" t="str">
        <f t="shared" si="75"/>
        <v>NO</v>
      </c>
      <c r="X1081" s="107"/>
      <c r="Y1081" s="77"/>
      <c r="Z1081" s="78"/>
    </row>
    <row r="1082" spans="1:26" x14ac:dyDescent="0.3">
      <c r="A1082" s="47">
        <v>1430</v>
      </c>
      <c r="B1082" s="73" t="s">
        <v>76</v>
      </c>
      <c r="C1082" s="126" t="s">
        <v>1152</v>
      </c>
      <c r="D1082" s="74" t="s">
        <v>72</v>
      </c>
      <c r="E1082" s="74" t="s">
        <v>81</v>
      </c>
      <c r="F1082" s="74" t="s">
        <v>81</v>
      </c>
      <c r="G1082" s="90" t="s">
        <v>1910</v>
      </c>
      <c r="H1082" s="74" t="s">
        <v>72</v>
      </c>
      <c r="I1082" s="74" t="s">
        <v>72</v>
      </c>
      <c r="J1082" s="75" t="s">
        <v>1913</v>
      </c>
      <c r="K1082" s="75" t="s">
        <v>1913</v>
      </c>
      <c r="L1082" s="94" t="str">
        <f t="shared" si="72"/>
        <v>Non Lead</v>
      </c>
      <c r="M1082" s="110"/>
      <c r="N1082" s="74"/>
      <c r="O1082" s="74"/>
      <c r="P1082" s="74"/>
      <c r="Q1082" s="82"/>
      <c r="R1082" s="83"/>
      <c r="S1082" s="113" t="str">
        <f>IF(OR(B1082="",$C$3="",$G$3=""),"ERROR",IF(AND(B1082='Dropdown Answer Key'!$B$12,OR(E1082="Lead",E1082="U, May have L",E1082="COM",E1082="")),"Lead",IF(AND(B1082='Dropdown Answer Key'!$B$12,OR(AND(E1082="GALV",H1082="Y"),AND(E1082="GALV",H1082="UN"),AND(E1082="GALV",H1082=""))),"GRR",IF(AND(B1082='Dropdown Answer Key'!$B$12,E1082="Unknown"),"Unknown SL",IF(AND(B1082='Dropdown Answer Key'!$B$13,OR(F1082="Lead",F1082="U, May have L",F1082="COM",F1082="")),"Lead",IF(AND(B1082='Dropdown Answer Key'!$B$13,OR(AND(F1082="GALV",H1082="Y"),AND(F1082="GALV",H1082="UN"),AND(F1082="GALV",H1082=""))),"GRR",IF(AND(B1082='Dropdown Answer Key'!$B$13,F1082="Unknown"),"Unknown SL",IF(AND(B1082='Dropdown Answer Key'!$B$14,OR(E1082="Lead",E1082="U, May have L",E1082="COM",E1082="")),"Lead",IF(AND(B1082='Dropdown Answer Key'!$B$14,OR(F1082="Lead",F1082="U, May have L",F1082="COM",F1082="")),"Lead",IF(AND(B1082='Dropdown Answer Key'!$B$14,OR(AND(E1082="GALV",H1082="Y"),AND(E1082="GALV",H1082="UN"),AND(E1082="GALV",H1082=""),AND(F1082="GALV",H1082="Y"),AND(F1082="GALV",H1082="UN"),AND(F1082="GALV",H1082=""),AND(F1082="GALV",I1082="Y"),AND(F1082="GALV",I1082="UN"),AND(F1082="GALV",I1082=""))),"GRR",IF(AND(B1082='Dropdown Answer Key'!$B$14,OR(E1082="Unknown",F1082="Unknown")),"Unknown SL","Non Lead")))))))))))</f>
        <v>Non Lead</v>
      </c>
      <c r="T1082" s="114" t="str">
        <f>IF(OR(M1082="",Q1082="",S1082="ERROR"),"BLANK",IF((AND(M1082='Dropdown Answer Key'!$B$25,OR('Service Line Inventory'!S1082="Lead",S1082="Unknown SL"))),"Tier 1",IF(AND('Service Line Inventory'!M1082='Dropdown Answer Key'!$B$26,OR('Service Line Inventory'!S1082="Lead",S1082="Unknown SL")),"Tier 2",IF(AND('Service Line Inventory'!M1082='Dropdown Answer Key'!$B$27,OR('Service Line Inventory'!S1082="Lead",S1082="Unknown SL")),"Tier 2",IF('Service Line Inventory'!S1082="GRR","Tier 3",IF((AND('Service Line Inventory'!M1082='Dropdown Answer Key'!$B$25,'Service Line Inventory'!Q1082='Dropdown Answer Key'!$M$25,O1082='Dropdown Answer Key'!$G$27,'Service Line Inventory'!P1082='Dropdown Answer Key'!$J$27,S1082="Non Lead")),"Tier 4",IF((AND('Service Line Inventory'!M1082='Dropdown Answer Key'!$B$25,'Service Line Inventory'!Q1082='Dropdown Answer Key'!$M$25,O1082='Dropdown Answer Key'!$G$27,S1082="Non Lead")),"Tier 4",IF((AND('Service Line Inventory'!M1082='Dropdown Answer Key'!$B$25,'Service Line Inventory'!Q1082='Dropdown Answer Key'!$M$25,'Service Line Inventory'!P1082='Dropdown Answer Key'!$J$27,S1082="Non Lead")),"Tier 4","Tier 5"))))))))</f>
        <v>BLANK</v>
      </c>
      <c r="U1082" s="115" t="str">
        <f t="shared" si="73"/>
        <v>NO</v>
      </c>
      <c r="V1082" s="114" t="str">
        <f t="shared" si="74"/>
        <v>NO</v>
      </c>
      <c r="W1082" s="114" t="str">
        <f t="shared" si="75"/>
        <v>NO</v>
      </c>
      <c r="X1082" s="108"/>
      <c r="Y1082" s="97"/>
      <c r="Z1082" s="78"/>
    </row>
    <row r="1083" spans="1:26" x14ac:dyDescent="0.3">
      <c r="A1083" s="47">
        <v>1435</v>
      </c>
      <c r="B1083" s="73" t="s">
        <v>76</v>
      </c>
      <c r="C1083" s="126" t="s">
        <v>1153</v>
      </c>
      <c r="D1083" s="74" t="s">
        <v>72</v>
      </c>
      <c r="E1083" s="74" t="s">
        <v>81</v>
      </c>
      <c r="F1083" s="74" t="s">
        <v>81</v>
      </c>
      <c r="G1083" s="90" t="s">
        <v>1910</v>
      </c>
      <c r="H1083" s="74" t="s">
        <v>72</v>
      </c>
      <c r="I1083" s="74" t="s">
        <v>72</v>
      </c>
      <c r="J1083" s="75" t="s">
        <v>1913</v>
      </c>
      <c r="K1083" s="75" t="s">
        <v>1913</v>
      </c>
      <c r="L1083" s="93" t="str">
        <f t="shared" si="72"/>
        <v>Non Lead</v>
      </c>
      <c r="M1083" s="109"/>
      <c r="N1083" s="74"/>
      <c r="O1083" s="74"/>
      <c r="P1083" s="74"/>
      <c r="Q1083" s="73"/>
      <c r="R1083" s="74"/>
      <c r="S1083" s="98" t="str">
        <f>IF(OR(B1083="",$C$3="",$G$3=""),"ERROR",IF(AND(B1083='Dropdown Answer Key'!$B$12,OR(E1083="Lead",E1083="U, May have L",E1083="COM",E1083="")),"Lead",IF(AND(B1083='Dropdown Answer Key'!$B$12,OR(AND(E1083="GALV",H1083="Y"),AND(E1083="GALV",H1083="UN"),AND(E1083="GALV",H1083=""))),"GRR",IF(AND(B1083='Dropdown Answer Key'!$B$12,E1083="Unknown"),"Unknown SL",IF(AND(B1083='Dropdown Answer Key'!$B$13,OR(F1083="Lead",F1083="U, May have L",F1083="COM",F1083="")),"Lead",IF(AND(B1083='Dropdown Answer Key'!$B$13,OR(AND(F1083="GALV",H1083="Y"),AND(F1083="GALV",H1083="UN"),AND(F1083="GALV",H1083=""))),"GRR",IF(AND(B1083='Dropdown Answer Key'!$B$13,F1083="Unknown"),"Unknown SL",IF(AND(B1083='Dropdown Answer Key'!$B$14,OR(E1083="Lead",E1083="U, May have L",E1083="COM",E1083="")),"Lead",IF(AND(B1083='Dropdown Answer Key'!$B$14,OR(F1083="Lead",F1083="U, May have L",F1083="COM",F1083="")),"Lead",IF(AND(B1083='Dropdown Answer Key'!$B$14,OR(AND(E1083="GALV",H1083="Y"),AND(E1083="GALV",H1083="UN"),AND(E1083="GALV",H1083=""),AND(F1083="GALV",H1083="Y"),AND(F1083="GALV",H1083="UN"),AND(F1083="GALV",H1083=""),AND(F1083="GALV",I1083="Y"),AND(F1083="GALV",I1083="UN"),AND(F1083="GALV",I1083=""))),"GRR",IF(AND(B1083='Dropdown Answer Key'!$B$14,OR(E1083="Unknown",F1083="Unknown")),"Unknown SL","Non Lead")))))))))))</f>
        <v>Non Lead</v>
      </c>
      <c r="T1083" s="76" t="str">
        <f>IF(OR(M1083="",Q1083="",S1083="ERROR"),"BLANK",IF((AND(M1083='Dropdown Answer Key'!$B$25,OR('Service Line Inventory'!S1083="Lead",S1083="Unknown SL"))),"Tier 1",IF(AND('Service Line Inventory'!M1083='Dropdown Answer Key'!$B$26,OR('Service Line Inventory'!S1083="Lead",S1083="Unknown SL")),"Tier 2",IF(AND('Service Line Inventory'!M1083='Dropdown Answer Key'!$B$27,OR('Service Line Inventory'!S1083="Lead",S1083="Unknown SL")),"Tier 2",IF('Service Line Inventory'!S1083="GRR","Tier 3",IF((AND('Service Line Inventory'!M1083='Dropdown Answer Key'!$B$25,'Service Line Inventory'!Q1083='Dropdown Answer Key'!$M$25,O1083='Dropdown Answer Key'!$G$27,'Service Line Inventory'!P1083='Dropdown Answer Key'!$J$27,S1083="Non Lead")),"Tier 4",IF((AND('Service Line Inventory'!M1083='Dropdown Answer Key'!$B$25,'Service Line Inventory'!Q1083='Dropdown Answer Key'!$M$25,O1083='Dropdown Answer Key'!$G$27,S1083="Non Lead")),"Tier 4",IF((AND('Service Line Inventory'!M1083='Dropdown Answer Key'!$B$25,'Service Line Inventory'!Q1083='Dropdown Answer Key'!$M$25,'Service Line Inventory'!P1083='Dropdown Answer Key'!$J$27,S1083="Non Lead")),"Tier 4","Tier 5"))))))))</f>
        <v>BLANK</v>
      </c>
      <c r="U1083" s="101" t="str">
        <f t="shared" si="73"/>
        <v>NO</v>
      </c>
      <c r="V1083" s="76" t="str">
        <f t="shared" si="74"/>
        <v>NO</v>
      </c>
      <c r="W1083" s="76" t="str">
        <f t="shared" si="75"/>
        <v>NO</v>
      </c>
      <c r="X1083" s="107"/>
      <c r="Y1083" s="77"/>
      <c r="Z1083" s="78"/>
    </row>
    <row r="1084" spans="1:26" x14ac:dyDescent="0.3">
      <c r="A1084" s="47">
        <v>1440</v>
      </c>
      <c r="B1084" s="73" t="s">
        <v>76</v>
      </c>
      <c r="C1084" s="126" t="s">
        <v>1154</v>
      </c>
      <c r="D1084" s="74" t="s">
        <v>72</v>
      </c>
      <c r="E1084" s="74" t="s">
        <v>81</v>
      </c>
      <c r="F1084" s="74" t="s">
        <v>81</v>
      </c>
      <c r="G1084" s="90" t="s">
        <v>1910</v>
      </c>
      <c r="H1084" s="74" t="s">
        <v>72</v>
      </c>
      <c r="I1084" s="74" t="s">
        <v>72</v>
      </c>
      <c r="J1084" s="75" t="s">
        <v>1913</v>
      </c>
      <c r="K1084" s="75" t="s">
        <v>1913</v>
      </c>
      <c r="L1084" s="94" t="str">
        <f t="shared" si="72"/>
        <v>Non Lead</v>
      </c>
      <c r="M1084" s="110"/>
      <c r="N1084" s="74"/>
      <c r="O1084" s="74"/>
      <c r="P1084" s="74"/>
      <c r="Q1084" s="82"/>
      <c r="R1084" s="83"/>
      <c r="S1084" s="113" t="str">
        <f>IF(OR(B1084="",$C$3="",$G$3=""),"ERROR",IF(AND(B1084='Dropdown Answer Key'!$B$12,OR(E1084="Lead",E1084="U, May have L",E1084="COM",E1084="")),"Lead",IF(AND(B1084='Dropdown Answer Key'!$B$12,OR(AND(E1084="GALV",H1084="Y"),AND(E1084="GALV",H1084="UN"),AND(E1084="GALV",H1084=""))),"GRR",IF(AND(B1084='Dropdown Answer Key'!$B$12,E1084="Unknown"),"Unknown SL",IF(AND(B1084='Dropdown Answer Key'!$B$13,OR(F1084="Lead",F1084="U, May have L",F1084="COM",F1084="")),"Lead",IF(AND(B1084='Dropdown Answer Key'!$B$13,OR(AND(F1084="GALV",H1084="Y"),AND(F1084="GALV",H1084="UN"),AND(F1084="GALV",H1084=""))),"GRR",IF(AND(B1084='Dropdown Answer Key'!$B$13,F1084="Unknown"),"Unknown SL",IF(AND(B1084='Dropdown Answer Key'!$B$14,OR(E1084="Lead",E1084="U, May have L",E1084="COM",E1084="")),"Lead",IF(AND(B1084='Dropdown Answer Key'!$B$14,OR(F1084="Lead",F1084="U, May have L",F1084="COM",F1084="")),"Lead",IF(AND(B1084='Dropdown Answer Key'!$B$14,OR(AND(E1084="GALV",H1084="Y"),AND(E1084="GALV",H1084="UN"),AND(E1084="GALV",H1084=""),AND(F1084="GALV",H1084="Y"),AND(F1084="GALV",H1084="UN"),AND(F1084="GALV",H1084=""),AND(F1084="GALV",I1084="Y"),AND(F1084="GALV",I1084="UN"),AND(F1084="GALV",I1084=""))),"GRR",IF(AND(B1084='Dropdown Answer Key'!$B$14,OR(E1084="Unknown",F1084="Unknown")),"Unknown SL","Non Lead")))))))))))</f>
        <v>Non Lead</v>
      </c>
      <c r="T1084" s="114" t="str">
        <f>IF(OR(M1084="",Q1084="",S1084="ERROR"),"BLANK",IF((AND(M1084='Dropdown Answer Key'!$B$25,OR('Service Line Inventory'!S1084="Lead",S1084="Unknown SL"))),"Tier 1",IF(AND('Service Line Inventory'!M1084='Dropdown Answer Key'!$B$26,OR('Service Line Inventory'!S1084="Lead",S1084="Unknown SL")),"Tier 2",IF(AND('Service Line Inventory'!M1084='Dropdown Answer Key'!$B$27,OR('Service Line Inventory'!S1084="Lead",S1084="Unknown SL")),"Tier 2",IF('Service Line Inventory'!S1084="GRR","Tier 3",IF((AND('Service Line Inventory'!M1084='Dropdown Answer Key'!$B$25,'Service Line Inventory'!Q1084='Dropdown Answer Key'!$M$25,O1084='Dropdown Answer Key'!$G$27,'Service Line Inventory'!P1084='Dropdown Answer Key'!$J$27,S1084="Non Lead")),"Tier 4",IF((AND('Service Line Inventory'!M1084='Dropdown Answer Key'!$B$25,'Service Line Inventory'!Q1084='Dropdown Answer Key'!$M$25,O1084='Dropdown Answer Key'!$G$27,S1084="Non Lead")),"Tier 4",IF((AND('Service Line Inventory'!M1084='Dropdown Answer Key'!$B$25,'Service Line Inventory'!Q1084='Dropdown Answer Key'!$M$25,'Service Line Inventory'!P1084='Dropdown Answer Key'!$J$27,S1084="Non Lead")),"Tier 4","Tier 5"))))))))</f>
        <v>BLANK</v>
      </c>
      <c r="U1084" s="115" t="str">
        <f t="shared" si="73"/>
        <v>NO</v>
      </c>
      <c r="V1084" s="114" t="str">
        <f t="shared" si="74"/>
        <v>NO</v>
      </c>
      <c r="W1084" s="114" t="str">
        <f t="shared" si="75"/>
        <v>NO</v>
      </c>
      <c r="X1084" s="108"/>
      <c r="Y1084" s="97"/>
      <c r="Z1084" s="78"/>
    </row>
    <row r="1085" spans="1:26" x14ac:dyDescent="0.3">
      <c r="A1085" s="47">
        <v>1450</v>
      </c>
      <c r="B1085" s="73" t="s">
        <v>76</v>
      </c>
      <c r="C1085" s="126" t="s">
        <v>1155</v>
      </c>
      <c r="D1085" s="74" t="s">
        <v>72</v>
      </c>
      <c r="E1085" s="74" t="s">
        <v>81</v>
      </c>
      <c r="F1085" s="74" t="s">
        <v>81</v>
      </c>
      <c r="G1085" s="90" t="s">
        <v>1910</v>
      </c>
      <c r="H1085" s="74" t="s">
        <v>72</v>
      </c>
      <c r="I1085" s="74" t="s">
        <v>72</v>
      </c>
      <c r="J1085" s="75" t="s">
        <v>1913</v>
      </c>
      <c r="K1085" s="75" t="s">
        <v>1913</v>
      </c>
      <c r="L1085" s="93" t="str">
        <f t="shared" si="72"/>
        <v>Non Lead</v>
      </c>
      <c r="M1085" s="109"/>
      <c r="N1085" s="74"/>
      <c r="O1085" s="74"/>
      <c r="P1085" s="74"/>
      <c r="Q1085" s="73"/>
      <c r="R1085" s="74"/>
      <c r="S1085" s="98" t="str">
        <f>IF(OR(B1085="",$C$3="",$G$3=""),"ERROR",IF(AND(B1085='Dropdown Answer Key'!$B$12,OR(E1085="Lead",E1085="U, May have L",E1085="COM",E1085="")),"Lead",IF(AND(B1085='Dropdown Answer Key'!$B$12,OR(AND(E1085="GALV",H1085="Y"),AND(E1085="GALV",H1085="UN"),AND(E1085="GALV",H1085=""))),"GRR",IF(AND(B1085='Dropdown Answer Key'!$B$12,E1085="Unknown"),"Unknown SL",IF(AND(B1085='Dropdown Answer Key'!$B$13,OR(F1085="Lead",F1085="U, May have L",F1085="COM",F1085="")),"Lead",IF(AND(B1085='Dropdown Answer Key'!$B$13,OR(AND(F1085="GALV",H1085="Y"),AND(F1085="GALV",H1085="UN"),AND(F1085="GALV",H1085=""))),"GRR",IF(AND(B1085='Dropdown Answer Key'!$B$13,F1085="Unknown"),"Unknown SL",IF(AND(B1085='Dropdown Answer Key'!$B$14,OR(E1085="Lead",E1085="U, May have L",E1085="COM",E1085="")),"Lead",IF(AND(B1085='Dropdown Answer Key'!$B$14,OR(F1085="Lead",F1085="U, May have L",F1085="COM",F1085="")),"Lead",IF(AND(B1085='Dropdown Answer Key'!$B$14,OR(AND(E1085="GALV",H1085="Y"),AND(E1085="GALV",H1085="UN"),AND(E1085="GALV",H1085=""),AND(F1085="GALV",H1085="Y"),AND(F1085="GALV",H1085="UN"),AND(F1085="GALV",H1085=""),AND(F1085="GALV",I1085="Y"),AND(F1085="GALV",I1085="UN"),AND(F1085="GALV",I1085=""))),"GRR",IF(AND(B1085='Dropdown Answer Key'!$B$14,OR(E1085="Unknown",F1085="Unknown")),"Unknown SL","Non Lead")))))))))))</f>
        <v>Non Lead</v>
      </c>
      <c r="T1085" s="76" t="str">
        <f>IF(OR(M1085="",Q1085="",S1085="ERROR"),"BLANK",IF((AND(M1085='Dropdown Answer Key'!$B$25,OR('Service Line Inventory'!S1085="Lead",S1085="Unknown SL"))),"Tier 1",IF(AND('Service Line Inventory'!M1085='Dropdown Answer Key'!$B$26,OR('Service Line Inventory'!S1085="Lead",S1085="Unknown SL")),"Tier 2",IF(AND('Service Line Inventory'!M1085='Dropdown Answer Key'!$B$27,OR('Service Line Inventory'!S1085="Lead",S1085="Unknown SL")),"Tier 2",IF('Service Line Inventory'!S1085="GRR","Tier 3",IF((AND('Service Line Inventory'!M1085='Dropdown Answer Key'!$B$25,'Service Line Inventory'!Q1085='Dropdown Answer Key'!$M$25,O1085='Dropdown Answer Key'!$G$27,'Service Line Inventory'!P1085='Dropdown Answer Key'!$J$27,S1085="Non Lead")),"Tier 4",IF((AND('Service Line Inventory'!M1085='Dropdown Answer Key'!$B$25,'Service Line Inventory'!Q1085='Dropdown Answer Key'!$M$25,O1085='Dropdown Answer Key'!$G$27,S1085="Non Lead")),"Tier 4",IF((AND('Service Line Inventory'!M1085='Dropdown Answer Key'!$B$25,'Service Line Inventory'!Q1085='Dropdown Answer Key'!$M$25,'Service Line Inventory'!P1085='Dropdown Answer Key'!$J$27,S1085="Non Lead")),"Tier 4","Tier 5"))))))))</f>
        <v>BLANK</v>
      </c>
      <c r="U1085" s="101" t="str">
        <f t="shared" si="73"/>
        <v>NO</v>
      </c>
      <c r="V1085" s="76" t="str">
        <f t="shared" si="74"/>
        <v>NO</v>
      </c>
      <c r="W1085" s="76" t="str">
        <f t="shared" si="75"/>
        <v>NO</v>
      </c>
      <c r="X1085" s="107"/>
      <c r="Y1085" s="77"/>
      <c r="Z1085" s="78"/>
    </row>
    <row r="1086" spans="1:26" x14ac:dyDescent="0.3">
      <c r="A1086" s="47">
        <v>1460</v>
      </c>
      <c r="B1086" s="73" t="s">
        <v>76</v>
      </c>
      <c r="C1086" s="126" t="s">
        <v>1156</v>
      </c>
      <c r="D1086" s="74" t="s">
        <v>72</v>
      </c>
      <c r="E1086" s="74" t="s">
        <v>81</v>
      </c>
      <c r="F1086" s="74" t="s">
        <v>81</v>
      </c>
      <c r="G1086" s="90" t="s">
        <v>1910</v>
      </c>
      <c r="H1086" s="74" t="s">
        <v>72</v>
      </c>
      <c r="I1086" s="74" t="s">
        <v>72</v>
      </c>
      <c r="J1086" s="75" t="s">
        <v>1913</v>
      </c>
      <c r="K1086" s="75" t="s">
        <v>1913</v>
      </c>
      <c r="L1086" s="94" t="str">
        <f t="shared" si="72"/>
        <v>Non Lead</v>
      </c>
      <c r="M1086" s="110"/>
      <c r="N1086" s="74"/>
      <c r="O1086" s="74"/>
      <c r="P1086" s="74"/>
      <c r="Q1086" s="82"/>
      <c r="R1086" s="83"/>
      <c r="S1086" s="113" t="str">
        <f>IF(OR(B1086="",$C$3="",$G$3=""),"ERROR",IF(AND(B1086='Dropdown Answer Key'!$B$12,OR(E1086="Lead",E1086="U, May have L",E1086="COM",E1086="")),"Lead",IF(AND(B1086='Dropdown Answer Key'!$B$12,OR(AND(E1086="GALV",H1086="Y"),AND(E1086="GALV",H1086="UN"),AND(E1086="GALV",H1086=""))),"GRR",IF(AND(B1086='Dropdown Answer Key'!$B$12,E1086="Unknown"),"Unknown SL",IF(AND(B1086='Dropdown Answer Key'!$B$13,OR(F1086="Lead",F1086="U, May have L",F1086="COM",F1086="")),"Lead",IF(AND(B1086='Dropdown Answer Key'!$B$13,OR(AND(F1086="GALV",H1086="Y"),AND(F1086="GALV",H1086="UN"),AND(F1086="GALV",H1086=""))),"GRR",IF(AND(B1086='Dropdown Answer Key'!$B$13,F1086="Unknown"),"Unknown SL",IF(AND(B1086='Dropdown Answer Key'!$B$14,OR(E1086="Lead",E1086="U, May have L",E1086="COM",E1086="")),"Lead",IF(AND(B1086='Dropdown Answer Key'!$B$14,OR(F1086="Lead",F1086="U, May have L",F1086="COM",F1086="")),"Lead",IF(AND(B1086='Dropdown Answer Key'!$B$14,OR(AND(E1086="GALV",H1086="Y"),AND(E1086="GALV",H1086="UN"),AND(E1086="GALV",H1086=""),AND(F1086="GALV",H1086="Y"),AND(F1086="GALV",H1086="UN"),AND(F1086="GALV",H1086=""),AND(F1086="GALV",I1086="Y"),AND(F1086="GALV",I1086="UN"),AND(F1086="GALV",I1086=""))),"GRR",IF(AND(B1086='Dropdown Answer Key'!$B$14,OR(E1086="Unknown",F1086="Unknown")),"Unknown SL","Non Lead")))))))))))</f>
        <v>Non Lead</v>
      </c>
      <c r="T1086" s="114" t="str">
        <f>IF(OR(M1086="",Q1086="",S1086="ERROR"),"BLANK",IF((AND(M1086='Dropdown Answer Key'!$B$25,OR('Service Line Inventory'!S1086="Lead",S1086="Unknown SL"))),"Tier 1",IF(AND('Service Line Inventory'!M1086='Dropdown Answer Key'!$B$26,OR('Service Line Inventory'!S1086="Lead",S1086="Unknown SL")),"Tier 2",IF(AND('Service Line Inventory'!M1086='Dropdown Answer Key'!$B$27,OR('Service Line Inventory'!S1086="Lead",S1086="Unknown SL")),"Tier 2",IF('Service Line Inventory'!S1086="GRR","Tier 3",IF((AND('Service Line Inventory'!M1086='Dropdown Answer Key'!$B$25,'Service Line Inventory'!Q1086='Dropdown Answer Key'!$M$25,O1086='Dropdown Answer Key'!$G$27,'Service Line Inventory'!P1086='Dropdown Answer Key'!$J$27,S1086="Non Lead")),"Tier 4",IF((AND('Service Line Inventory'!M1086='Dropdown Answer Key'!$B$25,'Service Line Inventory'!Q1086='Dropdown Answer Key'!$M$25,O1086='Dropdown Answer Key'!$G$27,S1086="Non Lead")),"Tier 4",IF((AND('Service Line Inventory'!M1086='Dropdown Answer Key'!$B$25,'Service Line Inventory'!Q1086='Dropdown Answer Key'!$M$25,'Service Line Inventory'!P1086='Dropdown Answer Key'!$J$27,S1086="Non Lead")),"Tier 4","Tier 5"))))))))</f>
        <v>BLANK</v>
      </c>
      <c r="U1086" s="115" t="str">
        <f t="shared" si="73"/>
        <v>NO</v>
      </c>
      <c r="V1086" s="114" t="str">
        <f t="shared" si="74"/>
        <v>NO</v>
      </c>
      <c r="W1086" s="114" t="str">
        <f t="shared" si="75"/>
        <v>NO</v>
      </c>
      <c r="X1086" s="108"/>
      <c r="Y1086" s="97"/>
      <c r="Z1086" s="78"/>
    </row>
    <row r="1087" spans="1:26" x14ac:dyDescent="0.3">
      <c r="A1087" s="47">
        <v>1466</v>
      </c>
      <c r="B1087" s="73" t="s">
        <v>76</v>
      </c>
      <c r="C1087" s="126" t="s">
        <v>1157</v>
      </c>
      <c r="D1087" s="74" t="s">
        <v>72</v>
      </c>
      <c r="E1087" s="74" t="s">
        <v>81</v>
      </c>
      <c r="F1087" s="74" t="s">
        <v>81</v>
      </c>
      <c r="G1087" s="90" t="s">
        <v>1910</v>
      </c>
      <c r="H1087" s="74" t="s">
        <v>72</v>
      </c>
      <c r="I1087" s="74" t="s">
        <v>72</v>
      </c>
      <c r="J1087" s="75" t="s">
        <v>1913</v>
      </c>
      <c r="K1087" s="75" t="s">
        <v>1913</v>
      </c>
      <c r="L1087" s="93" t="str">
        <f t="shared" si="72"/>
        <v>Non Lead</v>
      </c>
      <c r="M1087" s="109"/>
      <c r="N1087" s="74"/>
      <c r="O1087" s="74"/>
      <c r="P1087" s="74"/>
      <c r="Q1087" s="73"/>
      <c r="R1087" s="74"/>
      <c r="S1087" s="98" t="str">
        <f>IF(OR(B1087="",$C$3="",$G$3=""),"ERROR",IF(AND(B1087='Dropdown Answer Key'!$B$12,OR(E1087="Lead",E1087="U, May have L",E1087="COM",E1087="")),"Lead",IF(AND(B1087='Dropdown Answer Key'!$B$12,OR(AND(E1087="GALV",H1087="Y"),AND(E1087="GALV",H1087="UN"),AND(E1087="GALV",H1087=""))),"GRR",IF(AND(B1087='Dropdown Answer Key'!$B$12,E1087="Unknown"),"Unknown SL",IF(AND(B1087='Dropdown Answer Key'!$B$13,OR(F1087="Lead",F1087="U, May have L",F1087="COM",F1087="")),"Lead",IF(AND(B1087='Dropdown Answer Key'!$B$13,OR(AND(F1087="GALV",H1087="Y"),AND(F1087="GALV",H1087="UN"),AND(F1087="GALV",H1087=""))),"GRR",IF(AND(B1087='Dropdown Answer Key'!$B$13,F1087="Unknown"),"Unknown SL",IF(AND(B1087='Dropdown Answer Key'!$B$14,OR(E1087="Lead",E1087="U, May have L",E1087="COM",E1087="")),"Lead",IF(AND(B1087='Dropdown Answer Key'!$B$14,OR(F1087="Lead",F1087="U, May have L",F1087="COM",F1087="")),"Lead",IF(AND(B1087='Dropdown Answer Key'!$B$14,OR(AND(E1087="GALV",H1087="Y"),AND(E1087="GALV",H1087="UN"),AND(E1087="GALV",H1087=""),AND(F1087="GALV",H1087="Y"),AND(F1087="GALV",H1087="UN"),AND(F1087="GALV",H1087=""),AND(F1087="GALV",I1087="Y"),AND(F1087="GALV",I1087="UN"),AND(F1087="GALV",I1087=""))),"GRR",IF(AND(B1087='Dropdown Answer Key'!$B$14,OR(E1087="Unknown",F1087="Unknown")),"Unknown SL","Non Lead")))))))))))</f>
        <v>Non Lead</v>
      </c>
      <c r="T1087" s="76" t="str">
        <f>IF(OR(M1087="",Q1087="",S1087="ERROR"),"BLANK",IF((AND(M1087='Dropdown Answer Key'!$B$25,OR('Service Line Inventory'!S1087="Lead",S1087="Unknown SL"))),"Tier 1",IF(AND('Service Line Inventory'!M1087='Dropdown Answer Key'!$B$26,OR('Service Line Inventory'!S1087="Lead",S1087="Unknown SL")),"Tier 2",IF(AND('Service Line Inventory'!M1087='Dropdown Answer Key'!$B$27,OR('Service Line Inventory'!S1087="Lead",S1087="Unknown SL")),"Tier 2",IF('Service Line Inventory'!S1087="GRR","Tier 3",IF((AND('Service Line Inventory'!M1087='Dropdown Answer Key'!$B$25,'Service Line Inventory'!Q1087='Dropdown Answer Key'!$M$25,O1087='Dropdown Answer Key'!$G$27,'Service Line Inventory'!P1087='Dropdown Answer Key'!$J$27,S1087="Non Lead")),"Tier 4",IF((AND('Service Line Inventory'!M1087='Dropdown Answer Key'!$B$25,'Service Line Inventory'!Q1087='Dropdown Answer Key'!$M$25,O1087='Dropdown Answer Key'!$G$27,S1087="Non Lead")),"Tier 4",IF((AND('Service Line Inventory'!M1087='Dropdown Answer Key'!$B$25,'Service Line Inventory'!Q1087='Dropdown Answer Key'!$M$25,'Service Line Inventory'!P1087='Dropdown Answer Key'!$J$27,S1087="Non Lead")),"Tier 4","Tier 5"))))))))</f>
        <v>BLANK</v>
      </c>
      <c r="U1087" s="101" t="str">
        <f t="shared" si="73"/>
        <v>NO</v>
      </c>
      <c r="V1087" s="76" t="str">
        <f t="shared" si="74"/>
        <v>NO</v>
      </c>
      <c r="W1087" s="76" t="str">
        <f t="shared" si="75"/>
        <v>NO</v>
      </c>
      <c r="X1087" s="107"/>
      <c r="Y1087" s="77"/>
      <c r="Z1087" s="78"/>
    </row>
    <row r="1088" spans="1:26" x14ac:dyDescent="0.3">
      <c r="A1088" s="47">
        <v>1470</v>
      </c>
      <c r="B1088" s="73" t="s">
        <v>76</v>
      </c>
      <c r="C1088" s="126" t="s">
        <v>1158</v>
      </c>
      <c r="D1088" s="74" t="s">
        <v>72</v>
      </c>
      <c r="E1088" s="74" t="s">
        <v>81</v>
      </c>
      <c r="F1088" s="74" t="s">
        <v>81</v>
      </c>
      <c r="G1088" s="90" t="s">
        <v>1910</v>
      </c>
      <c r="H1088" s="74" t="s">
        <v>72</v>
      </c>
      <c r="I1088" s="74" t="s">
        <v>72</v>
      </c>
      <c r="J1088" s="75" t="s">
        <v>1913</v>
      </c>
      <c r="K1088" s="75" t="s">
        <v>1913</v>
      </c>
      <c r="L1088" s="94" t="str">
        <f t="shared" si="72"/>
        <v>Non Lead</v>
      </c>
      <c r="M1088" s="110"/>
      <c r="N1088" s="74"/>
      <c r="O1088" s="74"/>
      <c r="P1088" s="74"/>
      <c r="Q1088" s="82"/>
      <c r="R1088" s="83"/>
      <c r="S1088" s="113" t="str">
        <f>IF(OR(B1088="",$C$3="",$G$3=""),"ERROR",IF(AND(B1088='Dropdown Answer Key'!$B$12,OR(E1088="Lead",E1088="U, May have L",E1088="COM",E1088="")),"Lead",IF(AND(B1088='Dropdown Answer Key'!$B$12,OR(AND(E1088="GALV",H1088="Y"),AND(E1088="GALV",H1088="UN"),AND(E1088="GALV",H1088=""))),"GRR",IF(AND(B1088='Dropdown Answer Key'!$B$12,E1088="Unknown"),"Unknown SL",IF(AND(B1088='Dropdown Answer Key'!$B$13,OR(F1088="Lead",F1088="U, May have L",F1088="COM",F1088="")),"Lead",IF(AND(B1088='Dropdown Answer Key'!$B$13,OR(AND(F1088="GALV",H1088="Y"),AND(F1088="GALV",H1088="UN"),AND(F1088="GALV",H1088=""))),"GRR",IF(AND(B1088='Dropdown Answer Key'!$B$13,F1088="Unknown"),"Unknown SL",IF(AND(B1088='Dropdown Answer Key'!$B$14,OR(E1088="Lead",E1088="U, May have L",E1088="COM",E1088="")),"Lead",IF(AND(B1088='Dropdown Answer Key'!$B$14,OR(F1088="Lead",F1088="U, May have L",F1088="COM",F1088="")),"Lead",IF(AND(B1088='Dropdown Answer Key'!$B$14,OR(AND(E1088="GALV",H1088="Y"),AND(E1088="GALV",H1088="UN"),AND(E1088="GALV",H1088=""),AND(F1088="GALV",H1088="Y"),AND(F1088="GALV",H1088="UN"),AND(F1088="GALV",H1088=""),AND(F1088="GALV",I1088="Y"),AND(F1088="GALV",I1088="UN"),AND(F1088="GALV",I1088=""))),"GRR",IF(AND(B1088='Dropdown Answer Key'!$B$14,OR(E1088="Unknown",F1088="Unknown")),"Unknown SL","Non Lead")))))))))))</f>
        <v>Non Lead</v>
      </c>
      <c r="T1088" s="114" t="str">
        <f>IF(OR(M1088="",Q1088="",S1088="ERROR"),"BLANK",IF((AND(M1088='Dropdown Answer Key'!$B$25,OR('Service Line Inventory'!S1088="Lead",S1088="Unknown SL"))),"Tier 1",IF(AND('Service Line Inventory'!M1088='Dropdown Answer Key'!$B$26,OR('Service Line Inventory'!S1088="Lead",S1088="Unknown SL")),"Tier 2",IF(AND('Service Line Inventory'!M1088='Dropdown Answer Key'!$B$27,OR('Service Line Inventory'!S1088="Lead",S1088="Unknown SL")),"Tier 2",IF('Service Line Inventory'!S1088="GRR","Tier 3",IF((AND('Service Line Inventory'!M1088='Dropdown Answer Key'!$B$25,'Service Line Inventory'!Q1088='Dropdown Answer Key'!$M$25,O1088='Dropdown Answer Key'!$G$27,'Service Line Inventory'!P1088='Dropdown Answer Key'!$J$27,S1088="Non Lead")),"Tier 4",IF((AND('Service Line Inventory'!M1088='Dropdown Answer Key'!$B$25,'Service Line Inventory'!Q1088='Dropdown Answer Key'!$M$25,O1088='Dropdown Answer Key'!$G$27,S1088="Non Lead")),"Tier 4",IF((AND('Service Line Inventory'!M1088='Dropdown Answer Key'!$B$25,'Service Line Inventory'!Q1088='Dropdown Answer Key'!$M$25,'Service Line Inventory'!P1088='Dropdown Answer Key'!$J$27,S1088="Non Lead")),"Tier 4","Tier 5"))))))))</f>
        <v>BLANK</v>
      </c>
      <c r="U1088" s="115" t="str">
        <f t="shared" si="73"/>
        <v>NO</v>
      </c>
      <c r="V1088" s="114" t="str">
        <f t="shared" si="74"/>
        <v>NO</v>
      </c>
      <c r="W1088" s="114" t="str">
        <f t="shared" si="75"/>
        <v>NO</v>
      </c>
      <c r="X1088" s="108"/>
      <c r="Y1088" s="97"/>
      <c r="Z1088" s="78"/>
    </row>
    <row r="1089" spans="1:26" x14ac:dyDescent="0.3">
      <c r="A1089" s="47">
        <v>1490</v>
      </c>
      <c r="B1089" s="73" t="s">
        <v>76</v>
      </c>
      <c r="C1089" s="126" t="s">
        <v>1159</v>
      </c>
      <c r="D1089" s="74" t="s">
        <v>72</v>
      </c>
      <c r="E1089" s="74" t="s">
        <v>81</v>
      </c>
      <c r="F1089" s="74" t="s">
        <v>81</v>
      </c>
      <c r="G1089" s="90" t="s">
        <v>1910</v>
      </c>
      <c r="H1089" s="74" t="s">
        <v>72</v>
      </c>
      <c r="I1089" s="74" t="s">
        <v>72</v>
      </c>
      <c r="J1089" s="75" t="s">
        <v>1913</v>
      </c>
      <c r="K1089" s="75" t="s">
        <v>1913</v>
      </c>
      <c r="L1089" s="93" t="str">
        <f t="shared" si="72"/>
        <v>Non Lead</v>
      </c>
      <c r="M1089" s="109"/>
      <c r="N1089" s="74"/>
      <c r="O1089" s="74"/>
      <c r="P1089" s="74"/>
      <c r="Q1089" s="73"/>
      <c r="R1089" s="74"/>
      <c r="S1089" s="98" t="str">
        <f>IF(OR(B1089="",$C$3="",$G$3=""),"ERROR",IF(AND(B1089='Dropdown Answer Key'!$B$12,OR(E1089="Lead",E1089="U, May have L",E1089="COM",E1089="")),"Lead",IF(AND(B1089='Dropdown Answer Key'!$B$12,OR(AND(E1089="GALV",H1089="Y"),AND(E1089="GALV",H1089="UN"),AND(E1089="GALV",H1089=""))),"GRR",IF(AND(B1089='Dropdown Answer Key'!$B$12,E1089="Unknown"),"Unknown SL",IF(AND(B1089='Dropdown Answer Key'!$B$13,OR(F1089="Lead",F1089="U, May have L",F1089="COM",F1089="")),"Lead",IF(AND(B1089='Dropdown Answer Key'!$B$13,OR(AND(F1089="GALV",H1089="Y"),AND(F1089="GALV",H1089="UN"),AND(F1089="GALV",H1089=""))),"GRR",IF(AND(B1089='Dropdown Answer Key'!$B$13,F1089="Unknown"),"Unknown SL",IF(AND(B1089='Dropdown Answer Key'!$B$14,OR(E1089="Lead",E1089="U, May have L",E1089="COM",E1089="")),"Lead",IF(AND(B1089='Dropdown Answer Key'!$B$14,OR(F1089="Lead",F1089="U, May have L",F1089="COM",F1089="")),"Lead",IF(AND(B1089='Dropdown Answer Key'!$B$14,OR(AND(E1089="GALV",H1089="Y"),AND(E1089="GALV",H1089="UN"),AND(E1089="GALV",H1089=""),AND(F1089="GALV",H1089="Y"),AND(F1089="GALV",H1089="UN"),AND(F1089="GALV",H1089=""),AND(F1089="GALV",I1089="Y"),AND(F1089="GALV",I1089="UN"),AND(F1089="GALV",I1089=""))),"GRR",IF(AND(B1089='Dropdown Answer Key'!$B$14,OR(E1089="Unknown",F1089="Unknown")),"Unknown SL","Non Lead")))))))))))</f>
        <v>Non Lead</v>
      </c>
      <c r="T1089" s="76" t="str">
        <f>IF(OR(M1089="",Q1089="",S1089="ERROR"),"BLANK",IF((AND(M1089='Dropdown Answer Key'!$B$25,OR('Service Line Inventory'!S1089="Lead",S1089="Unknown SL"))),"Tier 1",IF(AND('Service Line Inventory'!M1089='Dropdown Answer Key'!$B$26,OR('Service Line Inventory'!S1089="Lead",S1089="Unknown SL")),"Tier 2",IF(AND('Service Line Inventory'!M1089='Dropdown Answer Key'!$B$27,OR('Service Line Inventory'!S1089="Lead",S1089="Unknown SL")),"Tier 2",IF('Service Line Inventory'!S1089="GRR","Tier 3",IF((AND('Service Line Inventory'!M1089='Dropdown Answer Key'!$B$25,'Service Line Inventory'!Q1089='Dropdown Answer Key'!$M$25,O1089='Dropdown Answer Key'!$G$27,'Service Line Inventory'!P1089='Dropdown Answer Key'!$J$27,S1089="Non Lead")),"Tier 4",IF((AND('Service Line Inventory'!M1089='Dropdown Answer Key'!$B$25,'Service Line Inventory'!Q1089='Dropdown Answer Key'!$M$25,O1089='Dropdown Answer Key'!$G$27,S1089="Non Lead")),"Tier 4",IF((AND('Service Line Inventory'!M1089='Dropdown Answer Key'!$B$25,'Service Line Inventory'!Q1089='Dropdown Answer Key'!$M$25,'Service Line Inventory'!P1089='Dropdown Answer Key'!$J$27,S1089="Non Lead")),"Tier 4","Tier 5"))))))))</f>
        <v>BLANK</v>
      </c>
      <c r="U1089" s="101" t="str">
        <f t="shared" si="73"/>
        <v>NO</v>
      </c>
      <c r="V1089" s="76" t="str">
        <f t="shared" si="74"/>
        <v>NO</v>
      </c>
      <c r="W1089" s="76" t="str">
        <f t="shared" si="75"/>
        <v>NO</v>
      </c>
      <c r="X1089" s="107"/>
      <c r="Y1089" s="77"/>
      <c r="Z1089" s="78"/>
    </row>
    <row r="1090" spans="1:26" x14ac:dyDescent="0.3">
      <c r="A1090" s="47">
        <v>1500</v>
      </c>
      <c r="B1090" s="73" t="s">
        <v>76</v>
      </c>
      <c r="C1090" s="126" t="s">
        <v>1160</v>
      </c>
      <c r="D1090" s="74" t="s">
        <v>72</v>
      </c>
      <c r="E1090" s="74" t="s">
        <v>81</v>
      </c>
      <c r="F1090" s="74" t="s">
        <v>81</v>
      </c>
      <c r="G1090" s="90" t="s">
        <v>1910</v>
      </c>
      <c r="H1090" s="74" t="s">
        <v>72</v>
      </c>
      <c r="I1090" s="74" t="s">
        <v>72</v>
      </c>
      <c r="J1090" s="75" t="s">
        <v>1913</v>
      </c>
      <c r="K1090" s="75" t="s">
        <v>1913</v>
      </c>
      <c r="L1090" s="94" t="str">
        <f t="shared" si="72"/>
        <v>Non Lead</v>
      </c>
      <c r="M1090" s="110"/>
      <c r="N1090" s="74"/>
      <c r="O1090" s="74"/>
      <c r="P1090" s="74"/>
      <c r="Q1090" s="82"/>
      <c r="R1090" s="83"/>
      <c r="S1090" s="113" t="str">
        <f>IF(OR(B1090="",$C$3="",$G$3=""),"ERROR",IF(AND(B1090='Dropdown Answer Key'!$B$12,OR(E1090="Lead",E1090="U, May have L",E1090="COM",E1090="")),"Lead",IF(AND(B1090='Dropdown Answer Key'!$B$12,OR(AND(E1090="GALV",H1090="Y"),AND(E1090="GALV",H1090="UN"),AND(E1090="GALV",H1090=""))),"GRR",IF(AND(B1090='Dropdown Answer Key'!$B$12,E1090="Unknown"),"Unknown SL",IF(AND(B1090='Dropdown Answer Key'!$B$13,OR(F1090="Lead",F1090="U, May have L",F1090="COM",F1090="")),"Lead",IF(AND(B1090='Dropdown Answer Key'!$B$13,OR(AND(F1090="GALV",H1090="Y"),AND(F1090="GALV",H1090="UN"),AND(F1090="GALV",H1090=""))),"GRR",IF(AND(B1090='Dropdown Answer Key'!$B$13,F1090="Unknown"),"Unknown SL",IF(AND(B1090='Dropdown Answer Key'!$B$14,OR(E1090="Lead",E1090="U, May have L",E1090="COM",E1090="")),"Lead",IF(AND(B1090='Dropdown Answer Key'!$B$14,OR(F1090="Lead",F1090="U, May have L",F1090="COM",F1090="")),"Lead",IF(AND(B1090='Dropdown Answer Key'!$B$14,OR(AND(E1090="GALV",H1090="Y"),AND(E1090="GALV",H1090="UN"),AND(E1090="GALV",H1090=""),AND(F1090="GALV",H1090="Y"),AND(F1090="GALV",H1090="UN"),AND(F1090="GALV",H1090=""),AND(F1090="GALV",I1090="Y"),AND(F1090="GALV",I1090="UN"),AND(F1090="GALV",I1090=""))),"GRR",IF(AND(B1090='Dropdown Answer Key'!$B$14,OR(E1090="Unknown",F1090="Unknown")),"Unknown SL","Non Lead")))))))))))</f>
        <v>Non Lead</v>
      </c>
      <c r="T1090" s="114" t="str">
        <f>IF(OR(M1090="",Q1090="",S1090="ERROR"),"BLANK",IF((AND(M1090='Dropdown Answer Key'!$B$25,OR('Service Line Inventory'!S1090="Lead",S1090="Unknown SL"))),"Tier 1",IF(AND('Service Line Inventory'!M1090='Dropdown Answer Key'!$B$26,OR('Service Line Inventory'!S1090="Lead",S1090="Unknown SL")),"Tier 2",IF(AND('Service Line Inventory'!M1090='Dropdown Answer Key'!$B$27,OR('Service Line Inventory'!S1090="Lead",S1090="Unknown SL")),"Tier 2",IF('Service Line Inventory'!S1090="GRR","Tier 3",IF((AND('Service Line Inventory'!M1090='Dropdown Answer Key'!$B$25,'Service Line Inventory'!Q1090='Dropdown Answer Key'!$M$25,O1090='Dropdown Answer Key'!$G$27,'Service Line Inventory'!P1090='Dropdown Answer Key'!$J$27,S1090="Non Lead")),"Tier 4",IF((AND('Service Line Inventory'!M1090='Dropdown Answer Key'!$B$25,'Service Line Inventory'!Q1090='Dropdown Answer Key'!$M$25,O1090='Dropdown Answer Key'!$G$27,S1090="Non Lead")),"Tier 4",IF((AND('Service Line Inventory'!M1090='Dropdown Answer Key'!$B$25,'Service Line Inventory'!Q1090='Dropdown Answer Key'!$M$25,'Service Line Inventory'!P1090='Dropdown Answer Key'!$J$27,S1090="Non Lead")),"Tier 4","Tier 5"))))))))</f>
        <v>BLANK</v>
      </c>
      <c r="U1090" s="115" t="str">
        <f t="shared" si="73"/>
        <v>NO</v>
      </c>
      <c r="V1090" s="114" t="str">
        <f t="shared" si="74"/>
        <v>NO</v>
      </c>
      <c r="W1090" s="114" t="str">
        <f t="shared" si="75"/>
        <v>NO</v>
      </c>
      <c r="X1090" s="108"/>
      <c r="Y1090" s="97"/>
      <c r="Z1090" s="78"/>
    </row>
    <row r="1091" spans="1:26" x14ac:dyDescent="0.3">
      <c r="A1091" s="47">
        <v>1510</v>
      </c>
      <c r="B1091" s="73" t="s">
        <v>76</v>
      </c>
      <c r="C1091" s="126" t="s">
        <v>1161</v>
      </c>
      <c r="D1091" s="74" t="s">
        <v>72</v>
      </c>
      <c r="E1091" s="74" t="s">
        <v>81</v>
      </c>
      <c r="F1091" s="74" t="s">
        <v>81</v>
      </c>
      <c r="G1091" s="90" t="s">
        <v>1910</v>
      </c>
      <c r="H1091" s="74" t="s">
        <v>72</v>
      </c>
      <c r="I1091" s="74" t="s">
        <v>72</v>
      </c>
      <c r="J1091" s="75" t="s">
        <v>1913</v>
      </c>
      <c r="K1091" s="75" t="s">
        <v>1913</v>
      </c>
      <c r="L1091" s="93" t="str">
        <f t="shared" si="72"/>
        <v>Non Lead</v>
      </c>
      <c r="M1091" s="109"/>
      <c r="N1091" s="74"/>
      <c r="O1091" s="74"/>
      <c r="P1091" s="74"/>
      <c r="Q1091" s="73"/>
      <c r="R1091" s="74"/>
      <c r="S1091" s="98" t="str">
        <f>IF(OR(B1091="",$C$3="",$G$3=""),"ERROR",IF(AND(B1091='Dropdown Answer Key'!$B$12,OR(E1091="Lead",E1091="U, May have L",E1091="COM",E1091="")),"Lead",IF(AND(B1091='Dropdown Answer Key'!$B$12,OR(AND(E1091="GALV",H1091="Y"),AND(E1091="GALV",H1091="UN"),AND(E1091="GALV",H1091=""))),"GRR",IF(AND(B1091='Dropdown Answer Key'!$B$12,E1091="Unknown"),"Unknown SL",IF(AND(B1091='Dropdown Answer Key'!$B$13,OR(F1091="Lead",F1091="U, May have L",F1091="COM",F1091="")),"Lead",IF(AND(B1091='Dropdown Answer Key'!$B$13,OR(AND(F1091="GALV",H1091="Y"),AND(F1091="GALV",H1091="UN"),AND(F1091="GALV",H1091=""))),"GRR",IF(AND(B1091='Dropdown Answer Key'!$B$13,F1091="Unknown"),"Unknown SL",IF(AND(B1091='Dropdown Answer Key'!$B$14,OR(E1091="Lead",E1091="U, May have L",E1091="COM",E1091="")),"Lead",IF(AND(B1091='Dropdown Answer Key'!$B$14,OR(F1091="Lead",F1091="U, May have L",F1091="COM",F1091="")),"Lead",IF(AND(B1091='Dropdown Answer Key'!$B$14,OR(AND(E1091="GALV",H1091="Y"),AND(E1091="GALV",H1091="UN"),AND(E1091="GALV",H1091=""),AND(F1091="GALV",H1091="Y"),AND(F1091="GALV",H1091="UN"),AND(F1091="GALV",H1091=""),AND(F1091="GALV",I1091="Y"),AND(F1091="GALV",I1091="UN"),AND(F1091="GALV",I1091=""))),"GRR",IF(AND(B1091='Dropdown Answer Key'!$B$14,OR(E1091="Unknown",F1091="Unknown")),"Unknown SL","Non Lead")))))))))))</f>
        <v>Non Lead</v>
      </c>
      <c r="T1091" s="76" t="str">
        <f>IF(OR(M1091="",Q1091="",S1091="ERROR"),"BLANK",IF((AND(M1091='Dropdown Answer Key'!$B$25,OR('Service Line Inventory'!S1091="Lead",S1091="Unknown SL"))),"Tier 1",IF(AND('Service Line Inventory'!M1091='Dropdown Answer Key'!$B$26,OR('Service Line Inventory'!S1091="Lead",S1091="Unknown SL")),"Tier 2",IF(AND('Service Line Inventory'!M1091='Dropdown Answer Key'!$B$27,OR('Service Line Inventory'!S1091="Lead",S1091="Unknown SL")),"Tier 2",IF('Service Line Inventory'!S1091="GRR","Tier 3",IF((AND('Service Line Inventory'!M1091='Dropdown Answer Key'!$B$25,'Service Line Inventory'!Q1091='Dropdown Answer Key'!$M$25,O1091='Dropdown Answer Key'!$G$27,'Service Line Inventory'!P1091='Dropdown Answer Key'!$J$27,S1091="Non Lead")),"Tier 4",IF((AND('Service Line Inventory'!M1091='Dropdown Answer Key'!$B$25,'Service Line Inventory'!Q1091='Dropdown Answer Key'!$M$25,O1091='Dropdown Answer Key'!$G$27,S1091="Non Lead")),"Tier 4",IF((AND('Service Line Inventory'!M1091='Dropdown Answer Key'!$B$25,'Service Line Inventory'!Q1091='Dropdown Answer Key'!$M$25,'Service Line Inventory'!P1091='Dropdown Answer Key'!$J$27,S1091="Non Lead")),"Tier 4","Tier 5"))))))))</f>
        <v>BLANK</v>
      </c>
      <c r="U1091" s="101" t="str">
        <f t="shared" si="73"/>
        <v>NO</v>
      </c>
      <c r="V1091" s="76" t="str">
        <f t="shared" si="74"/>
        <v>NO</v>
      </c>
      <c r="W1091" s="76" t="str">
        <f t="shared" si="75"/>
        <v>NO</v>
      </c>
      <c r="X1091" s="107"/>
      <c r="Y1091" s="77"/>
      <c r="Z1091" s="78"/>
    </row>
    <row r="1092" spans="1:26" x14ac:dyDescent="0.3">
      <c r="A1092" s="47">
        <v>1515</v>
      </c>
      <c r="B1092" s="73" t="s">
        <v>76</v>
      </c>
      <c r="C1092" s="126" t="s">
        <v>1162</v>
      </c>
      <c r="D1092" s="74" t="s">
        <v>72</v>
      </c>
      <c r="E1092" s="74" t="s">
        <v>81</v>
      </c>
      <c r="F1092" s="74" t="s">
        <v>81</v>
      </c>
      <c r="G1092" s="90" t="s">
        <v>1910</v>
      </c>
      <c r="H1092" s="74" t="s">
        <v>72</v>
      </c>
      <c r="I1092" s="74" t="s">
        <v>72</v>
      </c>
      <c r="J1092" s="75" t="s">
        <v>1913</v>
      </c>
      <c r="K1092" s="75" t="s">
        <v>1913</v>
      </c>
      <c r="L1092" s="94" t="str">
        <f t="shared" si="72"/>
        <v>Non Lead</v>
      </c>
      <c r="M1092" s="110"/>
      <c r="N1092" s="74"/>
      <c r="O1092" s="74"/>
      <c r="P1092" s="74"/>
      <c r="Q1092" s="82"/>
      <c r="R1092" s="83"/>
      <c r="S1092" s="113" t="str">
        <f>IF(OR(B1092="",$C$3="",$G$3=""),"ERROR",IF(AND(B1092='Dropdown Answer Key'!$B$12,OR(E1092="Lead",E1092="U, May have L",E1092="COM",E1092="")),"Lead",IF(AND(B1092='Dropdown Answer Key'!$B$12,OR(AND(E1092="GALV",H1092="Y"),AND(E1092="GALV",H1092="UN"),AND(E1092="GALV",H1092=""))),"GRR",IF(AND(B1092='Dropdown Answer Key'!$B$12,E1092="Unknown"),"Unknown SL",IF(AND(B1092='Dropdown Answer Key'!$B$13,OR(F1092="Lead",F1092="U, May have L",F1092="COM",F1092="")),"Lead",IF(AND(B1092='Dropdown Answer Key'!$B$13,OR(AND(F1092="GALV",H1092="Y"),AND(F1092="GALV",H1092="UN"),AND(F1092="GALV",H1092=""))),"GRR",IF(AND(B1092='Dropdown Answer Key'!$B$13,F1092="Unknown"),"Unknown SL",IF(AND(B1092='Dropdown Answer Key'!$B$14,OR(E1092="Lead",E1092="U, May have L",E1092="COM",E1092="")),"Lead",IF(AND(B1092='Dropdown Answer Key'!$B$14,OR(F1092="Lead",F1092="U, May have L",F1092="COM",F1092="")),"Lead",IF(AND(B1092='Dropdown Answer Key'!$B$14,OR(AND(E1092="GALV",H1092="Y"),AND(E1092="GALV",H1092="UN"),AND(E1092="GALV",H1092=""),AND(F1092="GALV",H1092="Y"),AND(F1092="GALV",H1092="UN"),AND(F1092="GALV",H1092=""),AND(F1092="GALV",I1092="Y"),AND(F1092="GALV",I1092="UN"),AND(F1092="GALV",I1092=""))),"GRR",IF(AND(B1092='Dropdown Answer Key'!$B$14,OR(E1092="Unknown",F1092="Unknown")),"Unknown SL","Non Lead")))))))))))</f>
        <v>Non Lead</v>
      </c>
      <c r="T1092" s="114" t="str">
        <f>IF(OR(M1092="",Q1092="",S1092="ERROR"),"BLANK",IF((AND(M1092='Dropdown Answer Key'!$B$25,OR('Service Line Inventory'!S1092="Lead",S1092="Unknown SL"))),"Tier 1",IF(AND('Service Line Inventory'!M1092='Dropdown Answer Key'!$B$26,OR('Service Line Inventory'!S1092="Lead",S1092="Unknown SL")),"Tier 2",IF(AND('Service Line Inventory'!M1092='Dropdown Answer Key'!$B$27,OR('Service Line Inventory'!S1092="Lead",S1092="Unknown SL")),"Tier 2",IF('Service Line Inventory'!S1092="GRR","Tier 3",IF((AND('Service Line Inventory'!M1092='Dropdown Answer Key'!$B$25,'Service Line Inventory'!Q1092='Dropdown Answer Key'!$M$25,O1092='Dropdown Answer Key'!$G$27,'Service Line Inventory'!P1092='Dropdown Answer Key'!$J$27,S1092="Non Lead")),"Tier 4",IF((AND('Service Line Inventory'!M1092='Dropdown Answer Key'!$B$25,'Service Line Inventory'!Q1092='Dropdown Answer Key'!$M$25,O1092='Dropdown Answer Key'!$G$27,S1092="Non Lead")),"Tier 4",IF((AND('Service Line Inventory'!M1092='Dropdown Answer Key'!$B$25,'Service Line Inventory'!Q1092='Dropdown Answer Key'!$M$25,'Service Line Inventory'!P1092='Dropdown Answer Key'!$J$27,S1092="Non Lead")),"Tier 4","Tier 5"))))))))</f>
        <v>BLANK</v>
      </c>
      <c r="U1092" s="115" t="str">
        <f t="shared" si="73"/>
        <v>NO</v>
      </c>
      <c r="V1092" s="114" t="str">
        <f t="shared" si="74"/>
        <v>NO</v>
      </c>
      <c r="W1092" s="114" t="str">
        <f t="shared" si="75"/>
        <v>NO</v>
      </c>
      <c r="X1092" s="108"/>
      <c r="Y1092" s="97"/>
      <c r="Z1092" s="78"/>
    </row>
    <row r="1093" spans="1:26" x14ac:dyDescent="0.3">
      <c r="A1093" s="47">
        <v>1520</v>
      </c>
      <c r="B1093" s="73" t="s">
        <v>76</v>
      </c>
      <c r="C1093" s="126" t="s">
        <v>1163</v>
      </c>
      <c r="D1093" s="74" t="s">
        <v>72</v>
      </c>
      <c r="E1093" s="74" t="s">
        <v>81</v>
      </c>
      <c r="F1093" s="74" t="s">
        <v>81</v>
      </c>
      <c r="G1093" s="90" t="s">
        <v>1910</v>
      </c>
      <c r="H1093" s="74" t="s">
        <v>72</v>
      </c>
      <c r="I1093" s="74" t="s">
        <v>72</v>
      </c>
      <c r="J1093" s="75" t="s">
        <v>1913</v>
      </c>
      <c r="K1093" s="75" t="s">
        <v>1913</v>
      </c>
      <c r="L1093" s="93" t="str">
        <f t="shared" si="72"/>
        <v>Non Lead</v>
      </c>
      <c r="M1093" s="109"/>
      <c r="N1093" s="74"/>
      <c r="O1093" s="74"/>
      <c r="P1093" s="74"/>
      <c r="Q1093" s="73"/>
      <c r="R1093" s="74"/>
      <c r="S1093" s="98" t="str">
        <f>IF(OR(B1093="",$C$3="",$G$3=""),"ERROR",IF(AND(B1093='Dropdown Answer Key'!$B$12,OR(E1093="Lead",E1093="U, May have L",E1093="COM",E1093="")),"Lead",IF(AND(B1093='Dropdown Answer Key'!$B$12,OR(AND(E1093="GALV",H1093="Y"),AND(E1093="GALV",H1093="UN"),AND(E1093="GALV",H1093=""))),"GRR",IF(AND(B1093='Dropdown Answer Key'!$B$12,E1093="Unknown"),"Unknown SL",IF(AND(B1093='Dropdown Answer Key'!$B$13,OR(F1093="Lead",F1093="U, May have L",F1093="COM",F1093="")),"Lead",IF(AND(B1093='Dropdown Answer Key'!$B$13,OR(AND(F1093="GALV",H1093="Y"),AND(F1093="GALV",H1093="UN"),AND(F1093="GALV",H1093=""))),"GRR",IF(AND(B1093='Dropdown Answer Key'!$B$13,F1093="Unknown"),"Unknown SL",IF(AND(B1093='Dropdown Answer Key'!$B$14,OR(E1093="Lead",E1093="U, May have L",E1093="COM",E1093="")),"Lead",IF(AND(B1093='Dropdown Answer Key'!$B$14,OR(F1093="Lead",F1093="U, May have L",F1093="COM",F1093="")),"Lead",IF(AND(B1093='Dropdown Answer Key'!$B$14,OR(AND(E1093="GALV",H1093="Y"),AND(E1093="GALV",H1093="UN"),AND(E1093="GALV",H1093=""),AND(F1093="GALV",H1093="Y"),AND(F1093="GALV",H1093="UN"),AND(F1093="GALV",H1093=""),AND(F1093="GALV",I1093="Y"),AND(F1093="GALV",I1093="UN"),AND(F1093="GALV",I1093=""))),"GRR",IF(AND(B1093='Dropdown Answer Key'!$B$14,OR(E1093="Unknown",F1093="Unknown")),"Unknown SL","Non Lead")))))))))))</f>
        <v>Non Lead</v>
      </c>
      <c r="T1093" s="76" t="str">
        <f>IF(OR(M1093="",Q1093="",S1093="ERROR"),"BLANK",IF((AND(M1093='Dropdown Answer Key'!$B$25,OR('Service Line Inventory'!S1093="Lead",S1093="Unknown SL"))),"Tier 1",IF(AND('Service Line Inventory'!M1093='Dropdown Answer Key'!$B$26,OR('Service Line Inventory'!S1093="Lead",S1093="Unknown SL")),"Tier 2",IF(AND('Service Line Inventory'!M1093='Dropdown Answer Key'!$B$27,OR('Service Line Inventory'!S1093="Lead",S1093="Unknown SL")),"Tier 2",IF('Service Line Inventory'!S1093="GRR","Tier 3",IF((AND('Service Line Inventory'!M1093='Dropdown Answer Key'!$B$25,'Service Line Inventory'!Q1093='Dropdown Answer Key'!$M$25,O1093='Dropdown Answer Key'!$G$27,'Service Line Inventory'!P1093='Dropdown Answer Key'!$J$27,S1093="Non Lead")),"Tier 4",IF((AND('Service Line Inventory'!M1093='Dropdown Answer Key'!$B$25,'Service Line Inventory'!Q1093='Dropdown Answer Key'!$M$25,O1093='Dropdown Answer Key'!$G$27,S1093="Non Lead")),"Tier 4",IF((AND('Service Line Inventory'!M1093='Dropdown Answer Key'!$B$25,'Service Line Inventory'!Q1093='Dropdown Answer Key'!$M$25,'Service Line Inventory'!P1093='Dropdown Answer Key'!$J$27,S1093="Non Lead")),"Tier 4","Tier 5"))))))))</f>
        <v>BLANK</v>
      </c>
      <c r="U1093" s="101" t="str">
        <f t="shared" si="73"/>
        <v>NO</v>
      </c>
      <c r="V1093" s="76" t="str">
        <f t="shared" si="74"/>
        <v>NO</v>
      </c>
      <c r="W1093" s="76" t="str">
        <f t="shared" si="75"/>
        <v>NO</v>
      </c>
      <c r="X1093" s="107"/>
      <c r="Y1093" s="77"/>
      <c r="Z1093" s="78"/>
    </row>
    <row r="1094" spans="1:26" x14ac:dyDescent="0.3">
      <c r="A1094" s="47">
        <v>1525</v>
      </c>
      <c r="B1094" s="73" t="s">
        <v>76</v>
      </c>
      <c r="C1094" s="126" t="s">
        <v>1164</v>
      </c>
      <c r="D1094" s="74" t="s">
        <v>72</v>
      </c>
      <c r="E1094" s="74" t="s">
        <v>81</v>
      </c>
      <c r="F1094" s="74" t="s">
        <v>81</v>
      </c>
      <c r="G1094" s="90" t="s">
        <v>1910</v>
      </c>
      <c r="H1094" s="74" t="s">
        <v>72</v>
      </c>
      <c r="I1094" s="74" t="s">
        <v>72</v>
      </c>
      <c r="J1094" s="75" t="s">
        <v>1913</v>
      </c>
      <c r="K1094" s="75" t="s">
        <v>1913</v>
      </c>
      <c r="L1094" s="94" t="str">
        <f t="shared" si="72"/>
        <v>Non Lead</v>
      </c>
      <c r="M1094" s="110"/>
      <c r="N1094" s="74"/>
      <c r="O1094" s="74"/>
      <c r="P1094" s="74"/>
      <c r="Q1094" s="82"/>
      <c r="R1094" s="83"/>
      <c r="S1094" s="113" t="str">
        <f>IF(OR(B1094="",$C$3="",$G$3=""),"ERROR",IF(AND(B1094='Dropdown Answer Key'!$B$12,OR(E1094="Lead",E1094="U, May have L",E1094="COM",E1094="")),"Lead",IF(AND(B1094='Dropdown Answer Key'!$B$12,OR(AND(E1094="GALV",H1094="Y"),AND(E1094="GALV",H1094="UN"),AND(E1094="GALV",H1094=""))),"GRR",IF(AND(B1094='Dropdown Answer Key'!$B$12,E1094="Unknown"),"Unknown SL",IF(AND(B1094='Dropdown Answer Key'!$B$13,OR(F1094="Lead",F1094="U, May have L",F1094="COM",F1094="")),"Lead",IF(AND(B1094='Dropdown Answer Key'!$B$13,OR(AND(F1094="GALV",H1094="Y"),AND(F1094="GALV",H1094="UN"),AND(F1094="GALV",H1094=""))),"GRR",IF(AND(B1094='Dropdown Answer Key'!$B$13,F1094="Unknown"),"Unknown SL",IF(AND(B1094='Dropdown Answer Key'!$B$14,OR(E1094="Lead",E1094="U, May have L",E1094="COM",E1094="")),"Lead",IF(AND(B1094='Dropdown Answer Key'!$B$14,OR(F1094="Lead",F1094="U, May have L",F1094="COM",F1094="")),"Lead",IF(AND(B1094='Dropdown Answer Key'!$B$14,OR(AND(E1094="GALV",H1094="Y"),AND(E1094="GALV",H1094="UN"),AND(E1094="GALV",H1094=""),AND(F1094="GALV",H1094="Y"),AND(F1094="GALV",H1094="UN"),AND(F1094="GALV",H1094=""),AND(F1094="GALV",I1094="Y"),AND(F1094="GALV",I1094="UN"),AND(F1094="GALV",I1094=""))),"GRR",IF(AND(B1094='Dropdown Answer Key'!$B$14,OR(E1094="Unknown",F1094="Unknown")),"Unknown SL","Non Lead")))))))))))</f>
        <v>Non Lead</v>
      </c>
      <c r="T1094" s="114" t="str">
        <f>IF(OR(M1094="",Q1094="",S1094="ERROR"),"BLANK",IF((AND(M1094='Dropdown Answer Key'!$B$25,OR('Service Line Inventory'!S1094="Lead",S1094="Unknown SL"))),"Tier 1",IF(AND('Service Line Inventory'!M1094='Dropdown Answer Key'!$B$26,OR('Service Line Inventory'!S1094="Lead",S1094="Unknown SL")),"Tier 2",IF(AND('Service Line Inventory'!M1094='Dropdown Answer Key'!$B$27,OR('Service Line Inventory'!S1094="Lead",S1094="Unknown SL")),"Tier 2",IF('Service Line Inventory'!S1094="GRR","Tier 3",IF((AND('Service Line Inventory'!M1094='Dropdown Answer Key'!$B$25,'Service Line Inventory'!Q1094='Dropdown Answer Key'!$M$25,O1094='Dropdown Answer Key'!$G$27,'Service Line Inventory'!P1094='Dropdown Answer Key'!$J$27,S1094="Non Lead")),"Tier 4",IF((AND('Service Line Inventory'!M1094='Dropdown Answer Key'!$B$25,'Service Line Inventory'!Q1094='Dropdown Answer Key'!$M$25,O1094='Dropdown Answer Key'!$G$27,S1094="Non Lead")),"Tier 4",IF((AND('Service Line Inventory'!M1094='Dropdown Answer Key'!$B$25,'Service Line Inventory'!Q1094='Dropdown Answer Key'!$M$25,'Service Line Inventory'!P1094='Dropdown Answer Key'!$J$27,S1094="Non Lead")),"Tier 4","Tier 5"))))))))</f>
        <v>BLANK</v>
      </c>
      <c r="U1094" s="115" t="str">
        <f t="shared" si="73"/>
        <v>NO</v>
      </c>
      <c r="V1094" s="114" t="str">
        <f t="shared" si="74"/>
        <v>NO</v>
      </c>
      <c r="W1094" s="114" t="str">
        <f t="shared" si="75"/>
        <v>NO</v>
      </c>
      <c r="X1094" s="108"/>
      <c r="Y1094" s="97"/>
      <c r="Z1094" s="78"/>
    </row>
    <row r="1095" spans="1:26" x14ac:dyDescent="0.3">
      <c r="A1095" s="47">
        <v>1528</v>
      </c>
      <c r="B1095" s="73" t="s">
        <v>76</v>
      </c>
      <c r="C1095" s="126" t="s">
        <v>1165</v>
      </c>
      <c r="D1095" s="74" t="s">
        <v>72</v>
      </c>
      <c r="E1095" s="74" t="s">
        <v>81</v>
      </c>
      <c r="F1095" s="74" t="s">
        <v>81</v>
      </c>
      <c r="G1095" s="90" t="s">
        <v>1910</v>
      </c>
      <c r="H1095" s="74" t="s">
        <v>72</v>
      </c>
      <c r="I1095" s="74" t="s">
        <v>72</v>
      </c>
      <c r="J1095" s="75" t="s">
        <v>1913</v>
      </c>
      <c r="K1095" s="75" t="s">
        <v>1913</v>
      </c>
      <c r="L1095" s="93" t="str">
        <f t="shared" si="72"/>
        <v>Non Lead</v>
      </c>
      <c r="M1095" s="109"/>
      <c r="N1095" s="74"/>
      <c r="O1095" s="74"/>
      <c r="P1095" s="74"/>
      <c r="Q1095" s="73"/>
      <c r="R1095" s="74"/>
      <c r="S1095" s="98" t="str">
        <f>IF(OR(B1095="",$C$3="",$G$3=""),"ERROR",IF(AND(B1095='Dropdown Answer Key'!$B$12,OR(E1095="Lead",E1095="U, May have L",E1095="COM",E1095="")),"Lead",IF(AND(B1095='Dropdown Answer Key'!$B$12,OR(AND(E1095="GALV",H1095="Y"),AND(E1095="GALV",H1095="UN"),AND(E1095="GALV",H1095=""))),"GRR",IF(AND(B1095='Dropdown Answer Key'!$B$12,E1095="Unknown"),"Unknown SL",IF(AND(B1095='Dropdown Answer Key'!$B$13,OR(F1095="Lead",F1095="U, May have L",F1095="COM",F1095="")),"Lead",IF(AND(B1095='Dropdown Answer Key'!$B$13,OR(AND(F1095="GALV",H1095="Y"),AND(F1095="GALV",H1095="UN"),AND(F1095="GALV",H1095=""))),"GRR",IF(AND(B1095='Dropdown Answer Key'!$B$13,F1095="Unknown"),"Unknown SL",IF(AND(B1095='Dropdown Answer Key'!$B$14,OR(E1095="Lead",E1095="U, May have L",E1095="COM",E1095="")),"Lead",IF(AND(B1095='Dropdown Answer Key'!$B$14,OR(F1095="Lead",F1095="U, May have L",F1095="COM",F1095="")),"Lead",IF(AND(B1095='Dropdown Answer Key'!$B$14,OR(AND(E1095="GALV",H1095="Y"),AND(E1095="GALV",H1095="UN"),AND(E1095="GALV",H1095=""),AND(F1095="GALV",H1095="Y"),AND(F1095="GALV",H1095="UN"),AND(F1095="GALV",H1095=""),AND(F1095="GALV",I1095="Y"),AND(F1095="GALV",I1095="UN"),AND(F1095="GALV",I1095=""))),"GRR",IF(AND(B1095='Dropdown Answer Key'!$B$14,OR(E1095="Unknown",F1095="Unknown")),"Unknown SL","Non Lead")))))))))))</f>
        <v>Non Lead</v>
      </c>
      <c r="T1095" s="76" t="str">
        <f>IF(OR(M1095="",Q1095="",S1095="ERROR"),"BLANK",IF((AND(M1095='Dropdown Answer Key'!$B$25,OR('Service Line Inventory'!S1095="Lead",S1095="Unknown SL"))),"Tier 1",IF(AND('Service Line Inventory'!M1095='Dropdown Answer Key'!$B$26,OR('Service Line Inventory'!S1095="Lead",S1095="Unknown SL")),"Tier 2",IF(AND('Service Line Inventory'!M1095='Dropdown Answer Key'!$B$27,OR('Service Line Inventory'!S1095="Lead",S1095="Unknown SL")),"Tier 2",IF('Service Line Inventory'!S1095="GRR","Tier 3",IF((AND('Service Line Inventory'!M1095='Dropdown Answer Key'!$B$25,'Service Line Inventory'!Q1095='Dropdown Answer Key'!$M$25,O1095='Dropdown Answer Key'!$G$27,'Service Line Inventory'!P1095='Dropdown Answer Key'!$J$27,S1095="Non Lead")),"Tier 4",IF((AND('Service Line Inventory'!M1095='Dropdown Answer Key'!$B$25,'Service Line Inventory'!Q1095='Dropdown Answer Key'!$M$25,O1095='Dropdown Answer Key'!$G$27,S1095="Non Lead")),"Tier 4",IF((AND('Service Line Inventory'!M1095='Dropdown Answer Key'!$B$25,'Service Line Inventory'!Q1095='Dropdown Answer Key'!$M$25,'Service Line Inventory'!P1095='Dropdown Answer Key'!$J$27,S1095="Non Lead")),"Tier 4","Tier 5"))))))))</f>
        <v>BLANK</v>
      </c>
      <c r="U1095" s="101" t="str">
        <f t="shared" si="73"/>
        <v>NO</v>
      </c>
      <c r="V1095" s="76" t="str">
        <f t="shared" si="74"/>
        <v>NO</v>
      </c>
      <c r="W1095" s="76" t="str">
        <f t="shared" si="75"/>
        <v>NO</v>
      </c>
      <c r="X1095" s="107"/>
      <c r="Y1095" s="77"/>
      <c r="Z1095" s="78"/>
    </row>
    <row r="1096" spans="1:26" x14ac:dyDescent="0.3">
      <c r="A1096" s="47">
        <v>1530</v>
      </c>
      <c r="B1096" s="73" t="s">
        <v>76</v>
      </c>
      <c r="C1096" s="126" t="s">
        <v>1166</v>
      </c>
      <c r="D1096" s="74" t="s">
        <v>72</v>
      </c>
      <c r="E1096" s="74" t="s">
        <v>81</v>
      </c>
      <c r="F1096" s="74" t="s">
        <v>81</v>
      </c>
      <c r="G1096" s="90" t="s">
        <v>1910</v>
      </c>
      <c r="H1096" s="74" t="s">
        <v>72</v>
      </c>
      <c r="I1096" s="74" t="s">
        <v>72</v>
      </c>
      <c r="J1096" s="75" t="s">
        <v>1913</v>
      </c>
      <c r="K1096" s="75" t="s">
        <v>1913</v>
      </c>
      <c r="L1096" s="94" t="str">
        <f t="shared" si="72"/>
        <v>Non Lead</v>
      </c>
      <c r="M1096" s="110"/>
      <c r="N1096" s="74"/>
      <c r="O1096" s="74"/>
      <c r="P1096" s="74"/>
      <c r="Q1096" s="82"/>
      <c r="R1096" s="83"/>
      <c r="S1096" s="113" t="str">
        <f>IF(OR(B1096="",$C$3="",$G$3=""),"ERROR",IF(AND(B1096='Dropdown Answer Key'!$B$12,OR(E1096="Lead",E1096="U, May have L",E1096="COM",E1096="")),"Lead",IF(AND(B1096='Dropdown Answer Key'!$B$12,OR(AND(E1096="GALV",H1096="Y"),AND(E1096="GALV",H1096="UN"),AND(E1096="GALV",H1096=""))),"GRR",IF(AND(B1096='Dropdown Answer Key'!$B$12,E1096="Unknown"),"Unknown SL",IF(AND(B1096='Dropdown Answer Key'!$B$13,OR(F1096="Lead",F1096="U, May have L",F1096="COM",F1096="")),"Lead",IF(AND(B1096='Dropdown Answer Key'!$B$13,OR(AND(F1096="GALV",H1096="Y"),AND(F1096="GALV",H1096="UN"),AND(F1096="GALV",H1096=""))),"GRR",IF(AND(B1096='Dropdown Answer Key'!$B$13,F1096="Unknown"),"Unknown SL",IF(AND(B1096='Dropdown Answer Key'!$B$14,OR(E1096="Lead",E1096="U, May have L",E1096="COM",E1096="")),"Lead",IF(AND(B1096='Dropdown Answer Key'!$B$14,OR(F1096="Lead",F1096="U, May have L",F1096="COM",F1096="")),"Lead",IF(AND(B1096='Dropdown Answer Key'!$B$14,OR(AND(E1096="GALV",H1096="Y"),AND(E1096="GALV",H1096="UN"),AND(E1096="GALV",H1096=""),AND(F1096="GALV",H1096="Y"),AND(F1096="GALV",H1096="UN"),AND(F1096="GALV",H1096=""),AND(F1096="GALV",I1096="Y"),AND(F1096="GALV",I1096="UN"),AND(F1096="GALV",I1096=""))),"GRR",IF(AND(B1096='Dropdown Answer Key'!$B$14,OR(E1096="Unknown",F1096="Unknown")),"Unknown SL","Non Lead")))))))))))</f>
        <v>Non Lead</v>
      </c>
      <c r="T1096" s="114" t="str">
        <f>IF(OR(M1096="",Q1096="",S1096="ERROR"),"BLANK",IF((AND(M1096='Dropdown Answer Key'!$B$25,OR('Service Line Inventory'!S1096="Lead",S1096="Unknown SL"))),"Tier 1",IF(AND('Service Line Inventory'!M1096='Dropdown Answer Key'!$B$26,OR('Service Line Inventory'!S1096="Lead",S1096="Unknown SL")),"Tier 2",IF(AND('Service Line Inventory'!M1096='Dropdown Answer Key'!$B$27,OR('Service Line Inventory'!S1096="Lead",S1096="Unknown SL")),"Tier 2",IF('Service Line Inventory'!S1096="GRR","Tier 3",IF((AND('Service Line Inventory'!M1096='Dropdown Answer Key'!$B$25,'Service Line Inventory'!Q1096='Dropdown Answer Key'!$M$25,O1096='Dropdown Answer Key'!$G$27,'Service Line Inventory'!P1096='Dropdown Answer Key'!$J$27,S1096="Non Lead")),"Tier 4",IF((AND('Service Line Inventory'!M1096='Dropdown Answer Key'!$B$25,'Service Line Inventory'!Q1096='Dropdown Answer Key'!$M$25,O1096='Dropdown Answer Key'!$G$27,S1096="Non Lead")),"Tier 4",IF((AND('Service Line Inventory'!M1096='Dropdown Answer Key'!$B$25,'Service Line Inventory'!Q1096='Dropdown Answer Key'!$M$25,'Service Line Inventory'!P1096='Dropdown Answer Key'!$J$27,S1096="Non Lead")),"Tier 4","Tier 5"))))))))</f>
        <v>BLANK</v>
      </c>
      <c r="U1096" s="115" t="str">
        <f t="shared" si="73"/>
        <v>NO</v>
      </c>
      <c r="V1096" s="114" t="str">
        <f t="shared" si="74"/>
        <v>NO</v>
      </c>
      <c r="W1096" s="114" t="str">
        <f t="shared" si="75"/>
        <v>NO</v>
      </c>
      <c r="X1096" s="108"/>
      <c r="Y1096" s="97"/>
      <c r="Z1096" s="78"/>
    </row>
    <row r="1097" spans="1:26" x14ac:dyDescent="0.3">
      <c r="A1097" s="47">
        <v>1532</v>
      </c>
      <c r="B1097" s="73" t="s">
        <v>76</v>
      </c>
      <c r="C1097" s="126" t="s">
        <v>1167</v>
      </c>
      <c r="D1097" s="74" t="s">
        <v>72</v>
      </c>
      <c r="E1097" s="74" t="s">
        <v>81</v>
      </c>
      <c r="F1097" s="74" t="s">
        <v>81</v>
      </c>
      <c r="G1097" s="90" t="s">
        <v>1910</v>
      </c>
      <c r="H1097" s="74" t="s">
        <v>72</v>
      </c>
      <c r="I1097" s="74" t="s">
        <v>72</v>
      </c>
      <c r="J1097" s="75" t="s">
        <v>1913</v>
      </c>
      <c r="K1097" s="75" t="s">
        <v>1913</v>
      </c>
      <c r="L1097" s="93" t="str">
        <f t="shared" si="72"/>
        <v>Non Lead</v>
      </c>
      <c r="M1097" s="109"/>
      <c r="N1097" s="74"/>
      <c r="O1097" s="74"/>
      <c r="P1097" s="74"/>
      <c r="Q1097" s="73"/>
      <c r="R1097" s="74"/>
      <c r="S1097" s="98" t="str">
        <f>IF(OR(B1097="",$C$3="",$G$3=""),"ERROR",IF(AND(B1097='Dropdown Answer Key'!$B$12,OR(E1097="Lead",E1097="U, May have L",E1097="COM",E1097="")),"Lead",IF(AND(B1097='Dropdown Answer Key'!$B$12,OR(AND(E1097="GALV",H1097="Y"),AND(E1097="GALV",H1097="UN"),AND(E1097="GALV",H1097=""))),"GRR",IF(AND(B1097='Dropdown Answer Key'!$B$12,E1097="Unknown"),"Unknown SL",IF(AND(B1097='Dropdown Answer Key'!$B$13,OR(F1097="Lead",F1097="U, May have L",F1097="COM",F1097="")),"Lead",IF(AND(B1097='Dropdown Answer Key'!$B$13,OR(AND(F1097="GALV",H1097="Y"),AND(F1097="GALV",H1097="UN"),AND(F1097="GALV",H1097=""))),"GRR",IF(AND(B1097='Dropdown Answer Key'!$B$13,F1097="Unknown"),"Unknown SL",IF(AND(B1097='Dropdown Answer Key'!$B$14,OR(E1097="Lead",E1097="U, May have L",E1097="COM",E1097="")),"Lead",IF(AND(B1097='Dropdown Answer Key'!$B$14,OR(F1097="Lead",F1097="U, May have L",F1097="COM",F1097="")),"Lead",IF(AND(B1097='Dropdown Answer Key'!$B$14,OR(AND(E1097="GALV",H1097="Y"),AND(E1097="GALV",H1097="UN"),AND(E1097="GALV",H1097=""),AND(F1097="GALV",H1097="Y"),AND(F1097="GALV",H1097="UN"),AND(F1097="GALV",H1097=""),AND(F1097="GALV",I1097="Y"),AND(F1097="GALV",I1097="UN"),AND(F1097="GALV",I1097=""))),"GRR",IF(AND(B1097='Dropdown Answer Key'!$B$14,OR(E1097="Unknown",F1097="Unknown")),"Unknown SL","Non Lead")))))))))))</f>
        <v>Non Lead</v>
      </c>
      <c r="T1097" s="76" t="str">
        <f>IF(OR(M1097="",Q1097="",S1097="ERROR"),"BLANK",IF((AND(M1097='Dropdown Answer Key'!$B$25,OR('Service Line Inventory'!S1097="Lead",S1097="Unknown SL"))),"Tier 1",IF(AND('Service Line Inventory'!M1097='Dropdown Answer Key'!$B$26,OR('Service Line Inventory'!S1097="Lead",S1097="Unknown SL")),"Tier 2",IF(AND('Service Line Inventory'!M1097='Dropdown Answer Key'!$B$27,OR('Service Line Inventory'!S1097="Lead",S1097="Unknown SL")),"Tier 2",IF('Service Line Inventory'!S1097="GRR","Tier 3",IF((AND('Service Line Inventory'!M1097='Dropdown Answer Key'!$B$25,'Service Line Inventory'!Q1097='Dropdown Answer Key'!$M$25,O1097='Dropdown Answer Key'!$G$27,'Service Line Inventory'!P1097='Dropdown Answer Key'!$J$27,S1097="Non Lead")),"Tier 4",IF((AND('Service Line Inventory'!M1097='Dropdown Answer Key'!$B$25,'Service Line Inventory'!Q1097='Dropdown Answer Key'!$M$25,O1097='Dropdown Answer Key'!$G$27,S1097="Non Lead")),"Tier 4",IF((AND('Service Line Inventory'!M1097='Dropdown Answer Key'!$B$25,'Service Line Inventory'!Q1097='Dropdown Answer Key'!$M$25,'Service Line Inventory'!P1097='Dropdown Answer Key'!$J$27,S1097="Non Lead")),"Tier 4","Tier 5"))))))))</f>
        <v>BLANK</v>
      </c>
      <c r="U1097" s="101" t="str">
        <f t="shared" si="73"/>
        <v>NO</v>
      </c>
      <c r="V1097" s="76" t="str">
        <f t="shared" si="74"/>
        <v>NO</v>
      </c>
      <c r="W1097" s="76" t="str">
        <f t="shared" si="75"/>
        <v>NO</v>
      </c>
      <c r="X1097" s="107"/>
      <c r="Y1097" s="77"/>
      <c r="Z1097" s="78"/>
    </row>
    <row r="1098" spans="1:26" x14ac:dyDescent="0.3">
      <c r="A1098" s="47">
        <v>1535</v>
      </c>
      <c r="B1098" s="73" t="s">
        <v>76</v>
      </c>
      <c r="C1098" s="126" t="s">
        <v>1168</v>
      </c>
      <c r="D1098" s="74" t="s">
        <v>72</v>
      </c>
      <c r="E1098" s="74" t="s">
        <v>81</v>
      </c>
      <c r="F1098" s="74" t="s">
        <v>81</v>
      </c>
      <c r="G1098" s="90" t="s">
        <v>1910</v>
      </c>
      <c r="H1098" s="74" t="s">
        <v>72</v>
      </c>
      <c r="I1098" s="74" t="s">
        <v>72</v>
      </c>
      <c r="J1098" s="75" t="s">
        <v>1913</v>
      </c>
      <c r="K1098" s="75" t="s">
        <v>1913</v>
      </c>
      <c r="L1098" s="94" t="str">
        <f t="shared" si="72"/>
        <v>Non Lead</v>
      </c>
      <c r="M1098" s="110"/>
      <c r="N1098" s="74"/>
      <c r="O1098" s="74"/>
      <c r="P1098" s="74"/>
      <c r="Q1098" s="82"/>
      <c r="R1098" s="83"/>
      <c r="S1098" s="113" t="str">
        <f>IF(OR(B1098="",$C$3="",$G$3=""),"ERROR",IF(AND(B1098='Dropdown Answer Key'!$B$12,OR(E1098="Lead",E1098="U, May have L",E1098="COM",E1098="")),"Lead",IF(AND(B1098='Dropdown Answer Key'!$B$12,OR(AND(E1098="GALV",H1098="Y"),AND(E1098="GALV",H1098="UN"),AND(E1098="GALV",H1098=""))),"GRR",IF(AND(B1098='Dropdown Answer Key'!$B$12,E1098="Unknown"),"Unknown SL",IF(AND(B1098='Dropdown Answer Key'!$B$13,OR(F1098="Lead",F1098="U, May have L",F1098="COM",F1098="")),"Lead",IF(AND(B1098='Dropdown Answer Key'!$B$13,OR(AND(F1098="GALV",H1098="Y"),AND(F1098="GALV",H1098="UN"),AND(F1098="GALV",H1098=""))),"GRR",IF(AND(B1098='Dropdown Answer Key'!$B$13,F1098="Unknown"),"Unknown SL",IF(AND(B1098='Dropdown Answer Key'!$B$14,OR(E1098="Lead",E1098="U, May have L",E1098="COM",E1098="")),"Lead",IF(AND(B1098='Dropdown Answer Key'!$B$14,OR(F1098="Lead",F1098="U, May have L",F1098="COM",F1098="")),"Lead",IF(AND(B1098='Dropdown Answer Key'!$B$14,OR(AND(E1098="GALV",H1098="Y"),AND(E1098="GALV",H1098="UN"),AND(E1098="GALV",H1098=""),AND(F1098="GALV",H1098="Y"),AND(F1098="GALV",H1098="UN"),AND(F1098="GALV",H1098=""),AND(F1098="GALV",I1098="Y"),AND(F1098="GALV",I1098="UN"),AND(F1098="GALV",I1098=""))),"GRR",IF(AND(B1098='Dropdown Answer Key'!$B$14,OR(E1098="Unknown",F1098="Unknown")),"Unknown SL","Non Lead")))))))))))</f>
        <v>Non Lead</v>
      </c>
      <c r="T1098" s="114" t="str">
        <f>IF(OR(M1098="",Q1098="",S1098="ERROR"),"BLANK",IF((AND(M1098='Dropdown Answer Key'!$B$25,OR('Service Line Inventory'!S1098="Lead",S1098="Unknown SL"))),"Tier 1",IF(AND('Service Line Inventory'!M1098='Dropdown Answer Key'!$B$26,OR('Service Line Inventory'!S1098="Lead",S1098="Unknown SL")),"Tier 2",IF(AND('Service Line Inventory'!M1098='Dropdown Answer Key'!$B$27,OR('Service Line Inventory'!S1098="Lead",S1098="Unknown SL")),"Tier 2",IF('Service Line Inventory'!S1098="GRR","Tier 3",IF((AND('Service Line Inventory'!M1098='Dropdown Answer Key'!$B$25,'Service Line Inventory'!Q1098='Dropdown Answer Key'!$M$25,O1098='Dropdown Answer Key'!$G$27,'Service Line Inventory'!P1098='Dropdown Answer Key'!$J$27,S1098="Non Lead")),"Tier 4",IF((AND('Service Line Inventory'!M1098='Dropdown Answer Key'!$B$25,'Service Line Inventory'!Q1098='Dropdown Answer Key'!$M$25,O1098='Dropdown Answer Key'!$G$27,S1098="Non Lead")),"Tier 4",IF((AND('Service Line Inventory'!M1098='Dropdown Answer Key'!$B$25,'Service Line Inventory'!Q1098='Dropdown Answer Key'!$M$25,'Service Line Inventory'!P1098='Dropdown Answer Key'!$J$27,S1098="Non Lead")),"Tier 4","Tier 5"))))))))</f>
        <v>BLANK</v>
      </c>
      <c r="U1098" s="115" t="str">
        <f t="shared" si="73"/>
        <v>NO</v>
      </c>
      <c r="V1098" s="114" t="str">
        <f t="shared" si="74"/>
        <v>NO</v>
      </c>
      <c r="W1098" s="114" t="str">
        <f t="shared" si="75"/>
        <v>NO</v>
      </c>
      <c r="X1098" s="108"/>
      <c r="Y1098" s="97"/>
      <c r="Z1098" s="78"/>
    </row>
    <row r="1099" spans="1:26" x14ac:dyDescent="0.3">
      <c r="A1099" s="47">
        <v>1537</v>
      </c>
      <c r="B1099" s="73" t="s">
        <v>76</v>
      </c>
      <c r="C1099" s="126" t="s">
        <v>1169</v>
      </c>
      <c r="D1099" s="74" t="s">
        <v>72</v>
      </c>
      <c r="E1099" s="74" t="s">
        <v>81</v>
      </c>
      <c r="F1099" s="74" t="s">
        <v>81</v>
      </c>
      <c r="G1099" s="90" t="s">
        <v>1910</v>
      </c>
      <c r="H1099" s="74" t="s">
        <v>72</v>
      </c>
      <c r="I1099" s="74" t="s">
        <v>72</v>
      </c>
      <c r="J1099" s="75" t="s">
        <v>1913</v>
      </c>
      <c r="K1099" s="75" t="s">
        <v>1913</v>
      </c>
      <c r="L1099" s="93" t="str">
        <f t="shared" si="72"/>
        <v>Non Lead</v>
      </c>
      <c r="M1099" s="109"/>
      <c r="N1099" s="74"/>
      <c r="O1099" s="74"/>
      <c r="P1099" s="74"/>
      <c r="Q1099" s="73"/>
      <c r="R1099" s="74"/>
      <c r="S1099" s="98" t="str">
        <f>IF(OR(B1099="",$C$3="",$G$3=""),"ERROR",IF(AND(B1099='Dropdown Answer Key'!$B$12,OR(E1099="Lead",E1099="U, May have L",E1099="COM",E1099="")),"Lead",IF(AND(B1099='Dropdown Answer Key'!$B$12,OR(AND(E1099="GALV",H1099="Y"),AND(E1099="GALV",H1099="UN"),AND(E1099="GALV",H1099=""))),"GRR",IF(AND(B1099='Dropdown Answer Key'!$B$12,E1099="Unknown"),"Unknown SL",IF(AND(B1099='Dropdown Answer Key'!$B$13,OR(F1099="Lead",F1099="U, May have L",F1099="COM",F1099="")),"Lead",IF(AND(B1099='Dropdown Answer Key'!$B$13,OR(AND(F1099="GALV",H1099="Y"),AND(F1099="GALV",H1099="UN"),AND(F1099="GALV",H1099=""))),"GRR",IF(AND(B1099='Dropdown Answer Key'!$B$13,F1099="Unknown"),"Unknown SL",IF(AND(B1099='Dropdown Answer Key'!$B$14,OR(E1099="Lead",E1099="U, May have L",E1099="COM",E1099="")),"Lead",IF(AND(B1099='Dropdown Answer Key'!$B$14,OR(F1099="Lead",F1099="U, May have L",F1099="COM",F1099="")),"Lead",IF(AND(B1099='Dropdown Answer Key'!$B$14,OR(AND(E1099="GALV",H1099="Y"),AND(E1099="GALV",H1099="UN"),AND(E1099="GALV",H1099=""),AND(F1099="GALV",H1099="Y"),AND(F1099="GALV",H1099="UN"),AND(F1099="GALV",H1099=""),AND(F1099="GALV",I1099="Y"),AND(F1099="GALV",I1099="UN"),AND(F1099="GALV",I1099=""))),"GRR",IF(AND(B1099='Dropdown Answer Key'!$B$14,OR(E1099="Unknown",F1099="Unknown")),"Unknown SL","Non Lead")))))))))))</f>
        <v>Non Lead</v>
      </c>
      <c r="T1099" s="76" t="str">
        <f>IF(OR(M1099="",Q1099="",S1099="ERROR"),"BLANK",IF((AND(M1099='Dropdown Answer Key'!$B$25,OR('Service Line Inventory'!S1099="Lead",S1099="Unknown SL"))),"Tier 1",IF(AND('Service Line Inventory'!M1099='Dropdown Answer Key'!$B$26,OR('Service Line Inventory'!S1099="Lead",S1099="Unknown SL")),"Tier 2",IF(AND('Service Line Inventory'!M1099='Dropdown Answer Key'!$B$27,OR('Service Line Inventory'!S1099="Lead",S1099="Unknown SL")),"Tier 2",IF('Service Line Inventory'!S1099="GRR","Tier 3",IF((AND('Service Line Inventory'!M1099='Dropdown Answer Key'!$B$25,'Service Line Inventory'!Q1099='Dropdown Answer Key'!$M$25,O1099='Dropdown Answer Key'!$G$27,'Service Line Inventory'!P1099='Dropdown Answer Key'!$J$27,S1099="Non Lead")),"Tier 4",IF((AND('Service Line Inventory'!M1099='Dropdown Answer Key'!$B$25,'Service Line Inventory'!Q1099='Dropdown Answer Key'!$M$25,O1099='Dropdown Answer Key'!$G$27,S1099="Non Lead")),"Tier 4",IF((AND('Service Line Inventory'!M1099='Dropdown Answer Key'!$B$25,'Service Line Inventory'!Q1099='Dropdown Answer Key'!$M$25,'Service Line Inventory'!P1099='Dropdown Answer Key'!$J$27,S1099="Non Lead")),"Tier 4","Tier 5"))))))))</f>
        <v>BLANK</v>
      </c>
      <c r="U1099" s="101" t="str">
        <f t="shared" si="73"/>
        <v>NO</v>
      </c>
      <c r="V1099" s="76" t="str">
        <f t="shared" si="74"/>
        <v>NO</v>
      </c>
      <c r="W1099" s="76" t="str">
        <f t="shared" si="75"/>
        <v>NO</v>
      </c>
      <c r="X1099" s="107"/>
      <c r="Y1099" s="77"/>
      <c r="Z1099" s="78"/>
    </row>
    <row r="1100" spans="1:26" x14ac:dyDescent="0.3">
      <c r="A1100" s="47">
        <v>1540</v>
      </c>
      <c r="B1100" s="73" t="s">
        <v>76</v>
      </c>
      <c r="C1100" s="126" t="s">
        <v>1170</v>
      </c>
      <c r="D1100" s="74" t="s">
        <v>72</v>
      </c>
      <c r="E1100" s="74" t="s">
        <v>81</v>
      </c>
      <c r="F1100" s="74" t="s">
        <v>81</v>
      </c>
      <c r="G1100" s="90" t="s">
        <v>1910</v>
      </c>
      <c r="H1100" s="74" t="s">
        <v>72</v>
      </c>
      <c r="I1100" s="74" t="s">
        <v>72</v>
      </c>
      <c r="J1100" s="75" t="s">
        <v>1913</v>
      </c>
      <c r="K1100" s="75" t="s">
        <v>1913</v>
      </c>
      <c r="L1100" s="94" t="str">
        <f t="shared" si="72"/>
        <v>Non Lead</v>
      </c>
      <c r="M1100" s="110"/>
      <c r="N1100" s="74"/>
      <c r="O1100" s="74"/>
      <c r="P1100" s="74"/>
      <c r="Q1100" s="82"/>
      <c r="R1100" s="83"/>
      <c r="S1100" s="113" t="str">
        <f>IF(OR(B1100="",$C$3="",$G$3=""),"ERROR",IF(AND(B1100='Dropdown Answer Key'!$B$12,OR(E1100="Lead",E1100="U, May have L",E1100="COM",E1100="")),"Lead",IF(AND(B1100='Dropdown Answer Key'!$B$12,OR(AND(E1100="GALV",H1100="Y"),AND(E1100="GALV",H1100="UN"),AND(E1100="GALV",H1100=""))),"GRR",IF(AND(B1100='Dropdown Answer Key'!$B$12,E1100="Unknown"),"Unknown SL",IF(AND(B1100='Dropdown Answer Key'!$B$13,OR(F1100="Lead",F1100="U, May have L",F1100="COM",F1100="")),"Lead",IF(AND(B1100='Dropdown Answer Key'!$B$13,OR(AND(F1100="GALV",H1100="Y"),AND(F1100="GALV",H1100="UN"),AND(F1100="GALV",H1100=""))),"GRR",IF(AND(B1100='Dropdown Answer Key'!$B$13,F1100="Unknown"),"Unknown SL",IF(AND(B1100='Dropdown Answer Key'!$B$14,OR(E1100="Lead",E1100="U, May have L",E1100="COM",E1100="")),"Lead",IF(AND(B1100='Dropdown Answer Key'!$B$14,OR(F1100="Lead",F1100="U, May have L",F1100="COM",F1100="")),"Lead",IF(AND(B1100='Dropdown Answer Key'!$B$14,OR(AND(E1100="GALV",H1100="Y"),AND(E1100="GALV",H1100="UN"),AND(E1100="GALV",H1100=""),AND(F1100="GALV",H1100="Y"),AND(F1100="GALV",H1100="UN"),AND(F1100="GALV",H1100=""),AND(F1100="GALV",I1100="Y"),AND(F1100="GALV",I1100="UN"),AND(F1100="GALV",I1100=""))),"GRR",IF(AND(B1100='Dropdown Answer Key'!$B$14,OR(E1100="Unknown",F1100="Unknown")),"Unknown SL","Non Lead")))))))))))</f>
        <v>Non Lead</v>
      </c>
      <c r="T1100" s="114" t="str">
        <f>IF(OR(M1100="",Q1100="",S1100="ERROR"),"BLANK",IF((AND(M1100='Dropdown Answer Key'!$B$25,OR('Service Line Inventory'!S1100="Lead",S1100="Unknown SL"))),"Tier 1",IF(AND('Service Line Inventory'!M1100='Dropdown Answer Key'!$B$26,OR('Service Line Inventory'!S1100="Lead",S1100="Unknown SL")),"Tier 2",IF(AND('Service Line Inventory'!M1100='Dropdown Answer Key'!$B$27,OR('Service Line Inventory'!S1100="Lead",S1100="Unknown SL")),"Tier 2",IF('Service Line Inventory'!S1100="GRR","Tier 3",IF((AND('Service Line Inventory'!M1100='Dropdown Answer Key'!$B$25,'Service Line Inventory'!Q1100='Dropdown Answer Key'!$M$25,O1100='Dropdown Answer Key'!$G$27,'Service Line Inventory'!P1100='Dropdown Answer Key'!$J$27,S1100="Non Lead")),"Tier 4",IF((AND('Service Line Inventory'!M1100='Dropdown Answer Key'!$B$25,'Service Line Inventory'!Q1100='Dropdown Answer Key'!$M$25,O1100='Dropdown Answer Key'!$G$27,S1100="Non Lead")),"Tier 4",IF((AND('Service Line Inventory'!M1100='Dropdown Answer Key'!$B$25,'Service Line Inventory'!Q1100='Dropdown Answer Key'!$M$25,'Service Line Inventory'!P1100='Dropdown Answer Key'!$J$27,S1100="Non Lead")),"Tier 4","Tier 5"))))))))</f>
        <v>BLANK</v>
      </c>
      <c r="U1100" s="115" t="str">
        <f t="shared" si="73"/>
        <v>NO</v>
      </c>
      <c r="V1100" s="114" t="str">
        <f t="shared" si="74"/>
        <v>NO</v>
      </c>
      <c r="W1100" s="114" t="str">
        <f t="shared" si="75"/>
        <v>NO</v>
      </c>
      <c r="X1100" s="108"/>
      <c r="Y1100" s="97"/>
      <c r="Z1100" s="78"/>
    </row>
    <row r="1101" spans="1:26" x14ac:dyDescent="0.3">
      <c r="A1101" s="47">
        <v>1542</v>
      </c>
      <c r="B1101" s="73" t="s">
        <v>76</v>
      </c>
      <c r="C1101" s="126" t="s">
        <v>1171</v>
      </c>
      <c r="D1101" s="74" t="s">
        <v>72</v>
      </c>
      <c r="E1101" s="74" t="s">
        <v>81</v>
      </c>
      <c r="F1101" s="74" t="s">
        <v>81</v>
      </c>
      <c r="G1101" s="90" t="s">
        <v>1910</v>
      </c>
      <c r="H1101" s="74" t="s">
        <v>72</v>
      </c>
      <c r="I1101" s="74" t="s">
        <v>72</v>
      </c>
      <c r="J1101" s="75" t="s">
        <v>1913</v>
      </c>
      <c r="K1101" s="75" t="s">
        <v>1913</v>
      </c>
      <c r="L1101" s="93" t="str">
        <f t="shared" si="72"/>
        <v>Non Lead</v>
      </c>
      <c r="M1101" s="109"/>
      <c r="N1101" s="74"/>
      <c r="O1101" s="74"/>
      <c r="P1101" s="74"/>
      <c r="Q1101" s="73"/>
      <c r="R1101" s="74"/>
      <c r="S1101" s="98" t="str">
        <f>IF(OR(B1101="",$C$3="",$G$3=""),"ERROR",IF(AND(B1101='Dropdown Answer Key'!$B$12,OR(E1101="Lead",E1101="U, May have L",E1101="COM",E1101="")),"Lead",IF(AND(B1101='Dropdown Answer Key'!$B$12,OR(AND(E1101="GALV",H1101="Y"),AND(E1101="GALV",H1101="UN"),AND(E1101="GALV",H1101=""))),"GRR",IF(AND(B1101='Dropdown Answer Key'!$B$12,E1101="Unknown"),"Unknown SL",IF(AND(B1101='Dropdown Answer Key'!$B$13,OR(F1101="Lead",F1101="U, May have L",F1101="COM",F1101="")),"Lead",IF(AND(B1101='Dropdown Answer Key'!$B$13,OR(AND(F1101="GALV",H1101="Y"),AND(F1101="GALV",H1101="UN"),AND(F1101="GALV",H1101=""))),"GRR",IF(AND(B1101='Dropdown Answer Key'!$B$13,F1101="Unknown"),"Unknown SL",IF(AND(B1101='Dropdown Answer Key'!$B$14,OR(E1101="Lead",E1101="U, May have L",E1101="COM",E1101="")),"Lead",IF(AND(B1101='Dropdown Answer Key'!$B$14,OR(F1101="Lead",F1101="U, May have L",F1101="COM",F1101="")),"Lead",IF(AND(B1101='Dropdown Answer Key'!$B$14,OR(AND(E1101="GALV",H1101="Y"),AND(E1101="GALV",H1101="UN"),AND(E1101="GALV",H1101=""),AND(F1101="GALV",H1101="Y"),AND(F1101="GALV",H1101="UN"),AND(F1101="GALV",H1101=""),AND(F1101="GALV",I1101="Y"),AND(F1101="GALV",I1101="UN"),AND(F1101="GALV",I1101=""))),"GRR",IF(AND(B1101='Dropdown Answer Key'!$B$14,OR(E1101="Unknown",F1101="Unknown")),"Unknown SL","Non Lead")))))))))))</f>
        <v>Non Lead</v>
      </c>
      <c r="T1101" s="76" t="str">
        <f>IF(OR(M1101="",Q1101="",S1101="ERROR"),"BLANK",IF((AND(M1101='Dropdown Answer Key'!$B$25,OR('Service Line Inventory'!S1101="Lead",S1101="Unknown SL"))),"Tier 1",IF(AND('Service Line Inventory'!M1101='Dropdown Answer Key'!$B$26,OR('Service Line Inventory'!S1101="Lead",S1101="Unknown SL")),"Tier 2",IF(AND('Service Line Inventory'!M1101='Dropdown Answer Key'!$B$27,OR('Service Line Inventory'!S1101="Lead",S1101="Unknown SL")),"Tier 2",IF('Service Line Inventory'!S1101="GRR","Tier 3",IF((AND('Service Line Inventory'!M1101='Dropdown Answer Key'!$B$25,'Service Line Inventory'!Q1101='Dropdown Answer Key'!$M$25,O1101='Dropdown Answer Key'!$G$27,'Service Line Inventory'!P1101='Dropdown Answer Key'!$J$27,S1101="Non Lead")),"Tier 4",IF((AND('Service Line Inventory'!M1101='Dropdown Answer Key'!$B$25,'Service Line Inventory'!Q1101='Dropdown Answer Key'!$M$25,O1101='Dropdown Answer Key'!$G$27,S1101="Non Lead")),"Tier 4",IF((AND('Service Line Inventory'!M1101='Dropdown Answer Key'!$B$25,'Service Line Inventory'!Q1101='Dropdown Answer Key'!$M$25,'Service Line Inventory'!P1101='Dropdown Answer Key'!$J$27,S1101="Non Lead")),"Tier 4","Tier 5"))))))))</f>
        <v>BLANK</v>
      </c>
      <c r="U1101" s="101" t="str">
        <f t="shared" si="73"/>
        <v>NO</v>
      </c>
      <c r="V1101" s="76" t="str">
        <f t="shared" si="74"/>
        <v>NO</v>
      </c>
      <c r="W1101" s="76" t="str">
        <f t="shared" si="75"/>
        <v>NO</v>
      </c>
      <c r="X1101" s="107"/>
      <c r="Y1101" s="77"/>
      <c r="Z1101" s="78"/>
    </row>
    <row r="1102" spans="1:26" x14ac:dyDescent="0.3">
      <c r="A1102" s="47">
        <v>1543</v>
      </c>
      <c r="B1102" s="73" t="s">
        <v>76</v>
      </c>
      <c r="C1102" s="126" t="s">
        <v>1172</v>
      </c>
      <c r="D1102" s="74" t="s">
        <v>72</v>
      </c>
      <c r="E1102" s="74" t="s">
        <v>81</v>
      </c>
      <c r="F1102" s="74" t="s">
        <v>81</v>
      </c>
      <c r="G1102" s="90" t="s">
        <v>1910</v>
      </c>
      <c r="H1102" s="74" t="s">
        <v>72</v>
      </c>
      <c r="I1102" s="74" t="s">
        <v>72</v>
      </c>
      <c r="J1102" s="75" t="s">
        <v>1913</v>
      </c>
      <c r="K1102" s="75" t="s">
        <v>1913</v>
      </c>
      <c r="L1102" s="94" t="str">
        <f t="shared" si="72"/>
        <v>Non Lead</v>
      </c>
      <c r="M1102" s="110"/>
      <c r="N1102" s="74"/>
      <c r="O1102" s="74"/>
      <c r="P1102" s="74"/>
      <c r="Q1102" s="82"/>
      <c r="R1102" s="83"/>
      <c r="S1102" s="113" t="str">
        <f>IF(OR(B1102="",$C$3="",$G$3=""),"ERROR",IF(AND(B1102='Dropdown Answer Key'!$B$12,OR(E1102="Lead",E1102="U, May have L",E1102="COM",E1102="")),"Lead",IF(AND(B1102='Dropdown Answer Key'!$B$12,OR(AND(E1102="GALV",H1102="Y"),AND(E1102="GALV",H1102="UN"),AND(E1102="GALV",H1102=""))),"GRR",IF(AND(B1102='Dropdown Answer Key'!$B$12,E1102="Unknown"),"Unknown SL",IF(AND(B1102='Dropdown Answer Key'!$B$13,OR(F1102="Lead",F1102="U, May have L",F1102="COM",F1102="")),"Lead",IF(AND(B1102='Dropdown Answer Key'!$B$13,OR(AND(F1102="GALV",H1102="Y"),AND(F1102="GALV",H1102="UN"),AND(F1102="GALV",H1102=""))),"GRR",IF(AND(B1102='Dropdown Answer Key'!$B$13,F1102="Unknown"),"Unknown SL",IF(AND(B1102='Dropdown Answer Key'!$B$14,OR(E1102="Lead",E1102="U, May have L",E1102="COM",E1102="")),"Lead",IF(AND(B1102='Dropdown Answer Key'!$B$14,OR(F1102="Lead",F1102="U, May have L",F1102="COM",F1102="")),"Lead",IF(AND(B1102='Dropdown Answer Key'!$B$14,OR(AND(E1102="GALV",H1102="Y"),AND(E1102="GALV",H1102="UN"),AND(E1102="GALV",H1102=""),AND(F1102="GALV",H1102="Y"),AND(F1102="GALV",H1102="UN"),AND(F1102="GALV",H1102=""),AND(F1102="GALV",I1102="Y"),AND(F1102="GALV",I1102="UN"),AND(F1102="GALV",I1102=""))),"GRR",IF(AND(B1102='Dropdown Answer Key'!$B$14,OR(E1102="Unknown",F1102="Unknown")),"Unknown SL","Non Lead")))))))))))</f>
        <v>Non Lead</v>
      </c>
      <c r="T1102" s="114" t="str">
        <f>IF(OR(M1102="",Q1102="",S1102="ERROR"),"BLANK",IF((AND(M1102='Dropdown Answer Key'!$B$25,OR('Service Line Inventory'!S1102="Lead",S1102="Unknown SL"))),"Tier 1",IF(AND('Service Line Inventory'!M1102='Dropdown Answer Key'!$B$26,OR('Service Line Inventory'!S1102="Lead",S1102="Unknown SL")),"Tier 2",IF(AND('Service Line Inventory'!M1102='Dropdown Answer Key'!$B$27,OR('Service Line Inventory'!S1102="Lead",S1102="Unknown SL")),"Tier 2",IF('Service Line Inventory'!S1102="GRR","Tier 3",IF((AND('Service Line Inventory'!M1102='Dropdown Answer Key'!$B$25,'Service Line Inventory'!Q1102='Dropdown Answer Key'!$M$25,O1102='Dropdown Answer Key'!$G$27,'Service Line Inventory'!P1102='Dropdown Answer Key'!$J$27,S1102="Non Lead")),"Tier 4",IF((AND('Service Line Inventory'!M1102='Dropdown Answer Key'!$B$25,'Service Line Inventory'!Q1102='Dropdown Answer Key'!$M$25,O1102='Dropdown Answer Key'!$G$27,S1102="Non Lead")),"Tier 4",IF((AND('Service Line Inventory'!M1102='Dropdown Answer Key'!$B$25,'Service Line Inventory'!Q1102='Dropdown Answer Key'!$M$25,'Service Line Inventory'!P1102='Dropdown Answer Key'!$J$27,S1102="Non Lead")),"Tier 4","Tier 5"))))))))</f>
        <v>BLANK</v>
      </c>
      <c r="U1102" s="115" t="str">
        <f t="shared" si="73"/>
        <v>NO</v>
      </c>
      <c r="V1102" s="114" t="str">
        <f t="shared" si="74"/>
        <v>NO</v>
      </c>
      <c r="W1102" s="114" t="str">
        <f t="shared" si="75"/>
        <v>NO</v>
      </c>
      <c r="X1102" s="108"/>
      <c r="Y1102" s="97"/>
      <c r="Z1102" s="78"/>
    </row>
    <row r="1103" spans="1:26" x14ac:dyDescent="0.3">
      <c r="A1103" s="47">
        <v>1545</v>
      </c>
      <c r="B1103" s="73" t="s">
        <v>76</v>
      </c>
      <c r="C1103" s="126" t="s">
        <v>1173</v>
      </c>
      <c r="D1103" s="74" t="s">
        <v>72</v>
      </c>
      <c r="E1103" s="74" t="s">
        <v>81</v>
      </c>
      <c r="F1103" s="74" t="s">
        <v>81</v>
      </c>
      <c r="G1103" s="90" t="s">
        <v>1910</v>
      </c>
      <c r="H1103" s="74" t="s">
        <v>72</v>
      </c>
      <c r="I1103" s="74" t="s">
        <v>72</v>
      </c>
      <c r="J1103" s="75" t="s">
        <v>1913</v>
      </c>
      <c r="K1103" s="75" t="s">
        <v>1913</v>
      </c>
      <c r="L1103" s="93" t="str">
        <f t="shared" si="72"/>
        <v>Non Lead</v>
      </c>
      <c r="M1103" s="109"/>
      <c r="N1103" s="74"/>
      <c r="O1103" s="74"/>
      <c r="P1103" s="74"/>
      <c r="Q1103" s="73"/>
      <c r="R1103" s="74"/>
      <c r="S1103" s="98" t="str">
        <f>IF(OR(B1103="",$C$3="",$G$3=""),"ERROR",IF(AND(B1103='Dropdown Answer Key'!$B$12,OR(E1103="Lead",E1103="U, May have L",E1103="COM",E1103="")),"Lead",IF(AND(B1103='Dropdown Answer Key'!$B$12,OR(AND(E1103="GALV",H1103="Y"),AND(E1103="GALV",H1103="UN"),AND(E1103="GALV",H1103=""))),"GRR",IF(AND(B1103='Dropdown Answer Key'!$B$12,E1103="Unknown"),"Unknown SL",IF(AND(B1103='Dropdown Answer Key'!$B$13,OR(F1103="Lead",F1103="U, May have L",F1103="COM",F1103="")),"Lead",IF(AND(B1103='Dropdown Answer Key'!$B$13,OR(AND(F1103="GALV",H1103="Y"),AND(F1103="GALV",H1103="UN"),AND(F1103="GALV",H1103=""))),"GRR",IF(AND(B1103='Dropdown Answer Key'!$B$13,F1103="Unknown"),"Unknown SL",IF(AND(B1103='Dropdown Answer Key'!$B$14,OR(E1103="Lead",E1103="U, May have L",E1103="COM",E1103="")),"Lead",IF(AND(B1103='Dropdown Answer Key'!$B$14,OR(F1103="Lead",F1103="U, May have L",F1103="COM",F1103="")),"Lead",IF(AND(B1103='Dropdown Answer Key'!$B$14,OR(AND(E1103="GALV",H1103="Y"),AND(E1103="GALV",H1103="UN"),AND(E1103="GALV",H1103=""),AND(F1103="GALV",H1103="Y"),AND(F1103="GALV",H1103="UN"),AND(F1103="GALV",H1103=""),AND(F1103="GALV",I1103="Y"),AND(F1103="GALV",I1103="UN"),AND(F1103="GALV",I1103=""))),"GRR",IF(AND(B1103='Dropdown Answer Key'!$B$14,OR(E1103="Unknown",F1103="Unknown")),"Unknown SL","Non Lead")))))))))))</f>
        <v>Non Lead</v>
      </c>
      <c r="T1103" s="76" t="str">
        <f>IF(OR(M1103="",Q1103="",S1103="ERROR"),"BLANK",IF((AND(M1103='Dropdown Answer Key'!$B$25,OR('Service Line Inventory'!S1103="Lead",S1103="Unknown SL"))),"Tier 1",IF(AND('Service Line Inventory'!M1103='Dropdown Answer Key'!$B$26,OR('Service Line Inventory'!S1103="Lead",S1103="Unknown SL")),"Tier 2",IF(AND('Service Line Inventory'!M1103='Dropdown Answer Key'!$B$27,OR('Service Line Inventory'!S1103="Lead",S1103="Unknown SL")),"Tier 2",IF('Service Line Inventory'!S1103="GRR","Tier 3",IF((AND('Service Line Inventory'!M1103='Dropdown Answer Key'!$B$25,'Service Line Inventory'!Q1103='Dropdown Answer Key'!$M$25,O1103='Dropdown Answer Key'!$G$27,'Service Line Inventory'!P1103='Dropdown Answer Key'!$J$27,S1103="Non Lead")),"Tier 4",IF((AND('Service Line Inventory'!M1103='Dropdown Answer Key'!$B$25,'Service Line Inventory'!Q1103='Dropdown Answer Key'!$M$25,O1103='Dropdown Answer Key'!$G$27,S1103="Non Lead")),"Tier 4",IF((AND('Service Line Inventory'!M1103='Dropdown Answer Key'!$B$25,'Service Line Inventory'!Q1103='Dropdown Answer Key'!$M$25,'Service Line Inventory'!P1103='Dropdown Answer Key'!$J$27,S1103="Non Lead")),"Tier 4","Tier 5"))))))))</f>
        <v>BLANK</v>
      </c>
      <c r="U1103" s="101" t="str">
        <f t="shared" si="73"/>
        <v>NO</v>
      </c>
      <c r="V1103" s="76" t="str">
        <f t="shared" si="74"/>
        <v>NO</v>
      </c>
      <c r="W1103" s="76" t="str">
        <f t="shared" si="75"/>
        <v>NO</v>
      </c>
      <c r="X1103" s="107"/>
      <c r="Y1103" s="77"/>
      <c r="Z1103" s="78"/>
    </row>
    <row r="1104" spans="1:26" x14ac:dyDescent="0.3">
      <c r="A1104" s="47">
        <v>1546</v>
      </c>
      <c r="B1104" s="73" t="s">
        <v>76</v>
      </c>
      <c r="C1104" s="126" t="s">
        <v>1849</v>
      </c>
      <c r="D1104" s="74" t="s">
        <v>72</v>
      </c>
      <c r="E1104" s="74" t="s">
        <v>81</v>
      </c>
      <c r="F1104" s="74" t="s">
        <v>81</v>
      </c>
      <c r="G1104" s="90" t="s">
        <v>1910</v>
      </c>
      <c r="H1104" s="74" t="s">
        <v>72</v>
      </c>
      <c r="I1104" s="74" t="s">
        <v>72</v>
      </c>
      <c r="J1104" s="75" t="s">
        <v>1913</v>
      </c>
      <c r="K1104" s="75" t="s">
        <v>1913</v>
      </c>
      <c r="L1104" s="94" t="str">
        <f t="shared" si="72"/>
        <v>Non Lead</v>
      </c>
      <c r="M1104" s="110"/>
      <c r="N1104" s="74"/>
      <c r="O1104" s="74"/>
      <c r="P1104" s="74"/>
      <c r="Q1104" s="82"/>
      <c r="R1104" s="83"/>
      <c r="S1104" s="113" t="str">
        <f>IF(OR(B1104="",$C$3="",$G$3=""),"ERROR",IF(AND(B1104='Dropdown Answer Key'!$B$12,OR(E1104="Lead",E1104="U, May have L",E1104="COM",E1104="")),"Lead",IF(AND(B1104='Dropdown Answer Key'!$B$12,OR(AND(E1104="GALV",H1104="Y"),AND(E1104="GALV",H1104="UN"),AND(E1104="GALV",H1104=""))),"GRR",IF(AND(B1104='Dropdown Answer Key'!$B$12,E1104="Unknown"),"Unknown SL",IF(AND(B1104='Dropdown Answer Key'!$B$13,OR(F1104="Lead",F1104="U, May have L",F1104="COM",F1104="")),"Lead",IF(AND(B1104='Dropdown Answer Key'!$B$13,OR(AND(F1104="GALV",H1104="Y"),AND(F1104="GALV",H1104="UN"),AND(F1104="GALV",H1104=""))),"GRR",IF(AND(B1104='Dropdown Answer Key'!$B$13,F1104="Unknown"),"Unknown SL",IF(AND(B1104='Dropdown Answer Key'!$B$14,OR(E1104="Lead",E1104="U, May have L",E1104="COM",E1104="")),"Lead",IF(AND(B1104='Dropdown Answer Key'!$B$14,OR(F1104="Lead",F1104="U, May have L",F1104="COM",F1104="")),"Lead",IF(AND(B1104='Dropdown Answer Key'!$B$14,OR(AND(E1104="GALV",H1104="Y"),AND(E1104="GALV",H1104="UN"),AND(E1104="GALV",H1104=""),AND(F1104="GALV",H1104="Y"),AND(F1104="GALV",H1104="UN"),AND(F1104="GALV",H1104=""),AND(F1104="GALV",I1104="Y"),AND(F1104="GALV",I1104="UN"),AND(F1104="GALV",I1104=""))),"GRR",IF(AND(B1104='Dropdown Answer Key'!$B$14,OR(E1104="Unknown",F1104="Unknown")),"Unknown SL","Non Lead")))))))))))</f>
        <v>Non Lead</v>
      </c>
      <c r="T1104" s="114" t="str">
        <f>IF(OR(M1104="",Q1104="",S1104="ERROR"),"BLANK",IF((AND(M1104='Dropdown Answer Key'!$B$25,OR('Service Line Inventory'!S1104="Lead",S1104="Unknown SL"))),"Tier 1",IF(AND('Service Line Inventory'!M1104='Dropdown Answer Key'!$B$26,OR('Service Line Inventory'!S1104="Lead",S1104="Unknown SL")),"Tier 2",IF(AND('Service Line Inventory'!M1104='Dropdown Answer Key'!$B$27,OR('Service Line Inventory'!S1104="Lead",S1104="Unknown SL")),"Tier 2",IF('Service Line Inventory'!S1104="GRR","Tier 3",IF((AND('Service Line Inventory'!M1104='Dropdown Answer Key'!$B$25,'Service Line Inventory'!Q1104='Dropdown Answer Key'!$M$25,O1104='Dropdown Answer Key'!$G$27,'Service Line Inventory'!P1104='Dropdown Answer Key'!$J$27,S1104="Non Lead")),"Tier 4",IF((AND('Service Line Inventory'!M1104='Dropdown Answer Key'!$B$25,'Service Line Inventory'!Q1104='Dropdown Answer Key'!$M$25,O1104='Dropdown Answer Key'!$G$27,S1104="Non Lead")),"Tier 4",IF((AND('Service Line Inventory'!M1104='Dropdown Answer Key'!$B$25,'Service Line Inventory'!Q1104='Dropdown Answer Key'!$M$25,'Service Line Inventory'!P1104='Dropdown Answer Key'!$J$27,S1104="Non Lead")),"Tier 4","Tier 5"))))))))</f>
        <v>BLANK</v>
      </c>
      <c r="U1104" s="115" t="str">
        <f t="shared" si="73"/>
        <v>NO</v>
      </c>
      <c r="V1104" s="114" t="str">
        <f t="shared" si="74"/>
        <v>NO</v>
      </c>
      <c r="W1104" s="114" t="str">
        <f t="shared" si="75"/>
        <v>NO</v>
      </c>
      <c r="X1104" s="108"/>
      <c r="Y1104" s="97"/>
      <c r="Z1104" s="78"/>
    </row>
    <row r="1105" spans="1:26" x14ac:dyDescent="0.3">
      <c r="A1105" s="47">
        <v>1547</v>
      </c>
      <c r="B1105" s="73" t="s">
        <v>76</v>
      </c>
      <c r="C1105" s="126" t="s">
        <v>1850</v>
      </c>
      <c r="D1105" s="74" t="s">
        <v>72</v>
      </c>
      <c r="E1105" s="74" t="s">
        <v>81</v>
      </c>
      <c r="F1105" s="74" t="s">
        <v>81</v>
      </c>
      <c r="G1105" s="90" t="s">
        <v>1910</v>
      </c>
      <c r="H1105" s="74" t="s">
        <v>72</v>
      </c>
      <c r="I1105" s="74" t="s">
        <v>72</v>
      </c>
      <c r="J1105" s="75" t="s">
        <v>1913</v>
      </c>
      <c r="K1105" s="75" t="s">
        <v>1913</v>
      </c>
      <c r="L1105" s="93" t="str">
        <f t="shared" si="72"/>
        <v>Non Lead</v>
      </c>
      <c r="M1105" s="109"/>
      <c r="N1105" s="74"/>
      <c r="O1105" s="74"/>
      <c r="P1105" s="74"/>
      <c r="Q1105" s="73"/>
      <c r="R1105" s="74"/>
      <c r="S1105" s="98" t="str">
        <f>IF(OR(B1105="",$C$3="",$G$3=""),"ERROR",IF(AND(B1105='Dropdown Answer Key'!$B$12,OR(E1105="Lead",E1105="U, May have L",E1105="COM",E1105="")),"Lead",IF(AND(B1105='Dropdown Answer Key'!$B$12,OR(AND(E1105="GALV",H1105="Y"),AND(E1105="GALV",H1105="UN"),AND(E1105="GALV",H1105=""))),"GRR",IF(AND(B1105='Dropdown Answer Key'!$B$12,E1105="Unknown"),"Unknown SL",IF(AND(B1105='Dropdown Answer Key'!$B$13,OR(F1105="Lead",F1105="U, May have L",F1105="COM",F1105="")),"Lead",IF(AND(B1105='Dropdown Answer Key'!$B$13,OR(AND(F1105="GALV",H1105="Y"),AND(F1105="GALV",H1105="UN"),AND(F1105="GALV",H1105=""))),"GRR",IF(AND(B1105='Dropdown Answer Key'!$B$13,F1105="Unknown"),"Unknown SL",IF(AND(B1105='Dropdown Answer Key'!$B$14,OR(E1105="Lead",E1105="U, May have L",E1105="COM",E1105="")),"Lead",IF(AND(B1105='Dropdown Answer Key'!$B$14,OR(F1105="Lead",F1105="U, May have L",F1105="COM",F1105="")),"Lead",IF(AND(B1105='Dropdown Answer Key'!$B$14,OR(AND(E1105="GALV",H1105="Y"),AND(E1105="GALV",H1105="UN"),AND(E1105="GALV",H1105=""),AND(F1105="GALV",H1105="Y"),AND(F1105="GALV",H1105="UN"),AND(F1105="GALV",H1105=""),AND(F1105="GALV",I1105="Y"),AND(F1105="GALV",I1105="UN"),AND(F1105="GALV",I1105=""))),"GRR",IF(AND(B1105='Dropdown Answer Key'!$B$14,OR(E1105="Unknown",F1105="Unknown")),"Unknown SL","Non Lead")))))))))))</f>
        <v>Non Lead</v>
      </c>
      <c r="T1105" s="76" t="str">
        <f>IF(OR(M1105="",Q1105="",S1105="ERROR"),"BLANK",IF((AND(M1105='Dropdown Answer Key'!$B$25,OR('Service Line Inventory'!S1105="Lead",S1105="Unknown SL"))),"Tier 1",IF(AND('Service Line Inventory'!M1105='Dropdown Answer Key'!$B$26,OR('Service Line Inventory'!S1105="Lead",S1105="Unknown SL")),"Tier 2",IF(AND('Service Line Inventory'!M1105='Dropdown Answer Key'!$B$27,OR('Service Line Inventory'!S1105="Lead",S1105="Unknown SL")),"Tier 2",IF('Service Line Inventory'!S1105="GRR","Tier 3",IF((AND('Service Line Inventory'!M1105='Dropdown Answer Key'!$B$25,'Service Line Inventory'!Q1105='Dropdown Answer Key'!$M$25,O1105='Dropdown Answer Key'!$G$27,'Service Line Inventory'!P1105='Dropdown Answer Key'!$J$27,S1105="Non Lead")),"Tier 4",IF((AND('Service Line Inventory'!M1105='Dropdown Answer Key'!$B$25,'Service Line Inventory'!Q1105='Dropdown Answer Key'!$M$25,O1105='Dropdown Answer Key'!$G$27,S1105="Non Lead")),"Tier 4",IF((AND('Service Line Inventory'!M1105='Dropdown Answer Key'!$B$25,'Service Line Inventory'!Q1105='Dropdown Answer Key'!$M$25,'Service Line Inventory'!P1105='Dropdown Answer Key'!$J$27,S1105="Non Lead")),"Tier 4","Tier 5"))))))))</f>
        <v>BLANK</v>
      </c>
      <c r="U1105" s="101" t="str">
        <f t="shared" si="73"/>
        <v>NO</v>
      </c>
      <c r="V1105" s="76" t="str">
        <f t="shared" si="74"/>
        <v>NO</v>
      </c>
      <c r="W1105" s="76" t="str">
        <f t="shared" si="75"/>
        <v>NO</v>
      </c>
      <c r="X1105" s="107"/>
      <c r="Y1105" s="77"/>
      <c r="Z1105" s="78"/>
    </row>
    <row r="1106" spans="1:26" x14ac:dyDescent="0.3">
      <c r="A1106" s="47">
        <v>1548</v>
      </c>
      <c r="B1106" s="73" t="s">
        <v>76</v>
      </c>
      <c r="C1106" s="126" t="s">
        <v>1851</v>
      </c>
      <c r="D1106" s="74" t="s">
        <v>72</v>
      </c>
      <c r="E1106" s="74" t="s">
        <v>81</v>
      </c>
      <c r="F1106" s="74" t="s">
        <v>81</v>
      </c>
      <c r="G1106" s="90" t="s">
        <v>1910</v>
      </c>
      <c r="H1106" s="74" t="s">
        <v>72</v>
      </c>
      <c r="I1106" s="74" t="s">
        <v>72</v>
      </c>
      <c r="J1106" s="75" t="s">
        <v>1913</v>
      </c>
      <c r="K1106" s="75" t="s">
        <v>1913</v>
      </c>
      <c r="L1106" s="94" t="str">
        <f t="shared" si="72"/>
        <v>Non Lead</v>
      </c>
      <c r="M1106" s="110"/>
      <c r="N1106" s="74"/>
      <c r="O1106" s="74"/>
      <c r="P1106" s="74"/>
      <c r="Q1106" s="82"/>
      <c r="R1106" s="83"/>
      <c r="S1106" s="113" t="str">
        <f>IF(OR(B1106="",$C$3="",$G$3=""),"ERROR",IF(AND(B1106='Dropdown Answer Key'!$B$12,OR(E1106="Lead",E1106="U, May have L",E1106="COM",E1106="")),"Lead",IF(AND(B1106='Dropdown Answer Key'!$B$12,OR(AND(E1106="GALV",H1106="Y"),AND(E1106="GALV",H1106="UN"),AND(E1106="GALV",H1106=""))),"GRR",IF(AND(B1106='Dropdown Answer Key'!$B$12,E1106="Unknown"),"Unknown SL",IF(AND(B1106='Dropdown Answer Key'!$B$13,OR(F1106="Lead",F1106="U, May have L",F1106="COM",F1106="")),"Lead",IF(AND(B1106='Dropdown Answer Key'!$B$13,OR(AND(F1106="GALV",H1106="Y"),AND(F1106="GALV",H1106="UN"),AND(F1106="GALV",H1106=""))),"GRR",IF(AND(B1106='Dropdown Answer Key'!$B$13,F1106="Unknown"),"Unknown SL",IF(AND(B1106='Dropdown Answer Key'!$B$14,OR(E1106="Lead",E1106="U, May have L",E1106="COM",E1106="")),"Lead",IF(AND(B1106='Dropdown Answer Key'!$B$14,OR(F1106="Lead",F1106="U, May have L",F1106="COM",F1106="")),"Lead",IF(AND(B1106='Dropdown Answer Key'!$B$14,OR(AND(E1106="GALV",H1106="Y"),AND(E1106="GALV",H1106="UN"),AND(E1106="GALV",H1106=""),AND(F1106="GALV",H1106="Y"),AND(F1106="GALV",H1106="UN"),AND(F1106="GALV",H1106=""),AND(F1106="GALV",I1106="Y"),AND(F1106="GALV",I1106="UN"),AND(F1106="GALV",I1106=""))),"GRR",IF(AND(B1106='Dropdown Answer Key'!$B$14,OR(E1106="Unknown",F1106="Unknown")),"Unknown SL","Non Lead")))))))))))</f>
        <v>Non Lead</v>
      </c>
      <c r="T1106" s="114" t="str">
        <f>IF(OR(M1106="",Q1106="",S1106="ERROR"),"BLANK",IF((AND(M1106='Dropdown Answer Key'!$B$25,OR('Service Line Inventory'!S1106="Lead",S1106="Unknown SL"))),"Tier 1",IF(AND('Service Line Inventory'!M1106='Dropdown Answer Key'!$B$26,OR('Service Line Inventory'!S1106="Lead",S1106="Unknown SL")),"Tier 2",IF(AND('Service Line Inventory'!M1106='Dropdown Answer Key'!$B$27,OR('Service Line Inventory'!S1106="Lead",S1106="Unknown SL")),"Tier 2",IF('Service Line Inventory'!S1106="GRR","Tier 3",IF((AND('Service Line Inventory'!M1106='Dropdown Answer Key'!$B$25,'Service Line Inventory'!Q1106='Dropdown Answer Key'!$M$25,O1106='Dropdown Answer Key'!$G$27,'Service Line Inventory'!P1106='Dropdown Answer Key'!$J$27,S1106="Non Lead")),"Tier 4",IF((AND('Service Line Inventory'!M1106='Dropdown Answer Key'!$B$25,'Service Line Inventory'!Q1106='Dropdown Answer Key'!$M$25,O1106='Dropdown Answer Key'!$G$27,S1106="Non Lead")),"Tier 4",IF((AND('Service Line Inventory'!M1106='Dropdown Answer Key'!$B$25,'Service Line Inventory'!Q1106='Dropdown Answer Key'!$M$25,'Service Line Inventory'!P1106='Dropdown Answer Key'!$J$27,S1106="Non Lead")),"Tier 4","Tier 5"))))))))</f>
        <v>BLANK</v>
      </c>
      <c r="U1106" s="115" t="str">
        <f t="shared" si="73"/>
        <v>NO</v>
      </c>
      <c r="V1106" s="114" t="str">
        <f t="shared" si="74"/>
        <v>NO</v>
      </c>
      <c r="W1106" s="114" t="str">
        <f t="shared" si="75"/>
        <v>NO</v>
      </c>
      <c r="X1106" s="108"/>
      <c r="Y1106" s="97"/>
      <c r="Z1106" s="78"/>
    </row>
    <row r="1107" spans="1:26" x14ac:dyDescent="0.3">
      <c r="A1107" s="47">
        <v>1550</v>
      </c>
      <c r="B1107" s="73" t="s">
        <v>76</v>
      </c>
      <c r="C1107" s="126" t="s">
        <v>1174</v>
      </c>
      <c r="D1107" s="74" t="s">
        <v>72</v>
      </c>
      <c r="E1107" s="74" t="s">
        <v>81</v>
      </c>
      <c r="F1107" s="74" t="s">
        <v>81</v>
      </c>
      <c r="G1107" s="90" t="s">
        <v>1910</v>
      </c>
      <c r="H1107" s="74" t="s">
        <v>72</v>
      </c>
      <c r="I1107" s="74" t="s">
        <v>72</v>
      </c>
      <c r="J1107" s="75" t="s">
        <v>1913</v>
      </c>
      <c r="K1107" s="75" t="s">
        <v>1913</v>
      </c>
      <c r="L1107" s="94" t="str">
        <f t="shared" si="72"/>
        <v>Non Lead</v>
      </c>
      <c r="M1107" s="110"/>
      <c r="N1107" s="74"/>
      <c r="O1107" s="74"/>
      <c r="P1107" s="74"/>
      <c r="Q1107" s="82"/>
      <c r="R1107" s="83"/>
      <c r="S1107" s="113" t="str">
        <f>IF(OR(B1107="",$C$3="",$G$3=""),"ERROR",IF(AND(B1107='Dropdown Answer Key'!$B$12,OR(E1107="Lead",E1107="U, May have L",E1107="COM",E1107="")),"Lead",IF(AND(B1107='Dropdown Answer Key'!$B$12,OR(AND(E1107="GALV",H1107="Y"),AND(E1107="GALV",H1107="UN"),AND(E1107="GALV",H1107=""))),"GRR",IF(AND(B1107='Dropdown Answer Key'!$B$12,E1107="Unknown"),"Unknown SL",IF(AND(B1107='Dropdown Answer Key'!$B$13,OR(F1107="Lead",F1107="U, May have L",F1107="COM",F1107="")),"Lead",IF(AND(B1107='Dropdown Answer Key'!$B$13,OR(AND(F1107="GALV",H1107="Y"),AND(F1107="GALV",H1107="UN"),AND(F1107="GALV",H1107=""))),"GRR",IF(AND(B1107='Dropdown Answer Key'!$B$13,F1107="Unknown"),"Unknown SL",IF(AND(B1107='Dropdown Answer Key'!$B$14,OR(E1107="Lead",E1107="U, May have L",E1107="COM",E1107="")),"Lead",IF(AND(B1107='Dropdown Answer Key'!$B$14,OR(F1107="Lead",F1107="U, May have L",F1107="COM",F1107="")),"Lead",IF(AND(B1107='Dropdown Answer Key'!$B$14,OR(AND(E1107="GALV",H1107="Y"),AND(E1107="GALV",H1107="UN"),AND(E1107="GALV",H1107=""),AND(F1107="GALV",H1107="Y"),AND(F1107="GALV",H1107="UN"),AND(F1107="GALV",H1107=""),AND(F1107="GALV",I1107="Y"),AND(F1107="GALV",I1107="UN"),AND(F1107="GALV",I1107=""))),"GRR",IF(AND(B1107='Dropdown Answer Key'!$B$14,OR(E1107="Unknown",F1107="Unknown")),"Unknown SL","Non Lead")))))))))))</f>
        <v>Non Lead</v>
      </c>
      <c r="T1107" s="114" t="str">
        <f>IF(OR(M1107="",Q1107="",S1107="ERROR"),"BLANK",IF((AND(M1107='Dropdown Answer Key'!$B$25,OR('Service Line Inventory'!S1107="Lead",S1107="Unknown SL"))),"Tier 1",IF(AND('Service Line Inventory'!M1107='Dropdown Answer Key'!$B$26,OR('Service Line Inventory'!S1107="Lead",S1107="Unknown SL")),"Tier 2",IF(AND('Service Line Inventory'!M1107='Dropdown Answer Key'!$B$27,OR('Service Line Inventory'!S1107="Lead",S1107="Unknown SL")),"Tier 2",IF('Service Line Inventory'!S1107="GRR","Tier 3",IF((AND('Service Line Inventory'!M1107='Dropdown Answer Key'!$B$25,'Service Line Inventory'!Q1107='Dropdown Answer Key'!$M$25,O1107='Dropdown Answer Key'!$G$27,'Service Line Inventory'!P1107='Dropdown Answer Key'!$J$27,S1107="Non Lead")),"Tier 4",IF((AND('Service Line Inventory'!M1107='Dropdown Answer Key'!$B$25,'Service Line Inventory'!Q1107='Dropdown Answer Key'!$M$25,O1107='Dropdown Answer Key'!$G$27,S1107="Non Lead")),"Tier 4",IF((AND('Service Line Inventory'!M1107='Dropdown Answer Key'!$B$25,'Service Line Inventory'!Q1107='Dropdown Answer Key'!$M$25,'Service Line Inventory'!P1107='Dropdown Answer Key'!$J$27,S1107="Non Lead")),"Tier 4","Tier 5"))))))))</f>
        <v>BLANK</v>
      </c>
      <c r="U1107" s="115" t="str">
        <f t="shared" si="73"/>
        <v>NO</v>
      </c>
      <c r="V1107" s="114" t="str">
        <f t="shared" si="74"/>
        <v>NO</v>
      </c>
      <c r="W1107" s="114" t="str">
        <f t="shared" si="75"/>
        <v>NO</v>
      </c>
      <c r="X1107" s="108"/>
      <c r="Y1107" s="97"/>
      <c r="Z1107" s="78"/>
    </row>
    <row r="1108" spans="1:26" x14ac:dyDescent="0.3">
      <c r="A1108" s="47">
        <v>1551</v>
      </c>
      <c r="B1108" s="73" t="s">
        <v>76</v>
      </c>
      <c r="C1108" s="126" t="s">
        <v>1175</v>
      </c>
      <c r="D1108" s="74" t="s">
        <v>72</v>
      </c>
      <c r="E1108" s="74" t="s">
        <v>81</v>
      </c>
      <c r="F1108" s="74" t="s">
        <v>81</v>
      </c>
      <c r="G1108" s="90" t="s">
        <v>1910</v>
      </c>
      <c r="H1108" s="74" t="s">
        <v>72</v>
      </c>
      <c r="I1108" s="74" t="s">
        <v>72</v>
      </c>
      <c r="J1108" s="75" t="s">
        <v>1913</v>
      </c>
      <c r="K1108" s="75" t="s">
        <v>1913</v>
      </c>
      <c r="L1108" s="93" t="str">
        <f t="shared" si="72"/>
        <v>Non Lead</v>
      </c>
      <c r="M1108" s="109"/>
      <c r="N1108" s="74"/>
      <c r="O1108" s="74"/>
      <c r="P1108" s="74"/>
      <c r="Q1108" s="73"/>
      <c r="R1108" s="74"/>
      <c r="S1108" s="98" t="str">
        <f>IF(OR(B1108="",$C$3="",$G$3=""),"ERROR",IF(AND(B1108='Dropdown Answer Key'!$B$12,OR(E1108="Lead",E1108="U, May have L",E1108="COM",E1108="")),"Lead",IF(AND(B1108='Dropdown Answer Key'!$B$12,OR(AND(E1108="GALV",H1108="Y"),AND(E1108="GALV",H1108="UN"),AND(E1108="GALV",H1108=""))),"GRR",IF(AND(B1108='Dropdown Answer Key'!$B$12,E1108="Unknown"),"Unknown SL",IF(AND(B1108='Dropdown Answer Key'!$B$13,OR(F1108="Lead",F1108="U, May have L",F1108="COM",F1108="")),"Lead",IF(AND(B1108='Dropdown Answer Key'!$B$13,OR(AND(F1108="GALV",H1108="Y"),AND(F1108="GALV",H1108="UN"),AND(F1108="GALV",H1108=""))),"GRR",IF(AND(B1108='Dropdown Answer Key'!$B$13,F1108="Unknown"),"Unknown SL",IF(AND(B1108='Dropdown Answer Key'!$B$14,OR(E1108="Lead",E1108="U, May have L",E1108="COM",E1108="")),"Lead",IF(AND(B1108='Dropdown Answer Key'!$B$14,OR(F1108="Lead",F1108="U, May have L",F1108="COM",F1108="")),"Lead",IF(AND(B1108='Dropdown Answer Key'!$B$14,OR(AND(E1108="GALV",H1108="Y"),AND(E1108="GALV",H1108="UN"),AND(E1108="GALV",H1108=""),AND(F1108="GALV",H1108="Y"),AND(F1108="GALV",H1108="UN"),AND(F1108="GALV",H1108=""),AND(F1108="GALV",I1108="Y"),AND(F1108="GALV",I1108="UN"),AND(F1108="GALV",I1108=""))),"GRR",IF(AND(B1108='Dropdown Answer Key'!$B$14,OR(E1108="Unknown",F1108="Unknown")),"Unknown SL","Non Lead")))))))))))</f>
        <v>Non Lead</v>
      </c>
      <c r="T1108" s="76" t="str">
        <f>IF(OR(M1108="",Q1108="",S1108="ERROR"),"BLANK",IF((AND(M1108='Dropdown Answer Key'!$B$25,OR('Service Line Inventory'!S1108="Lead",S1108="Unknown SL"))),"Tier 1",IF(AND('Service Line Inventory'!M1108='Dropdown Answer Key'!$B$26,OR('Service Line Inventory'!S1108="Lead",S1108="Unknown SL")),"Tier 2",IF(AND('Service Line Inventory'!M1108='Dropdown Answer Key'!$B$27,OR('Service Line Inventory'!S1108="Lead",S1108="Unknown SL")),"Tier 2",IF('Service Line Inventory'!S1108="GRR","Tier 3",IF((AND('Service Line Inventory'!M1108='Dropdown Answer Key'!$B$25,'Service Line Inventory'!Q1108='Dropdown Answer Key'!$M$25,O1108='Dropdown Answer Key'!$G$27,'Service Line Inventory'!P1108='Dropdown Answer Key'!$J$27,S1108="Non Lead")),"Tier 4",IF((AND('Service Line Inventory'!M1108='Dropdown Answer Key'!$B$25,'Service Line Inventory'!Q1108='Dropdown Answer Key'!$M$25,O1108='Dropdown Answer Key'!$G$27,S1108="Non Lead")),"Tier 4",IF((AND('Service Line Inventory'!M1108='Dropdown Answer Key'!$B$25,'Service Line Inventory'!Q1108='Dropdown Answer Key'!$M$25,'Service Line Inventory'!P1108='Dropdown Answer Key'!$J$27,S1108="Non Lead")),"Tier 4","Tier 5"))))))))</f>
        <v>BLANK</v>
      </c>
      <c r="U1108" s="101" t="str">
        <f t="shared" si="73"/>
        <v>NO</v>
      </c>
      <c r="V1108" s="76" t="str">
        <f t="shared" si="74"/>
        <v>NO</v>
      </c>
      <c r="W1108" s="76" t="str">
        <f t="shared" si="75"/>
        <v>NO</v>
      </c>
      <c r="X1108" s="107"/>
      <c r="Y1108" s="77"/>
      <c r="Z1108" s="78"/>
    </row>
    <row r="1109" spans="1:26" x14ac:dyDescent="0.3">
      <c r="A1109" s="47">
        <v>1552</v>
      </c>
      <c r="B1109" s="73" t="s">
        <v>76</v>
      </c>
      <c r="C1109" s="126" t="s">
        <v>1176</v>
      </c>
      <c r="D1109" s="74" t="s">
        <v>72</v>
      </c>
      <c r="E1109" s="74" t="s">
        <v>81</v>
      </c>
      <c r="F1109" s="74" t="s">
        <v>81</v>
      </c>
      <c r="G1109" s="90" t="s">
        <v>1910</v>
      </c>
      <c r="H1109" s="74" t="s">
        <v>72</v>
      </c>
      <c r="I1109" s="74" t="s">
        <v>72</v>
      </c>
      <c r="J1109" s="75" t="s">
        <v>1913</v>
      </c>
      <c r="K1109" s="75" t="s">
        <v>1913</v>
      </c>
      <c r="L1109" s="94" t="str">
        <f t="shared" si="72"/>
        <v>Non Lead</v>
      </c>
      <c r="M1109" s="110"/>
      <c r="N1109" s="74"/>
      <c r="O1109" s="74"/>
      <c r="P1109" s="74"/>
      <c r="Q1109" s="82"/>
      <c r="R1109" s="83"/>
      <c r="S1109" s="113" t="str">
        <f>IF(OR(B1109="",$C$3="",$G$3=""),"ERROR",IF(AND(B1109='Dropdown Answer Key'!$B$12,OR(E1109="Lead",E1109="U, May have L",E1109="COM",E1109="")),"Lead",IF(AND(B1109='Dropdown Answer Key'!$B$12,OR(AND(E1109="GALV",H1109="Y"),AND(E1109="GALV",H1109="UN"),AND(E1109="GALV",H1109=""))),"GRR",IF(AND(B1109='Dropdown Answer Key'!$B$12,E1109="Unknown"),"Unknown SL",IF(AND(B1109='Dropdown Answer Key'!$B$13,OR(F1109="Lead",F1109="U, May have L",F1109="COM",F1109="")),"Lead",IF(AND(B1109='Dropdown Answer Key'!$B$13,OR(AND(F1109="GALV",H1109="Y"),AND(F1109="GALV",H1109="UN"),AND(F1109="GALV",H1109=""))),"GRR",IF(AND(B1109='Dropdown Answer Key'!$B$13,F1109="Unknown"),"Unknown SL",IF(AND(B1109='Dropdown Answer Key'!$B$14,OR(E1109="Lead",E1109="U, May have L",E1109="COM",E1109="")),"Lead",IF(AND(B1109='Dropdown Answer Key'!$B$14,OR(F1109="Lead",F1109="U, May have L",F1109="COM",F1109="")),"Lead",IF(AND(B1109='Dropdown Answer Key'!$B$14,OR(AND(E1109="GALV",H1109="Y"),AND(E1109="GALV",H1109="UN"),AND(E1109="GALV",H1109=""),AND(F1109="GALV",H1109="Y"),AND(F1109="GALV",H1109="UN"),AND(F1109="GALV",H1109=""),AND(F1109="GALV",I1109="Y"),AND(F1109="GALV",I1109="UN"),AND(F1109="GALV",I1109=""))),"GRR",IF(AND(B1109='Dropdown Answer Key'!$B$14,OR(E1109="Unknown",F1109="Unknown")),"Unknown SL","Non Lead")))))))))))</f>
        <v>Non Lead</v>
      </c>
      <c r="T1109" s="114" t="str">
        <f>IF(OR(M1109="",Q1109="",S1109="ERROR"),"BLANK",IF((AND(M1109='Dropdown Answer Key'!$B$25,OR('Service Line Inventory'!S1109="Lead",S1109="Unknown SL"))),"Tier 1",IF(AND('Service Line Inventory'!M1109='Dropdown Answer Key'!$B$26,OR('Service Line Inventory'!S1109="Lead",S1109="Unknown SL")),"Tier 2",IF(AND('Service Line Inventory'!M1109='Dropdown Answer Key'!$B$27,OR('Service Line Inventory'!S1109="Lead",S1109="Unknown SL")),"Tier 2",IF('Service Line Inventory'!S1109="GRR","Tier 3",IF((AND('Service Line Inventory'!M1109='Dropdown Answer Key'!$B$25,'Service Line Inventory'!Q1109='Dropdown Answer Key'!$M$25,O1109='Dropdown Answer Key'!$G$27,'Service Line Inventory'!P1109='Dropdown Answer Key'!$J$27,S1109="Non Lead")),"Tier 4",IF((AND('Service Line Inventory'!M1109='Dropdown Answer Key'!$B$25,'Service Line Inventory'!Q1109='Dropdown Answer Key'!$M$25,O1109='Dropdown Answer Key'!$G$27,S1109="Non Lead")),"Tier 4",IF((AND('Service Line Inventory'!M1109='Dropdown Answer Key'!$B$25,'Service Line Inventory'!Q1109='Dropdown Answer Key'!$M$25,'Service Line Inventory'!P1109='Dropdown Answer Key'!$J$27,S1109="Non Lead")),"Tier 4","Tier 5"))))))))</f>
        <v>BLANK</v>
      </c>
      <c r="U1109" s="115" t="str">
        <f t="shared" si="73"/>
        <v>NO</v>
      </c>
      <c r="V1109" s="114" t="str">
        <f t="shared" si="74"/>
        <v>NO</v>
      </c>
      <c r="W1109" s="114" t="str">
        <f t="shared" si="75"/>
        <v>NO</v>
      </c>
      <c r="X1109" s="108"/>
      <c r="Y1109" s="97"/>
      <c r="Z1109" s="78"/>
    </row>
    <row r="1110" spans="1:26" x14ac:dyDescent="0.3">
      <c r="A1110" s="47">
        <v>1553</v>
      </c>
      <c r="B1110" s="73" t="s">
        <v>76</v>
      </c>
      <c r="C1110" s="126" t="s">
        <v>1177</v>
      </c>
      <c r="D1110" s="74" t="s">
        <v>72</v>
      </c>
      <c r="E1110" s="74" t="s">
        <v>81</v>
      </c>
      <c r="F1110" s="74" t="s">
        <v>81</v>
      </c>
      <c r="G1110" s="90" t="s">
        <v>1910</v>
      </c>
      <c r="H1110" s="74" t="s">
        <v>72</v>
      </c>
      <c r="I1110" s="74" t="s">
        <v>72</v>
      </c>
      <c r="J1110" s="75" t="s">
        <v>1913</v>
      </c>
      <c r="K1110" s="75" t="s">
        <v>1913</v>
      </c>
      <c r="L1110" s="93" t="str">
        <f t="shared" si="72"/>
        <v>Non Lead</v>
      </c>
      <c r="M1110" s="109"/>
      <c r="N1110" s="74"/>
      <c r="O1110" s="74"/>
      <c r="P1110" s="74"/>
      <c r="Q1110" s="73"/>
      <c r="R1110" s="74"/>
      <c r="S1110" s="98" t="str">
        <f>IF(OR(B1110="",$C$3="",$G$3=""),"ERROR",IF(AND(B1110='Dropdown Answer Key'!$B$12,OR(E1110="Lead",E1110="U, May have L",E1110="COM",E1110="")),"Lead",IF(AND(B1110='Dropdown Answer Key'!$B$12,OR(AND(E1110="GALV",H1110="Y"),AND(E1110="GALV",H1110="UN"),AND(E1110="GALV",H1110=""))),"GRR",IF(AND(B1110='Dropdown Answer Key'!$B$12,E1110="Unknown"),"Unknown SL",IF(AND(B1110='Dropdown Answer Key'!$B$13,OR(F1110="Lead",F1110="U, May have L",F1110="COM",F1110="")),"Lead",IF(AND(B1110='Dropdown Answer Key'!$B$13,OR(AND(F1110="GALV",H1110="Y"),AND(F1110="GALV",H1110="UN"),AND(F1110="GALV",H1110=""))),"GRR",IF(AND(B1110='Dropdown Answer Key'!$B$13,F1110="Unknown"),"Unknown SL",IF(AND(B1110='Dropdown Answer Key'!$B$14,OR(E1110="Lead",E1110="U, May have L",E1110="COM",E1110="")),"Lead",IF(AND(B1110='Dropdown Answer Key'!$B$14,OR(F1110="Lead",F1110="U, May have L",F1110="COM",F1110="")),"Lead",IF(AND(B1110='Dropdown Answer Key'!$B$14,OR(AND(E1110="GALV",H1110="Y"),AND(E1110="GALV",H1110="UN"),AND(E1110="GALV",H1110=""),AND(F1110="GALV",H1110="Y"),AND(F1110="GALV",H1110="UN"),AND(F1110="GALV",H1110=""),AND(F1110="GALV",I1110="Y"),AND(F1110="GALV",I1110="UN"),AND(F1110="GALV",I1110=""))),"GRR",IF(AND(B1110='Dropdown Answer Key'!$B$14,OR(E1110="Unknown",F1110="Unknown")),"Unknown SL","Non Lead")))))))))))</f>
        <v>Non Lead</v>
      </c>
      <c r="T1110" s="76" t="str">
        <f>IF(OR(M1110="",Q1110="",S1110="ERROR"),"BLANK",IF((AND(M1110='Dropdown Answer Key'!$B$25,OR('Service Line Inventory'!S1110="Lead",S1110="Unknown SL"))),"Tier 1",IF(AND('Service Line Inventory'!M1110='Dropdown Answer Key'!$B$26,OR('Service Line Inventory'!S1110="Lead",S1110="Unknown SL")),"Tier 2",IF(AND('Service Line Inventory'!M1110='Dropdown Answer Key'!$B$27,OR('Service Line Inventory'!S1110="Lead",S1110="Unknown SL")),"Tier 2",IF('Service Line Inventory'!S1110="GRR","Tier 3",IF((AND('Service Line Inventory'!M1110='Dropdown Answer Key'!$B$25,'Service Line Inventory'!Q1110='Dropdown Answer Key'!$M$25,O1110='Dropdown Answer Key'!$G$27,'Service Line Inventory'!P1110='Dropdown Answer Key'!$J$27,S1110="Non Lead")),"Tier 4",IF((AND('Service Line Inventory'!M1110='Dropdown Answer Key'!$B$25,'Service Line Inventory'!Q1110='Dropdown Answer Key'!$M$25,O1110='Dropdown Answer Key'!$G$27,S1110="Non Lead")),"Tier 4",IF((AND('Service Line Inventory'!M1110='Dropdown Answer Key'!$B$25,'Service Line Inventory'!Q1110='Dropdown Answer Key'!$M$25,'Service Line Inventory'!P1110='Dropdown Answer Key'!$J$27,S1110="Non Lead")),"Tier 4","Tier 5"))))))))</f>
        <v>BLANK</v>
      </c>
      <c r="U1110" s="101" t="str">
        <f t="shared" si="73"/>
        <v>NO</v>
      </c>
      <c r="V1110" s="76" t="str">
        <f t="shared" si="74"/>
        <v>NO</v>
      </c>
      <c r="W1110" s="76" t="str">
        <f t="shared" si="75"/>
        <v>NO</v>
      </c>
      <c r="X1110" s="107"/>
      <c r="Y1110" s="77"/>
      <c r="Z1110" s="78"/>
    </row>
    <row r="1111" spans="1:26" x14ac:dyDescent="0.3">
      <c r="A1111" s="47">
        <v>1554</v>
      </c>
      <c r="B1111" s="73" t="s">
        <v>76</v>
      </c>
      <c r="C1111" s="126" t="s">
        <v>1178</v>
      </c>
      <c r="D1111" s="74" t="s">
        <v>72</v>
      </c>
      <c r="E1111" s="74" t="s">
        <v>81</v>
      </c>
      <c r="F1111" s="74" t="s">
        <v>81</v>
      </c>
      <c r="G1111" s="90" t="s">
        <v>1910</v>
      </c>
      <c r="H1111" s="74" t="s">
        <v>72</v>
      </c>
      <c r="I1111" s="74" t="s">
        <v>72</v>
      </c>
      <c r="J1111" s="75" t="s">
        <v>1913</v>
      </c>
      <c r="K1111" s="75" t="s">
        <v>1913</v>
      </c>
      <c r="L1111" s="94" t="str">
        <f t="shared" si="72"/>
        <v>Non Lead</v>
      </c>
      <c r="M1111" s="110"/>
      <c r="N1111" s="74"/>
      <c r="O1111" s="74"/>
      <c r="P1111" s="74"/>
      <c r="Q1111" s="82"/>
      <c r="R1111" s="83"/>
      <c r="S1111" s="113" t="str">
        <f>IF(OR(B1111="",$C$3="",$G$3=""),"ERROR",IF(AND(B1111='Dropdown Answer Key'!$B$12,OR(E1111="Lead",E1111="U, May have L",E1111="COM",E1111="")),"Lead",IF(AND(B1111='Dropdown Answer Key'!$B$12,OR(AND(E1111="GALV",H1111="Y"),AND(E1111="GALV",H1111="UN"),AND(E1111="GALV",H1111=""))),"GRR",IF(AND(B1111='Dropdown Answer Key'!$B$12,E1111="Unknown"),"Unknown SL",IF(AND(B1111='Dropdown Answer Key'!$B$13,OR(F1111="Lead",F1111="U, May have L",F1111="COM",F1111="")),"Lead",IF(AND(B1111='Dropdown Answer Key'!$B$13,OR(AND(F1111="GALV",H1111="Y"),AND(F1111="GALV",H1111="UN"),AND(F1111="GALV",H1111=""))),"GRR",IF(AND(B1111='Dropdown Answer Key'!$B$13,F1111="Unknown"),"Unknown SL",IF(AND(B1111='Dropdown Answer Key'!$B$14,OR(E1111="Lead",E1111="U, May have L",E1111="COM",E1111="")),"Lead",IF(AND(B1111='Dropdown Answer Key'!$B$14,OR(F1111="Lead",F1111="U, May have L",F1111="COM",F1111="")),"Lead",IF(AND(B1111='Dropdown Answer Key'!$B$14,OR(AND(E1111="GALV",H1111="Y"),AND(E1111="GALV",H1111="UN"),AND(E1111="GALV",H1111=""),AND(F1111="GALV",H1111="Y"),AND(F1111="GALV",H1111="UN"),AND(F1111="GALV",H1111=""),AND(F1111="GALV",I1111="Y"),AND(F1111="GALV",I1111="UN"),AND(F1111="GALV",I1111=""))),"GRR",IF(AND(B1111='Dropdown Answer Key'!$B$14,OR(E1111="Unknown",F1111="Unknown")),"Unknown SL","Non Lead")))))))))))</f>
        <v>Non Lead</v>
      </c>
      <c r="T1111" s="114" t="str">
        <f>IF(OR(M1111="",Q1111="",S1111="ERROR"),"BLANK",IF((AND(M1111='Dropdown Answer Key'!$B$25,OR('Service Line Inventory'!S1111="Lead",S1111="Unknown SL"))),"Tier 1",IF(AND('Service Line Inventory'!M1111='Dropdown Answer Key'!$B$26,OR('Service Line Inventory'!S1111="Lead",S1111="Unknown SL")),"Tier 2",IF(AND('Service Line Inventory'!M1111='Dropdown Answer Key'!$B$27,OR('Service Line Inventory'!S1111="Lead",S1111="Unknown SL")),"Tier 2",IF('Service Line Inventory'!S1111="GRR","Tier 3",IF((AND('Service Line Inventory'!M1111='Dropdown Answer Key'!$B$25,'Service Line Inventory'!Q1111='Dropdown Answer Key'!$M$25,O1111='Dropdown Answer Key'!$G$27,'Service Line Inventory'!P1111='Dropdown Answer Key'!$J$27,S1111="Non Lead")),"Tier 4",IF((AND('Service Line Inventory'!M1111='Dropdown Answer Key'!$B$25,'Service Line Inventory'!Q1111='Dropdown Answer Key'!$M$25,O1111='Dropdown Answer Key'!$G$27,S1111="Non Lead")),"Tier 4",IF((AND('Service Line Inventory'!M1111='Dropdown Answer Key'!$B$25,'Service Line Inventory'!Q1111='Dropdown Answer Key'!$M$25,'Service Line Inventory'!P1111='Dropdown Answer Key'!$J$27,S1111="Non Lead")),"Tier 4","Tier 5"))))))))</f>
        <v>BLANK</v>
      </c>
      <c r="U1111" s="115" t="str">
        <f t="shared" si="73"/>
        <v>NO</v>
      </c>
      <c r="V1111" s="114" t="str">
        <f t="shared" si="74"/>
        <v>NO</v>
      </c>
      <c r="W1111" s="114" t="str">
        <f t="shared" si="75"/>
        <v>NO</v>
      </c>
      <c r="X1111" s="108"/>
      <c r="Y1111" s="97"/>
      <c r="Z1111" s="78"/>
    </row>
    <row r="1112" spans="1:26" x14ac:dyDescent="0.3">
      <c r="A1112" s="47">
        <v>1555</v>
      </c>
      <c r="B1112" s="73" t="s">
        <v>76</v>
      </c>
      <c r="C1112" s="126" t="s">
        <v>1179</v>
      </c>
      <c r="D1112" s="74" t="s">
        <v>72</v>
      </c>
      <c r="E1112" s="74" t="s">
        <v>81</v>
      </c>
      <c r="F1112" s="74" t="s">
        <v>81</v>
      </c>
      <c r="G1112" s="90" t="s">
        <v>1910</v>
      </c>
      <c r="H1112" s="74" t="s">
        <v>72</v>
      </c>
      <c r="I1112" s="74" t="s">
        <v>72</v>
      </c>
      <c r="J1112" s="75" t="s">
        <v>1913</v>
      </c>
      <c r="K1112" s="75" t="s">
        <v>1913</v>
      </c>
      <c r="L1112" s="93" t="str">
        <f t="shared" si="72"/>
        <v>Non Lead</v>
      </c>
      <c r="M1112" s="109"/>
      <c r="N1112" s="74"/>
      <c r="O1112" s="74"/>
      <c r="P1112" s="74"/>
      <c r="Q1112" s="73"/>
      <c r="R1112" s="74"/>
      <c r="S1112" s="98" t="str">
        <f>IF(OR(B1112="",$C$3="",$G$3=""),"ERROR",IF(AND(B1112='Dropdown Answer Key'!$B$12,OR(E1112="Lead",E1112="U, May have L",E1112="COM",E1112="")),"Lead",IF(AND(B1112='Dropdown Answer Key'!$B$12,OR(AND(E1112="GALV",H1112="Y"),AND(E1112="GALV",H1112="UN"),AND(E1112="GALV",H1112=""))),"GRR",IF(AND(B1112='Dropdown Answer Key'!$B$12,E1112="Unknown"),"Unknown SL",IF(AND(B1112='Dropdown Answer Key'!$B$13,OR(F1112="Lead",F1112="U, May have L",F1112="COM",F1112="")),"Lead",IF(AND(B1112='Dropdown Answer Key'!$B$13,OR(AND(F1112="GALV",H1112="Y"),AND(F1112="GALV",H1112="UN"),AND(F1112="GALV",H1112=""))),"GRR",IF(AND(B1112='Dropdown Answer Key'!$B$13,F1112="Unknown"),"Unknown SL",IF(AND(B1112='Dropdown Answer Key'!$B$14,OR(E1112="Lead",E1112="U, May have L",E1112="COM",E1112="")),"Lead",IF(AND(B1112='Dropdown Answer Key'!$B$14,OR(F1112="Lead",F1112="U, May have L",F1112="COM",F1112="")),"Lead",IF(AND(B1112='Dropdown Answer Key'!$B$14,OR(AND(E1112="GALV",H1112="Y"),AND(E1112="GALV",H1112="UN"),AND(E1112="GALV",H1112=""),AND(F1112="GALV",H1112="Y"),AND(F1112="GALV",H1112="UN"),AND(F1112="GALV",H1112=""),AND(F1112="GALV",I1112="Y"),AND(F1112="GALV",I1112="UN"),AND(F1112="GALV",I1112=""))),"GRR",IF(AND(B1112='Dropdown Answer Key'!$B$14,OR(E1112="Unknown",F1112="Unknown")),"Unknown SL","Non Lead")))))))))))</f>
        <v>Non Lead</v>
      </c>
      <c r="T1112" s="76" t="str">
        <f>IF(OR(M1112="",Q1112="",S1112="ERROR"),"BLANK",IF((AND(M1112='Dropdown Answer Key'!$B$25,OR('Service Line Inventory'!S1112="Lead",S1112="Unknown SL"))),"Tier 1",IF(AND('Service Line Inventory'!M1112='Dropdown Answer Key'!$B$26,OR('Service Line Inventory'!S1112="Lead",S1112="Unknown SL")),"Tier 2",IF(AND('Service Line Inventory'!M1112='Dropdown Answer Key'!$B$27,OR('Service Line Inventory'!S1112="Lead",S1112="Unknown SL")),"Tier 2",IF('Service Line Inventory'!S1112="GRR","Tier 3",IF((AND('Service Line Inventory'!M1112='Dropdown Answer Key'!$B$25,'Service Line Inventory'!Q1112='Dropdown Answer Key'!$M$25,O1112='Dropdown Answer Key'!$G$27,'Service Line Inventory'!P1112='Dropdown Answer Key'!$J$27,S1112="Non Lead")),"Tier 4",IF((AND('Service Line Inventory'!M1112='Dropdown Answer Key'!$B$25,'Service Line Inventory'!Q1112='Dropdown Answer Key'!$M$25,O1112='Dropdown Answer Key'!$G$27,S1112="Non Lead")),"Tier 4",IF((AND('Service Line Inventory'!M1112='Dropdown Answer Key'!$B$25,'Service Line Inventory'!Q1112='Dropdown Answer Key'!$M$25,'Service Line Inventory'!P1112='Dropdown Answer Key'!$J$27,S1112="Non Lead")),"Tier 4","Tier 5"))))))))</f>
        <v>BLANK</v>
      </c>
      <c r="U1112" s="101" t="str">
        <f t="shared" si="73"/>
        <v>NO</v>
      </c>
      <c r="V1112" s="76" t="str">
        <f t="shared" si="74"/>
        <v>NO</v>
      </c>
      <c r="W1112" s="76" t="str">
        <f t="shared" si="75"/>
        <v>NO</v>
      </c>
      <c r="X1112" s="107"/>
      <c r="Y1112" s="77"/>
      <c r="Z1112" s="78"/>
    </row>
    <row r="1113" spans="1:26" x14ac:dyDescent="0.3">
      <c r="A1113" s="47">
        <v>1556</v>
      </c>
      <c r="B1113" s="73" t="s">
        <v>76</v>
      </c>
      <c r="C1113" s="126" t="s">
        <v>1180</v>
      </c>
      <c r="D1113" s="74" t="s">
        <v>72</v>
      </c>
      <c r="E1113" s="74" t="s">
        <v>81</v>
      </c>
      <c r="F1113" s="74" t="s">
        <v>81</v>
      </c>
      <c r="G1113" s="90" t="s">
        <v>1910</v>
      </c>
      <c r="H1113" s="74" t="s">
        <v>72</v>
      </c>
      <c r="I1113" s="74" t="s">
        <v>72</v>
      </c>
      <c r="J1113" s="75" t="s">
        <v>1913</v>
      </c>
      <c r="K1113" s="75" t="s">
        <v>1913</v>
      </c>
      <c r="L1113" s="94" t="str">
        <f t="shared" si="72"/>
        <v>Non Lead</v>
      </c>
      <c r="M1113" s="110"/>
      <c r="N1113" s="74"/>
      <c r="O1113" s="74"/>
      <c r="P1113" s="74"/>
      <c r="Q1113" s="82"/>
      <c r="R1113" s="83"/>
      <c r="S1113" s="113" t="str">
        <f>IF(OR(B1113="",$C$3="",$G$3=""),"ERROR",IF(AND(B1113='Dropdown Answer Key'!$B$12,OR(E1113="Lead",E1113="U, May have L",E1113="COM",E1113="")),"Lead",IF(AND(B1113='Dropdown Answer Key'!$B$12,OR(AND(E1113="GALV",H1113="Y"),AND(E1113="GALV",H1113="UN"),AND(E1113="GALV",H1113=""))),"GRR",IF(AND(B1113='Dropdown Answer Key'!$B$12,E1113="Unknown"),"Unknown SL",IF(AND(B1113='Dropdown Answer Key'!$B$13,OR(F1113="Lead",F1113="U, May have L",F1113="COM",F1113="")),"Lead",IF(AND(B1113='Dropdown Answer Key'!$B$13,OR(AND(F1113="GALV",H1113="Y"),AND(F1113="GALV",H1113="UN"),AND(F1113="GALV",H1113=""))),"GRR",IF(AND(B1113='Dropdown Answer Key'!$B$13,F1113="Unknown"),"Unknown SL",IF(AND(B1113='Dropdown Answer Key'!$B$14,OR(E1113="Lead",E1113="U, May have L",E1113="COM",E1113="")),"Lead",IF(AND(B1113='Dropdown Answer Key'!$B$14,OR(F1113="Lead",F1113="U, May have L",F1113="COM",F1113="")),"Lead",IF(AND(B1113='Dropdown Answer Key'!$B$14,OR(AND(E1113="GALV",H1113="Y"),AND(E1113="GALV",H1113="UN"),AND(E1113="GALV",H1113=""),AND(F1113="GALV",H1113="Y"),AND(F1113="GALV",H1113="UN"),AND(F1113="GALV",H1113=""),AND(F1113="GALV",I1113="Y"),AND(F1113="GALV",I1113="UN"),AND(F1113="GALV",I1113=""))),"GRR",IF(AND(B1113='Dropdown Answer Key'!$B$14,OR(E1113="Unknown",F1113="Unknown")),"Unknown SL","Non Lead")))))))))))</f>
        <v>Non Lead</v>
      </c>
      <c r="T1113" s="114" t="str">
        <f>IF(OR(M1113="",Q1113="",S1113="ERROR"),"BLANK",IF((AND(M1113='Dropdown Answer Key'!$B$25,OR('Service Line Inventory'!S1113="Lead",S1113="Unknown SL"))),"Tier 1",IF(AND('Service Line Inventory'!M1113='Dropdown Answer Key'!$B$26,OR('Service Line Inventory'!S1113="Lead",S1113="Unknown SL")),"Tier 2",IF(AND('Service Line Inventory'!M1113='Dropdown Answer Key'!$B$27,OR('Service Line Inventory'!S1113="Lead",S1113="Unknown SL")),"Tier 2",IF('Service Line Inventory'!S1113="GRR","Tier 3",IF((AND('Service Line Inventory'!M1113='Dropdown Answer Key'!$B$25,'Service Line Inventory'!Q1113='Dropdown Answer Key'!$M$25,O1113='Dropdown Answer Key'!$G$27,'Service Line Inventory'!P1113='Dropdown Answer Key'!$J$27,S1113="Non Lead")),"Tier 4",IF((AND('Service Line Inventory'!M1113='Dropdown Answer Key'!$B$25,'Service Line Inventory'!Q1113='Dropdown Answer Key'!$M$25,O1113='Dropdown Answer Key'!$G$27,S1113="Non Lead")),"Tier 4",IF((AND('Service Line Inventory'!M1113='Dropdown Answer Key'!$B$25,'Service Line Inventory'!Q1113='Dropdown Answer Key'!$M$25,'Service Line Inventory'!P1113='Dropdown Answer Key'!$J$27,S1113="Non Lead")),"Tier 4","Tier 5"))))))))</f>
        <v>BLANK</v>
      </c>
      <c r="U1113" s="115" t="str">
        <f t="shared" si="73"/>
        <v>NO</v>
      </c>
      <c r="V1113" s="114" t="str">
        <f t="shared" si="74"/>
        <v>NO</v>
      </c>
      <c r="W1113" s="114" t="str">
        <f t="shared" si="75"/>
        <v>NO</v>
      </c>
      <c r="X1113" s="108"/>
      <c r="Y1113" s="97"/>
      <c r="Z1113" s="78"/>
    </row>
    <row r="1114" spans="1:26" x14ac:dyDescent="0.3">
      <c r="A1114" s="47">
        <v>1557</v>
      </c>
      <c r="B1114" s="73" t="s">
        <v>76</v>
      </c>
      <c r="C1114" s="126" t="s">
        <v>1181</v>
      </c>
      <c r="D1114" s="74" t="s">
        <v>72</v>
      </c>
      <c r="E1114" s="74" t="s">
        <v>81</v>
      </c>
      <c r="F1114" s="74" t="s">
        <v>81</v>
      </c>
      <c r="G1114" s="90" t="s">
        <v>1910</v>
      </c>
      <c r="H1114" s="74" t="s">
        <v>72</v>
      </c>
      <c r="I1114" s="74" t="s">
        <v>72</v>
      </c>
      <c r="J1114" s="75" t="s">
        <v>1913</v>
      </c>
      <c r="K1114" s="75" t="s">
        <v>1913</v>
      </c>
      <c r="L1114" s="93" t="str">
        <f t="shared" si="72"/>
        <v>Non Lead</v>
      </c>
      <c r="M1114" s="109"/>
      <c r="N1114" s="74"/>
      <c r="O1114" s="74"/>
      <c r="P1114" s="74"/>
      <c r="Q1114" s="73"/>
      <c r="R1114" s="74"/>
      <c r="S1114" s="98" t="str">
        <f>IF(OR(B1114="",$C$3="",$G$3=""),"ERROR",IF(AND(B1114='Dropdown Answer Key'!$B$12,OR(E1114="Lead",E1114="U, May have L",E1114="COM",E1114="")),"Lead",IF(AND(B1114='Dropdown Answer Key'!$B$12,OR(AND(E1114="GALV",H1114="Y"),AND(E1114="GALV",H1114="UN"),AND(E1114="GALV",H1114=""))),"GRR",IF(AND(B1114='Dropdown Answer Key'!$B$12,E1114="Unknown"),"Unknown SL",IF(AND(B1114='Dropdown Answer Key'!$B$13,OR(F1114="Lead",F1114="U, May have L",F1114="COM",F1114="")),"Lead",IF(AND(B1114='Dropdown Answer Key'!$B$13,OR(AND(F1114="GALV",H1114="Y"),AND(F1114="GALV",H1114="UN"),AND(F1114="GALV",H1114=""))),"GRR",IF(AND(B1114='Dropdown Answer Key'!$B$13,F1114="Unknown"),"Unknown SL",IF(AND(B1114='Dropdown Answer Key'!$B$14,OR(E1114="Lead",E1114="U, May have L",E1114="COM",E1114="")),"Lead",IF(AND(B1114='Dropdown Answer Key'!$B$14,OR(F1114="Lead",F1114="U, May have L",F1114="COM",F1114="")),"Lead",IF(AND(B1114='Dropdown Answer Key'!$B$14,OR(AND(E1114="GALV",H1114="Y"),AND(E1114="GALV",H1114="UN"),AND(E1114="GALV",H1114=""),AND(F1114="GALV",H1114="Y"),AND(F1114="GALV",H1114="UN"),AND(F1114="GALV",H1114=""),AND(F1114="GALV",I1114="Y"),AND(F1114="GALV",I1114="UN"),AND(F1114="GALV",I1114=""))),"GRR",IF(AND(B1114='Dropdown Answer Key'!$B$14,OR(E1114="Unknown",F1114="Unknown")),"Unknown SL","Non Lead")))))))))))</f>
        <v>Non Lead</v>
      </c>
      <c r="T1114" s="76" t="str">
        <f>IF(OR(M1114="",Q1114="",S1114="ERROR"),"BLANK",IF((AND(M1114='Dropdown Answer Key'!$B$25,OR('Service Line Inventory'!S1114="Lead",S1114="Unknown SL"))),"Tier 1",IF(AND('Service Line Inventory'!M1114='Dropdown Answer Key'!$B$26,OR('Service Line Inventory'!S1114="Lead",S1114="Unknown SL")),"Tier 2",IF(AND('Service Line Inventory'!M1114='Dropdown Answer Key'!$B$27,OR('Service Line Inventory'!S1114="Lead",S1114="Unknown SL")),"Tier 2",IF('Service Line Inventory'!S1114="GRR","Tier 3",IF((AND('Service Line Inventory'!M1114='Dropdown Answer Key'!$B$25,'Service Line Inventory'!Q1114='Dropdown Answer Key'!$M$25,O1114='Dropdown Answer Key'!$G$27,'Service Line Inventory'!P1114='Dropdown Answer Key'!$J$27,S1114="Non Lead")),"Tier 4",IF((AND('Service Line Inventory'!M1114='Dropdown Answer Key'!$B$25,'Service Line Inventory'!Q1114='Dropdown Answer Key'!$M$25,O1114='Dropdown Answer Key'!$G$27,S1114="Non Lead")),"Tier 4",IF((AND('Service Line Inventory'!M1114='Dropdown Answer Key'!$B$25,'Service Line Inventory'!Q1114='Dropdown Answer Key'!$M$25,'Service Line Inventory'!P1114='Dropdown Answer Key'!$J$27,S1114="Non Lead")),"Tier 4","Tier 5"))))))))</f>
        <v>BLANK</v>
      </c>
      <c r="U1114" s="101" t="str">
        <f t="shared" si="73"/>
        <v>NO</v>
      </c>
      <c r="V1114" s="76" t="str">
        <f t="shared" si="74"/>
        <v>NO</v>
      </c>
      <c r="W1114" s="76" t="str">
        <f t="shared" si="75"/>
        <v>NO</v>
      </c>
      <c r="X1114" s="107"/>
      <c r="Y1114" s="77"/>
      <c r="Z1114" s="78"/>
    </row>
    <row r="1115" spans="1:26" x14ac:dyDescent="0.3">
      <c r="A1115" s="47">
        <v>1560</v>
      </c>
      <c r="B1115" s="73" t="s">
        <v>76</v>
      </c>
      <c r="C1115" s="126" t="s">
        <v>1182</v>
      </c>
      <c r="D1115" s="74" t="s">
        <v>72</v>
      </c>
      <c r="E1115" s="74" t="s">
        <v>81</v>
      </c>
      <c r="F1115" s="74" t="s">
        <v>81</v>
      </c>
      <c r="G1115" s="90" t="s">
        <v>1910</v>
      </c>
      <c r="H1115" s="74" t="s">
        <v>72</v>
      </c>
      <c r="I1115" s="74" t="s">
        <v>72</v>
      </c>
      <c r="J1115" s="75" t="s">
        <v>1913</v>
      </c>
      <c r="K1115" s="75" t="s">
        <v>1913</v>
      </c>
      <c r="L1115" s="94" t="str">
        <f t="shared" si="72"/>
        <v>Non Lead</v>
      </c>
      <c r="M1115" s="110"/>
      <c r="N1115" s="74"/>
      <c r="O1115" s="74"/>
      <c r="P1115" s="74"/>
      <c r="Q1115" s="82"/>
      <c r="R1115" s="83"/>
      <c r="S1115" s="113" t="str">
        <f>IF(OR(B1115="",$C$3="",$G$3=""),"ERROR",IF(AND(B1115='Dropdown Answer Key'!$B$12,OR(E1115="Lead",E1115="U, May have L",E1115="COM",E1115="")),"Lead",IF(AND(B1115='Dropdown Answer Key'!$B$12,OR(AND(E1115="GALV",H1115="Y"),AND(E1115="GALV",H1115="UN"),AND(E1115="GALV",H1115=""))),"GRR",IF(AND(B1115='Dropdown Answer Key'!$B$12,E1115="Unknown"),"Unknown SL",IF(AND(B1115='Dropdown Answer Key'!$B$13,OR(F1115="Lead",F1115="U, May have L",F1115="COM",F1115="")),"Lead",IF(AND(B1115='Dropdown Answer Key'!$B$13,OR(AND(F1115="GALV",H1115="Y"),AND(F1115="GALV",H1115="UN"),AND(F1115="GALV",H1115=""))),"GRR",IF(AND(B1115='Dropdown Answer Key'!$B$13,F1115="Unknown"),"Unknown SL",IF(AND(B1115='Dropdown Answer Key'!$B$14,OR(E1115="Lead",E1115="U, May have L",E1115="COM",E1115="")),"Lead",IF(AND(B1115='Dropdown Answer Key'!$B$14,OR(F1115="Lead",F1115="U, May have L",F1115="COM",F1115="")),"Lead",IF(AND(B1115='Dropdown Answer Key'!$B$14,OR(AND(E1115="GALV",H1115="Y"),AND(E1115="GALV",H1115="UN"),AND(E1115="GALV",H1115=""),AND(F1115="GALV",H1115="Y"),AND(F1115="GALV",H1115="UN"),AND(F1115="GALV",H1115=""),AND(F1115="GALV",I1115="Y"),AND(F1115="GALV",I1115="UN"),AND(F1115="GALV",I1115=""))),"GRR",IF(AND(B1115='Dropdown Answer Key'!$B$14,OR(E1115="Unknown",F1115="Unknown")),"Unknown SL","Non Lead")))))))))))</f>
        <v>Non Lead</v>
      </c>
      <c r="T1115" s="114" t="str">
        <f>IF(OR(M1115="",Q1115="",S1115="ERROR"),"BLANK",IF((AND(M1115='Dropdown Answer Key'!$B$25,OR('Service Line Inventory'!S1115="Lead",S1115="Unknown SL"))),"Tier 1",IF(AND('Service Line Inventory'!M1115='Dropdown Answer Key'!$B$26,OR('Service Line Inventory'!S1115="Lead",S1115="Unknown SL")),"Tier 2",IF(AND('Service Line Inventory'!M1115='Dropdown Answer Key'!$B$27,OR('Service Line Inventory'!S1115="Lead",S1115="Unknown SL")),"Tier 2",IF('Service Line Inventory'!S1115="GRR","Tier 3",IF((AND('Service Line Inventory'!M1115='Dropdown Answer Key'!$B$25,'Service Line Inventory'!Q1115='Dropdown Answer Key'!$M$25,O1115='Dropdown Answer Key'!$G$27,'Service Line Inventory'!P1115='Dropdown Answer Key'!$J$27,S1115="Non Lead")),"Tier 4",IF((AND('Service Line Inventory'!M1115='Dropdown Answer Key'!$B$25,'Service Line Inventory'!Q1115='Dropdown Answer Key'!$M$25,O1115='Dropdown Answer Key'!$G$27,S1115="Non Lead")),"Tier 4",IF((AND('Service Line Inventory'!M1115='Dropdown Answer Key'!$B$25,'Service Line Inventory'!Q1115='Dropdown Answer Key'!$M$25,'Service Line Inventory'!P1115='Dropdown Answer Key'!$J$27,S1115="Non Lead")),"Tier 4","Tier 5"))))))))</f>
        <v>BLANK</v>
      </c>
      <c r="U1115" s="115" t="str">
        <f t="shared" si="73"/>
        <v>NO</v>
      </c>
      <c r="V1115" s="114" t="str">
        <f t="shared" si="74"/>
        <v>NO</v>
      </c>
      <c r="W1115" s="114" t="str">
        <f t="shared" si="75"/>
        <v>NO</v>
      </c>
      <c r="X1115" s="108"/>
      <c r="Y1115" s="97"/>
      <c r="Z1115" s="78"/>
    </row>
    <row r="1116" spans="1:26" x14ac:dyDescent="0.3">
      <c r="A1116" s="47">
        <v>1565</v>
      </c>
      <c r="B1116" s="73" t="s">
        <v>76</v>
      </c>
      <c r="C1116" s="126" t="s">
        <v>1183</v>
      </c>
      <c r="D1116" s="74" t="s">
        <v>72</v>
      </c>
      <c r="E1116" s="74" t="s">
        <v>81</v>
      </c>
      <c r="F1116" s="74" t="s">
        <v>81</v>
      </c>
      <c r="G1116" s="90" t="s">
        <v>1910</v>
      </c>
      <c r="H1116" s="74" t="s">
        <v>72</v>
      </c>
      <c r="I1116" s="74" t="s">
        <v>72</v>
      </c>
      <c r="J1116" s="75" t="s">
        <v>1913</v>
      </c>
      <c r="K1116" s="75" t="s">
        <v>1913</v>
      </c>
      <c r="L1116" s="93" t="str">
        <f t="shared" ref="L1116:L1176" si="76">S1116</f>
        <v>Non Lead</v>
      </c>
      <c r="M1116" s="109"/>
      <c r="N1116" s="74"/>
      <c r="O1116" s="74"/>
      <c r="P1116" s="74"/>
      <c r="Q1116" s="73"/>
      <c r="R1116" s="74"/>
      <c r="S1116" s="98" t="str">
        <f>IF(OR(B1116="",$C$3="",$G$3=""),"ERROR",IF(AND(B1116='Dropdown Answer Key'!$B$12,OR(E1116="Lead",E1116="U, May have L",E1116="COM",E1116="")),"Lead",IF(AND(B1116='Dropdown Answer Key'!$B$12,OR(AND(E1116="GALV",H1116="Y"),AND(E1116="GALV",H1116="UN"),AND(E1116="GALV",H1116=""))),"GRR",IF(AND(B1116='Dropdown Answer Key'!$B$12,E1116="Unknown"),"Unknown SL",IF(AND(B1116='Dropdown Answer Key'!$B$13,OR(F1116="Lead",F1116="U, May have L",F1116="COM",F1116="")),"Lead",IF(AND(B1116='Dropdown Answer Key'!$B$13,OR(AND(F1116="GALV",H1116="Y"),AND(F1116="GALV",H1116="UN"),AND(F1116="GALV",H1116=""))),"GRR",IF(AND(B1116='Dropdown Answer Key'!$B$13,F1116="Unknown"),"Unknown SL",IF(AND(B1116='Dropdown Answer Key'!$B$14,OR(E1116="Lead",E1116="U, May have L",E1116="COM",E1116="")),"Lead",IF(AND(B1116='Dropdown Answer Key'!$B$14,OR(F1116="Lead",F1116="U, May have L",F1116="COM",F1116="")),"Lead",IF(AND(B1116='Dropdown Answer Key'!$B$14,OR(AND(E1116="GALV",H1116="Y"),AND(E1116="GALV",H1116="UN"),AND(E1116="GALV",H1116=""),AND(F1116="GALV",H1116="Y"),AND(F1116="GALV",H1116="UN"),AND(F1116="GALV",H1116=""),AND(F1116="GALV",I1116="Y"),AND(F1116="GALV",I1116="UN"),AND(F1116="GALV",I1116=""))),"GRR",IF(AND(B1116='Dropdown Answer Key'!$B$14,OR(E1116="Unknown",F1116="Unknown")),"Unknown SL","Non Lead")))))))))))</f>
        <v>Non Lead</v>
      </c>
      <c r="T1116" s="76" t="str">
        <f>IF(OR(M1116="",Q1116="",S1116="ERROR"),"BLANK",IF((AND(M1116='Dropdown Answer Key'!$B$25,OR('Service Line Inventory'!S1116="Lead",S1116="Unknown SL"))),"Tier 1",IF(AND('Service Line Inventory'!M1116='Dropdown Answer Key'!$B$26,OR('Service Line Inventory'!S1116="Lead",S1116="Unknown SL")),"Tier 2",IF(AND('Service Line Inventory'!M1116='Dropdown Answer Key'!$B$27,OR('Service Line Inventory'!S1116="Lead",S1116="Unknown SL")),"Tier 2",IF('Service Line Inventory'!S1116="GRR","Tier 3",IF((AND('Service Line Inventory'!M1116='Dropdown Answer Key'!$B$25,'Service Line Inventory'!Q1116='Dropdown Answer Key'!$M$25,O1116='Dropdown Answer Key'!$G$27,'Service Line Inventory'!P1116='Dropdown Answer Key'!$J$27,S1116="Non Lead")),"Tier 4",IF((AND('Service Line Inventory'!M1116='Dropdown Answer Key'!$B$25,'Service Line Inventory'!Q1116='Dropdown Answer Key'!$M$25,O1116='Dropdown Answer Key'!$G$27,S1116="Non Lead")),"Tier 4",IF((AND('Service Line Inventory'!M1116='Dropdown Answer Key'!$B$25,'Service Line Inventory'!Q1116='Dropdown Answer Key'!$M$25,'Service Line Inventory'!P1116='Dropdown Answer Key'!$J$27,S1116="Non Lead")),"Tier 4","Tier 5"))))))))</f>
        <v>BLANK</v>
      </c>
      <c r="U1116" s="101" t="str">
        <f t="shared" si="73"/>
        <v>NO</v>
      </c>
      <c r="V1116" s="76" t="str">
        <f t="shared" si="74"/>
        <v>NO</v>
      </c>
      <c r="W1116" s="76" t="str">
        <f t="shared" si="75"/>
        <v>NO</v>
      </c>
      <c r="X1116" s="107"/>
      <c r="Y1116" s="77"/>
      <c r="Z1116" s="78"/>
    </row>
    <row r="1117" spans="1:26" x14ac:dyDescent="0.3">
      <c r="A1117" s="47">
        <v>1566</v>
      </c>
      <c r="B1117" s="73" t="s">
        <v>76</v>
      </c>
      <c r="C1117" s="126" t="s">
        <v>1184</v>
      </c>
      <c r="D1117" s="74" t="s">
        <v>72</v>
      </c>
      <c r="E1117" s="74" t="s">
        <v>81</v>
      </c>
      <c r="F1117" s="74" t="s">
        <v>81</v>
      </c>
      <c r="G1117" s="90" t="s">
        <v>1910</v>
      </c>
      <c r="H1117" s="74" t="s">
        <v>72</v>
      </c>
      <c r="I1117" s="74" t="s">
        <v>72</v>
      </c>
      <c r="J1117" s="75" t="s">
        <v>1913</v>
      </c>
      <c r="K1117" s="75" t="s">
        <v>1913</v>
      </c>
      <c r="L1117" s="94" t="str">
        <f t="shared" si="76"/>
        <v>Non Lead</v>
      </c>
      <c r="M1117" s="110"/>
      <c r="N1117" s="74"/>
      <c r="O1117" s="74"/>
      <c r="P1117" s="74"/>
      <c r="Q1117" s="82"/>
      <c r="R1117" s="83"/>
      <c r="S1117" s="113" t="str">
        <f>IF(OR(B1117="",$C$3="",$G$3=""),"ERROR",IF(AND(B1117='Dropdown Answer Key'!$B$12,OR(E1117="Lead",E1117="U, May have L",E1117="COM",E1117="")),"Lead",IF(AND(B1117='Dropdown Answer Key'!$B$12,OR(AND(E1117="GALV",H1117="Y"),AND(E1117="GALV",H1117="UN"),AND(E1117="GALV",H1117=""))),"GRR",IF(AND(B1117='Dropdown Answer Key'!$B$12,E1117="Unknown"),"Unknown SL",IF(AND(B1117='Dropdown Answer Key'!$B$13,OR(F1117="Lead",F1117="U, May have L",F1117="COM",F1117="")),"Lead",IF(AND(B1117='Dropdown Answer Key'!$B$13,OR(AND(F1117="GALV",H1117="Y"),AND(F1117="GALV",H1117="UN"),AND(F1117="GALV",H1117=""))),"GRR",IF(AND(B1117='Dropdown Answer Key'!$B$13,F1117="Unknown"),"Unknown SL",IF(AND(B1117='Dropdown Answer Key'!$B$14,OR(E1117="Lead",E1117="U, May have L",E1117="COM",E1117="")),"Lead",IF(AND(B1117='Dropdown Answer Key'!$B$14,OR(F1117="Lead",F1117="U, May have L",F1117="COM",F1117="")),"Lead",IF(AND(B1117='Dropdown Answer Key'!$B$14,OR(AND(E1117="GALV",H1117="Y"),AND(E1117="GALV",H1117="UN"),AND(E1117="GALV",H1117=""),AND(F1117="GALV",H1117="Y"),AND(F1117="GALV",H1117="UN"),AND(F1117="GALV",H1117=""),AND(F1117="GALV",I1117="Y"),AND(F1117="GALV",I1117="UN"),AND(F1117="GALV",I1117=""))),"GRR",IF(AND(B1117='Dropdown Answer Key'!$B$14,OR(E1117="Unknown",F1117="Unknown")),"Unknown SL","Non Lead")))))))))))</f>
        <v>Non Lead</v>
      </c>
      <c r="T1117" s="114" t="str">
        <f>IF(OR(M1117="",Q1117="",S1117="ERROR"),"BLANK",IF((AND(M1117='Dropdown Answer Key'!$B$25,OR('Service Line Inventory'!S1117="Lead",S1117="Unknown SL"))),"Tier 1",IF(AND('Service Line Inventory'!M1117='Dropdown Answer Key'!$B$26,OR('Service Line Inventory'!S1117="Lead",S1117="Unknown SL")),"Tier 2",IF(AND('Service Line Inventory'!M1117='Dropdown Answer Key'!$B$27,OR('Service Line Inventory'!S1117="Lead",S1117="Unknown SL")),"Tier 2",IF('Service Line Inventory'!S1117="GRR","Tier 3",IF((AND('Service Line Inventory'!M1117='Dropdown Answer Key'!$B$25,'Service Line Inventory'!Q1117='Dropdown Answer Key'!$M$25,O1117='Dropdown Answer Key'!$G$27,'Service Line Inventory'!P1117='Dropdown Answer Key'!$J$27,S1117="Non Lead")),"Tier 4",IF((AND('Service Line Inventory'!M1117='Dropdown Answer Key'!$B$25,'Service Line Inventory'!Q1117='Dropdown Answer Key'!$M$25,O1117='Dropdown Answer Key'!$G$27,S1117="Non Lead")),"Tier 4",IF((AND('Service Line Inventory'!M1117='Dropdown Answer Key'!$B$25,'Service Line Inventory'!Q1117='Dropdown Answer Key'!$M$25,'Service Line Inventory'!P1117='Dropdown Answer Key'!$J$27,S1117="Non Lead")),"Tier 4","Tier 5"))))))))</f>
        <v>BLANK</v>
      </c>
      <c r="U1117" s="115" t="str">
        <f t="shared" ref="U1117:U1177" si="77">IF(OR(S1117="LEAD",S1117="GRR",S1117="Unknown SL"),"YES",IF(S1117="ERROR","ERROR","NO"))</f>
        <v>NO</v>
      </c>
      <c r="V1117" s="114" t="str">
        <f t="shared" ref="V1117:V1177" si="78">IF((OR(S1117="LEAD",S1117="GRR",S1117="Unknown SL")),"YES",IF(S1117="ERROR","ERROR","NO"))</f>
        <v>NO</v>
      </c>
      <c r="W1117" s="114" t="str">
        <f t="shared" ref="W1117:W1177" si="79">IF(V1117="YES","YES","NO")</f>
        <v>NO</v>
      </c>
      <c r="X1117" s="108"/>
      <c r="Y1117" s="97"/>
      <c r="Z1117" s="78"/>
    </row>
    <row r="1118" spans="1:26" x14ac:dyDescent="0.3">
      <c r="A1118" s="47">
        <v>1570</v>
      </c>
      <c r="B1118" s="73" t="s">
        <v>76</v>
      </c>
      <c r="C1118" s="126" t="s">
        <v>1185</v>
      </c>
      <c r="D1118" s="74" t="s">
        <v>72</v>
      </c>
      <c r="E1118" s="74" t="s">
        <v>81</v>
      </c>
      <c r="F1118" s="74" t="s">
        <v>81</v>
      </c>
      <c r="G1118" s="90" t="s">
        <v>1910</v>
      </c>
      <c r="H1118" s="74" t="s">
        <v>72</v>
      </c>
      <c r="I1118" s="74" t="s">
        <v>72</v>
      </c>
      <c r="J1118" s="75" t="s">
        <v>1913</v>
      </c>
      <c r="K1118" s="75" t="s">
        <v>1913</v>
      </c>
      <c r="L1118" s="93" t="str">
        <f t="shared" si="76"/>
        <v>Non Lead</v>
      </c>
      <c r="M1118" s="109"/>
      <c r="N1118" s="74"/>
      <c r="O1118" s="74"/>
      <c r="P1118" s="74"/>
      <c r="Q1118" s="73"/>
      <c r="R1118" s="74"/>
      <c r="S1118" s="98" t="str">
        <f>IF(OR(B1118="",$C$3="",$G$3=""),"ERROR",IF(AND(B1118='Dropdown Answer Key'!$B$12,OR(E1118="Lead",E1118="U, May have L",E1118="COM",E1118="")),"Lead",IF(AND(B1118='Dropdown Answer Key'!$B$12,OR(AND(E1118="GALV",H1118="Y"),AND(E1118="GALV",H1118="UN"),AND(E1118="GALV",H1118=""))),"GRR",IF(AND(B1118='Dropdown Answer Key'!$B$12,E1118="Unknown"),"Unknown SL",IF(AND(B1118='Dropdown Answer Key'!$B$13,OR(F1118="Lead",F1118="U, May have L",F1118="COM",F1118="")),"Lead",IF(AND(B1118='Dropdown Answer Key'!$B$13,OR(AND(F1118="GALV",H1118="Y"),AND(F1118="GALV",H1118="UN"),AND(F1118="GALV",H1118=""))),"GRR",IF(AND(B1118='Dropdown Answer Key'!$B$13,F1118="Unknown"),"Unknown SL",IF(AND(B1118='Dropdown Answer Key'!$B$14,OR(E1118="Lead",E1118="U, May have L",E1118="COM",E1118="")),"Lead",IF(AND(B1118='Dropdown Answer Key'!$B$14,OR(F1118="Lead",F1118="U, May have L",F1118="COM",F1118="")),"Lead",IF(AND(B1118='Dropdown Answer Key'!$B$14,OR(AND(E1118="GALV",H1118="Y"),AND(E1118="GALV",H1118="UN"),AND(E1118="GALV",H1118=""),AND(F1118="GALV",H1118="Y"),AND(F1118="GALV",H1118="UN"),AND(F1118="GALV",H1118=""),AND(F1118="GALV",I1118="Y"),AND(F1118="GALV",I1118="UN"),AND(F1118="GALV",I1118=""))),"GRR",IF(AND(B1118='Dropdown Answer Key'!$B$14,OR(E1118="Unknown",F1118="Unknown")),"Unknown SL","Non Lead")))))))))))</f>
        <v>Non Lead</v>
      </c>
      <c r="T1118" s="76" t="str">
        <f>IF(OR(M1118="",Q1118="",S1118="ERROR"),"BLANK",IF((AND(M1118='Dropdown Answer Key'!$B$25,OR('Service Line Inventory'!S1118="Lead",S1118="Unknown SL"))),"Tier 1",IF(AND('Service Line Inventory'!M1118='Dropdown Answer Key'!$B$26,OR('Service Line Inventory'!S1118="Lead",S1118="Unknown SL")),"Tier 2",IF(AND('Service Line Inventory'!M1118='Dropdown Answer Key'!$B$27,OR('Service Line Inventory'!S1118="Lead",S1118="Unknown SL")),"Tier 2",IF('Service Line Inventory'!S1118="GRR","Tier 3",IF((AND('Service Line Inventory'!M1118='Dropdown Answer Key'!$B$25,'Service Line Inventory'!Q1118='Dropdown Answer Key'!$M$25,O1118='Dropdown Answer Key'!$G$27,'Service Line Inventory'!P1118='Dropdown Answer Key'!$J$27,S1118="Non Lead")),"Tier 4",IF((AND('Service Line Inventory'!M1118='Dropdown Answer Key'!$B$25,'Service Line Inventory'!Q1118='Dropdown Answer Key'!$M$25,O1118='Dropdown Answer Key'!$G$27,S1118="Non Lead")),"Tier 4",IF((AND('Service Line Inventory'!M1118='Dropdown Answer Key'!$B$25,'Service Line Inventory'!Q1118='Dropdown Answer Key'!$M$25,'Service Line Inventory'!P1118='Dropdown Answer Key'!$J$27,S1118="Non Lead")),"Tier 4","Tier 5"))))))))</f>
        <v>BLANK</v>
      </c>
      <c r="U1118" s="101" t="str">
        <f t="shared" si="77"/>
        <v>NO</v>
      </c>
      <c r="V1118" s="76" t="str">
        <f t="shared" si="78"/>
        <v>NO</v>
      </c>
      <c r="W1118" s="76" t="str">
        <f t="shared" si="79"/>
        <v>NO</v>
      </c>
      <c r="X1118" s="107"/>
      <c r="Y1118" s="77"/>
      <c r="Z1118" s="78"/>
    </row>
    <row r="1119" spans="1:26" x14ac:dyDescent="0.3">
      <c r="A1119" s="47">
        <v>1580</v>
      </c>
      <c r="B1119" s="73" t="s">
        <v>76</v>
      </c>
      <c r="C1119" s="126" t="s">
        <v>1186</v>
      </c>
      <c r="D1119" s="74" t="s">
        <v>72</v>
      </c>
      <c r="E1119" s="74" t="s">
        <v>81</v>
      </c>
      <c r="F1119" s="74" t="s">
        <v>81</v>
      </c>
      <c r="G1119" s="90" t="s">
        <v>1910</v>
      </c>
      <c r="H1119" s="74" t="s">
        <v>72</v>
      </c>
      <c r="I1119" s="74" t="s">
        <v>72</v>
      </c>
      <c r="J1119" s="75" t="s">
        <v>1913</v>
      </c>
      <c r="K1119" s="75" t="s">
        <v>1913</v>
      </c>
      <c r="L1119" s="94" t="str">
        <f t="shared" si="76"/>
        <v>Non Lead</v>
      </c>
      <c r="M1119" s="110"/>
      <c r="N1119" s="74"/>
      <c r="O1119" s="74"/>
      <c r="P1119" s="74"/>
      <c r="Q1119" s="82"/>
      <c r="R1119" s="83"/>
      <c r="S1119" s="113" t="str">
        <f>IF(OR(B1119="",$C$3="",$G$3=""),"ERROR",IF(AND(B1119='Dropdown Answer Key'!$B$12,OR(E1119="Lead",E1119="U, May have L",E1119="COM",E1119="")),"Lead",IF(AND(B1119='Dropdown Answer Key'!$B$12,OR(AND(E1119="GALV",H1119="Y"),AND(E1119="GALV",H1119="UN"),AND(E1119="GALV",H1119=""))),"GRR",IF(AND(B1119='Dropdown Answer Key'!$B$12,E1119="Unknown"),"Unknown SL",IF(AND(B1119='Dropdown Answer Key'!$B$13,OR(F1119="Lead",F1119="U, May have L",F1119="COM",F1119="")),"Lead",IF(AND(B1119='Dropdown Answer Key'!$B$13,OR(AND(F1119="GALV",H1119="Y"),AND(F1119="GALV",H1119="UN"),AND(F1119="GALV",H1119=""))),"GRR",IF(AND(B1119='Dropdown Answer Key'!$B$13,F1119="Unknown"),"Unknown SL",IF(AND(B1119='Dropdown Answer Key'!$B$14,OR(E1119="Lead",E1119="U, May have L",E1119="COM",E1119="")),"Lead",IF(AND(B1119='Dropdown Answer Key'!$B$14,OR(F1119="Lead",F1119="U, May have L",F1119="COM",F1119="")),"Lead",IF(AND(B1119='Dropdown Answer Key'!$B$14,OR(AND(E1119="GALV",H1119="Y"),AND(E1119="GALV",H1119="UN"),AND(E1119="GALV",H1119=""),AND(F1119="GALV",H1119="Y"),AND(F1119="GALV",H1119="UN"),AND(F1119="GALV",H1119=""),AND(F1119="GALV",I1119="Y"),AND(F1119="GALV",I1119="UN"),AND(F1119="GALV",I1119=""))),"GRR",IF(AND(B1119='Dropdown Answer Key'!$B$14,OR(E1119="Unknown",F1119="Unknown")),"Unknown SL","Non Lead")))))))))))</f>
        <v>Non Lead</v>
      </c>
      <c r="T1119" s="114" t="str">
        <f>IF(OR(M1119="",Q1119="",S1119="ERROR"),"BLANK",IF((AND(M1119='Dropdown Answer Key'!$B$25,OR('Service Line Inventory'!S1119="Lead",S1119="Unknown SL"))),"Tier 1",IF(AND('Service Line Inventory'!M1119='Dropdown Answer Key'!$B$26,OR('Service Line Inventory'!S1119="Lead",S1119="Unknown SL")),"Tier 2",IF(AND('Service Line Inventory'!M1119='Dropdown Answer Key'!$B$27,OR('Service Line Inventory'!S1119="Lead",S1119="Unknown SL")),"Tier 2",IF('Service Line Inventory'!S1119="GRR","Tier 3",IF((AND('Service Line Inventory'!M1119='Dropdown Answer Key'!$B$25,'Service Line Inventory'!Q1119='Dropdown Answer Key'!$M$25,O1119='Dropdown Answer Key'!$G$27,'Service Line Inventory'!P1119='Dropdown Answer Key'!$J$27,S1119="Non Lead")),"Tier 4",IF((AND('Service Line Inventory'!M1119='Dropdown Answer Key'!$B$25,'Service Line Inventory'!Q1119='Dropdown Answer Key'!$M$25,O1119='Dropdown Answer Key'!$G$27,S1119="Non Lead")),"Tier 4",IF((AND('Service Line Inventory'!M1119='Dropdown Answer Key'!$B$25,'Service Line Inventory'!Q1119='Dropdown Answer Key'!$M$25,'Service Line Inventory'!P1119='Dropdown Answer Key'!$J$27,S1119="Non Lead")),"Tier 4","Tier 5"))))))))</f>
        <v>BLANK</v>
      </c>
      <c r="U1119" s="115" t="str">
        <f t="shared" si="77"/>
        <v>NO</v>
      </c>
      <c r="V1119" s="114" t="str">
        <f t="shared" si="78"/>
        <v>NO</v>
      </c>
      <c r="W1119" s="114" t="str">
        <f t="shared" si="79"/>
        <v>NO</v>
      </c>
      <c r="X1119" s="108"/>
      <c r="Y1119" s="97"/>
      <c r="Z1119" s="78"/>
    </row>
    <row r="1120" spans="1:26" x14ac:dyDescent="0.3">
      <c r="A1120" s="47">
        <v>1590</v>
      </c>
      <c r="B1120" s="73" t="s">
        <v>76</v>
      </c>
      <c r="C1120" s="126" t="s">
        <v>1187</v>
      </c>
      <c r="D1120" s="74" t="s">
        <v>72</v>
      </c>
      <c r="E1120" s="74" t="s">
        <v>81</v>
      </c>
      <c r="F1120" s="74" t="s">
        <v>81</v>
      </c>
      <c r="G1120" s="90" t="s">
        <v>1910</v>
      </c>
      <c r="H1120" s="74" t="s">
        <v>72</v>
      </c>
      <c r="I1120" s="74" t="s">
        <v>72</v>
      </c>
      <c r="J1120" s="75" t="s">
        <v>1913</v>
      </c>
      <c r="K1120" s="75" t="s">
        <v>1913</v>
      </c>
      <c r="L1120" s="93" t="str">
        <f t="shared" si="76"/>
        <v>Non Lead</v>
      </c>
      <c r="M1120" s="109"/>
      <c r="N1120" s="74"/>
      <c r="O1120" s="74"/>
      <c r="P1120" s="74"/>
      <c r="Q1120" s="73"/>
      <c r="R1120" s="74"/>
      <c r="S1120" s="98" t="str">
        <f>IF(OR(B1120="",$C$3="",$G$3=""),"ERROR",IF(AND(B1120='Dropdown Answer Key'!$B$12,OR(E1120="Lead",E1120="U, May have L",E1120="COM",E1120="")),"Lead",IF(AND(B1120='Dropdown Answer Key'!$B$12,OR(AND(E1120="GALV",H1120="Y"),AND(E1120="GALV",H1120="UN"),AND(E1120="GALV",H1120=""))),"GRR",IF(AND(B1120='Dropdown Answer Key'!$B$12,E1120="Unknown"),"Unknown SL",IF(AND(B1120='Dropdown Answer Key'!$B$13,OR(F1120="Lead",F1120="U, May have L",F1120="COM",F1120="")),"Lead",IF(AND(B1120='Dropdown Answer Key'!$B$13,OR(AND(F1120="GALV",H1120="Y"),AND(F1120="GALV",H1120="UN"),AND(F1120="GALV",H1120=""))),"GRR",IF(AND(B1120='Dropdown Answer Key'!$B$13,F1120="Unknown"),"Unknown SL",IF(AND(B1120='Dropdown Answer Key'!$B$14,OR(E1120="Lead",E1120="U, May have L",E1120="COM",E1120="")),"Lead",IF(AND(B1120='Dropdown Answer Key'!$B$14,OR(F1120="Lead",F1120="U, May have L",F1120="COM",F1120="")),"Lead",IF(AND(B1120='Dropdown Answer Key'!$B$14,OR(AND(E1120="GALV",H1120="Y"),AND(E1120="GALV",H1120="UN"),AND(E1120="GALV",H1120=""),AND(F1120="GALV",H1120="Y"),AND(F1120="GALV",H1120="UN"),AND(F1120="GALV",H1120=""),AND(F1120="GALV",I1120="Y"),AND(F1120="GALV",I1120="UN"),AND(F1120="GALV",I1120=""))),"GRR",IF(AND(B1120='Dropdown Answer Key'!$B$14,OR(E1120="Unknown",F1120="Unknown")),"Unknown SL","Non Lead")))))))))))</f>
        <v>Non Lead</v>
      </c>
      <c r="T1120" s="76" t="str">
        <f>IF(OR(M1120="",Q1120="",S1120="ERROR"),"BLANK",IF((AND(M1120='Dropdown Answer Key'!$B$25,OR('Service Line Inventory'!S1120="Lead",S1120="Unknown SL"))),"Tier 1",IF(AND('Service Line Inventory'!M1120='Dropdown Answer Key'!$B$26,OR('Service Line Inventory'!S1120="Lead",S1120="Unknown SL")),"Tier 2",IF(AND('Service Line Inventory'!M1120='Dropdown Answer Key'!$B$27,OR('Service Line Inventory'!S1120="Lead",S1120="Unknown SL")),"Tier 2",IF('Service Line Inventory'!S1120="GRR","Tier 3",IF((AND('Service Line Inventory'!M1120='Dropdown Answer Key'!$B$25,'Service Line Inventory'!Q1120='Dropdown Answer Key'!$M$25,O1120='Dropdown Answer Key'!$G$27,'Service Line Inventory'!P1120='Dropdown Answer Key'!$J$27,S1120="Non Lead")),"Tier 4",IF((AND('Service Line Inventory'!M1120='Dropdown Answer Key'!$B$25,'Service Line Inventory'!Q1120='Dropdown Answer Key'!$M$25,O1120='Dropdown Answer Key'!$G$27,S1120="Non Lead")),"Tier 4",IF((AND('Service Line Inventory'!M1120='Dropdown Answer Key'!$B$25,'Service Line Inventory'!Q1120='Dropdown Answer Key'!$M$25,'Service Line Inventory'!P1120='Dropdown Answer Key'!$J$27,S1120="Non Lead")),"Tier 4","Tier 5"))))))))</f>
        <v>BLANK</v>
      </c>
      <c r="U1120" s="101" t="str">
        <f t="shared" si="77"/>
        <v>NO</v>
      </c>
      <c r="V1120" s="76" t="str">
        <f t="shared" si="78"/>
        <v>NO</v>
      </c>
      <c r="W1120" s="76" t="str">
        <f t="shared" si="79"/>
        <v>NO</v>
      </c>
      <c r="X1120" s="107"/>
      <c r="Y1120" s="77"/>
      <c r="Z1120" s="78"/>
    </row>
    <row r="1121" spans="1:26" x14ac:dyDescent="0.3">
      <c r="A1121" s="47">
        <v>1594</v>
      </c>
      <c r="B1121" s="73" t="s">
        <v>76</v>
      </c>
      <c r="C1121" s="126" t="s">
        <v>1188</v>
      </c>
      <c r="D1121" s="74" t="s">
        <v>72</v>
      </c>
      <c r="E1121" s="74" t="s">
        <v>81</v>
      </c>
      <c r="F1121" s="74" t="s">
        <v>81</v>
      </c>
      <c r="G1121" s="90" t="s">
        <v>1910</v>
      </c>
      <c r="H1121" s="74" t="s">
        <v>72</v>
      </c>
      <c r="I1121" s="74" t="s">
        <v>72</v>
      </c>
      <c r="J1121" s="75" t="s">
        <v>1913</v>
      </c>
      <c r="K1121" s="75" t="s">
        <v>1913</v>
      </c>
      <c r="L1121" s="94" t="str">
        <f t="shared" si="76"/>
        <v>Non Lead</v>
      </c>
      <c r="M1121" s="110"/>
      <c r="N1121" s="74"/>
      <c r="O1121" s="74"/>
      <c r="P1121" s="74"/>
      <c r="Q1121" s="82"/>
      <c r="R1121" s="83"/>
      <c r="S1121" s="113" t="str">
        <f>IF(OR(B1121="",$C$3="",$G$3=""),"ERROR",IF(AND(B1121='Dropdown Answer Key'!$B$12,OR(E1121="Lead",E1121="U, May have L",E1121="COM",E1121="")),"Lead",IF(AND(B1121='Dropdown Answer Key'!$B$12,OR(AND(E1121="GALV",H1121="Y"),AND(E1121="GALV",H1121="UN"),AND(E1121="GALV",H1121=""))),"GRR",IF(AND(B1121='Dropdown Answer Key'!$B$12,E1121="Unknown"),"Unknown SL",IF(AND(B1121='Dropdown Answer Key'!$B$13,OR(F1121="Lead",F1121="U, May have L",F1121="COM",F1121="")),"Lead",IF(AND(B1121='Dropdown Answer Key'!$B$13,OR(AND(F1121="GALV",H1121="Y"),AND(F1121="GALV",H1121="UN"),AND(F1121="GALV",H1121=""))),"GRR",IF(AND(B1121='Dropdown Answer Key'!$B$13,F1121="Unknown"),"Unknown SL",IF(AND(B1121='Dropdown Answer Key'!$B$14,OR(E1121="Lead",E1121="U, May have L",E1121="COM",E1121="")),"Lead",IF(AND(B1121='Dropdown Answer Key'!$B$14,OR(F1121="Lead",F1121="U, May have L",F1121="COM",F1121="")),"Lead",IF(AND(B1121='Dropdown Answer Key'!$B$14,OR(AND(E1121="GALV",H1121="Y"),AND(E1121="GALV",H1121="UN"),AND(E1121="GALV",H1121=""),AND(F1121="GALV",H1121="Y"),AND(F1121="GALV",H1121="UN"),AND(F1121="GALV",H1121=""),AND(F1121="GALV",I1121="Y"),AND(F1121="GALV",I1121="UN"),AND(F1121="GALV",I1121=""))),"GRR",IF(AND(B1121='Dropdown Answer Key'!$B$14,OR(E1121="Unknown",F1121="Unknown")),"Unknown SL","Non Lead")))))))))))</f>
        <v>Non Lead</v>
      </c>
      <c r="T1121" s="114" t="str">
        <f>IF(OR(M1121="",Q1121="",S1121="ERROR"),"BLANK",IF((AND(M1121='Dropdown Answer Key'!$B$25,OR('Service Line Inventory'!S1121="Lead",S1121="Unknown SL"))),"Tier 1",IF(AND('Service Line Inventory'!M1121='Dropdown Answer Key'!$B$26,OR('Service Line Inventory'!S1121="Lead",S1121="Unknown SL")),"Tier 2",IF(AND('Service Line Inventory'!M1121='Dropdown Answer Key'!$B$27,OR('Service Line Inventory'!S1121="Lead",S1121="Unknown SL")),"Tier 2",IF('Service Line Inventory'!S1121="GRR","Tier 3",IF((AND('Service Line Inventory'!M1121='Dropdown Answer Key'!$B$25,'Service Line Inventory'!Q1121='Dropdown Answer Key'!$M$25,O1121='Dropdown Answer Key'!$G$27,'Service Line Inventory'!P1121='Dropdown Answer Key'!$J$27,S1121="Non Lead")),"Tier 4",IF((AND('Service Line Inventory'!M1121='Dropdown Answer Key'!$B$25,'Service Line Inventory'!Q1121='Dropdown Answer Key'!$M$25,O1121='Dropdown Answer Key'!$G$27,S1121="Non Lead")),"Tier 4",IF((AND('Service Line Inventory'!M1121='Dropdown Answer Key'!$B$25,'Service Line Inventory'!Q1121='Dropdown Answer Key'!$M$25,'Service Line Inventory'!P1121='Dropdown Answer Key'!$J$27,S1121="Non Lead")),"Tier 4","Tier 5"))))))))</f>
        <v>BLANK</v>
      </c>
      <c r="U1121" s="115" t="str">
        <f t="shared" si="77"/>
        <v>NO</v>
      </c>
      <c r="V1121" s="114" t="str">
        <f t="shared" si="78"/>
        <v>NO</v>
      </c>
      <c r="W1121" s="114" t="str">
        <f t="shared" si="79"/>
        <v>NO</v>
      </c>
      <c r="X1121" s="108"/>
      <c r="Y1121" s="97"/>
      <c r="Z1121" s="78"/>
    </row>
    <row r="1122" spans="1:26" x14ac:dyDescent="0.3">
      <c r="A1122" s="47">
        <v>1595</v>
      </c>
      <c r="B1122" s="73" t="s">
        <v>76</v>
      </c>
      <c r="C1122" s="126" t="s">
        <v>1189</v>
      </c>
      <c r="D1122" s="74" t="s">
        <v>72</v>
      </c>
      <c r="E1122" s="74" t="s">
        <v>81</v>
      </c>
      <c r="F1122" s="74" t="s">
        <v>81</v>
      </c>
      <c r="G1122" s="90" t="s">
        <v>1910</v>
      </c>
      <c r="H1122" s="74" t="s">
        <v>72</v>
      </c>
      <c r="I1122" s="74" t="s">
        <v>72</v>
      </c>
      <c r="J1122" s="75" t="s">
        <v>1913</v>
      </c>
      <c r="K1122" s="75" t="s">
        <v>1913</v>
      </c>
      <c r="L1122" s="93" t="str">
        <f t="shared" si="76"/>
        <v>Non Lead</v>
      </c>
      <c r="M1122" s="109"/>
      <c r="N1122" s="74"/>
      <c r="O1122" s="74"/>
      <c r="P1122" s="74"/>
      <c r="Q1122" s="73"/>
      <c r="R1122" s="74"/>
      <c r="S1122" s="98" t="str">
        <f>IF(OR(B1122="",$C$3="",$G$3=""),"ERROR",IF(AND(B1122='Dropdown Answer Key'!$B$12,OR(E1122="Lead",E1122="U, May have L",E1122="COM",E1122="")),"Lead",IF(AND(B1122='Dropdown Answer Key'!$B$12,OR(AND(E1122="GALV",H1122="Y"),AND(E1122="GALV",H1122="UN"),AND(E1122="GALV",H1122=""))),"GRR",IF(AND(B1122='Dropdown Answer Key'!$B$12,E1122="Unknown"),"Unknown SL",IF(AND(B1122='Dropdown Answer Key'!$B$13,OR(F1122="Lead",F1122="U, May have L",F1122="COM",F1122="")),"Lead",IF(AND(B1122='Dropdown Answer Key'!$B$13,OR(AND(F1122="GALV",H1122="Y"),AND(F1122="GALV",H1122="UN"),AND(F1122="GALV",H1122=""))),"GRR",IF(AND(B1122='Dropdown Answer Key'!$B$13,F1122="Unknown"),"Unknown SL",IF(AND(B1122='Dropdown Answer Key'!$B$14,OR(E1122="Lead",E1122="U, May have L",E1122="COM",E1122="")),"Lead",IF(AND(B1122='Dropdown Answer Key'!$B$14,OR(F1122="Lead",F1122="U, May have L",F1122="COM",F1122="")),"Lead",IF(AND(B1122='Dropdown Answer Key'!$B$14,OR(AND(E1122="GALV",H1122="Y"),AND(E1122="GALV",H1122="UN"),AND(E1122="GALV",H1122=""),AND(F1122="GALV",H1122="Y"),AND(F1122="GALV",H1122="UN"),AND(F1122="GALV",H1122=""),AND(F1122="GALV",I1122="Y"),AND(F1122="GALV",I1122="UN"),AND(F1122="GALV",I1122=""))),"GRR",IF(AND(B1122='Dropdown Answer Key'!$B$14,OR(E1122="Unknown",F1122="Unknown")),"Unknown SL","Non Lead")))))))))))</f>
        <v>Non Lead</v>
      </c>
      <c r="T1122" s="76" t="str">
        <f>IF(OR(M1122="",Q1122="",S1122="ERROR"),"BLANK",IF((AND(M1122='Dropdown Answer Key'!$B$25,OR('Service Line Inventory'!S1122="Lead",S1122="Unknown SL"))),"Tier 1",IF(AND('Service Line Inventory'!M1122='Dropdown Answer Key'!$B$26,OR('Service Line Inventory'!S1122="Lead",S1122="Unknown SL")),"Tier 2",IF(AND('Service Line Inventory'!M1122='Dropdown Answer Key'!$B$27,OR('Service Line Inventory'!S1122="Lead",S1122="Unknown SL")),"Tier 2",IF('Service Line Inventory'!S1122="GRR","Tier 3",IF((AND('Service Line Inventory'!M1122='Dropdown Answer Key'!$B$25,'Service Line Inventory'!Q1122='Dropdown Answer Key'!$M$25,O1122='Dropdown Answer Key'!$G$27,'Service Line Inventory'!P1122='Dropdown Answer Key'!$J$27,S1122="Non Lead")),"Tier 4",IF((AND('Service Line Inventory'!M1122='Dropdown Answer Key'!$B$25,'Service Line Inventory'!Q1122='Dropdown Answer Key'!$M$25,O1122='Dropdown Answer Key'!$G$27,S1122="Non Lead")),"Tier 4",IF((AND('Service Line Inventory'!M1122='Dropdown Answer Key'!$B$25,'Service Line Inventory'!Q1122='Dropdown Answer Key'!$M$25,'Service Line Inventory'!P1122='Dropdown Answer Key'!$J$27,S1122="Non Lead")),"Tier 4","Tier 5"))))))))</f>
        <v>BLANK</v>
      </c>
      <c r="U1122" s="101" t="str">
        <f t="shared" si="77"/>
        <v>NO</v>
      </c>
      <c r="V1122" s="76" t="str">
        <f t="shared" si="78"/>
        <v>NO</v>
      </c>
      <c r="W1122" s="76" t="str">
        <f t="shared" si="79"/>
        <v>NO</v>
      </c>
      <c r="X1122" s="107"/>
      <c r="Y1122" s="77"/>
      <c r="Z1122" s="78"/>
    </row>
    <row r="1123" spans="1:26" x14ac:dyDescent="0.3">
      <c r="A1123" s="47">
        <v>1596</v>
      </c>
      <c r="B1123" s="73" t="s">
        <v>76</v>
      </c>
      <c r="C1123" s="126" t="s">
        <v>1190</v>
      </c>
      <c r="D1123" s="74" t="s">
        <v>72</v>
      </c>
      <c r="E1123" s="74" t="s">
        <v>81</v>
      </c>
      <c r="F1123" s="74" t="s">
        <v>81</v>
      </c>
      <c r="G1123" s="90" t="s">
        <v>1910</v>
      </c>
      <c r="H1123" s="74" t="s">
        <v>72</v>
      </c>
      <c r="I1123" s="74" t="s">
        <v>72</v>
      </c>
      <c r="J1123" s="75" t="s">
        <v>1913</v>
      </c>
      <c r="K1123" s="75" t="s">
        <v>1913</v>
      </c>
      <c r="L1123" s="94" t="str">
        <f t="shared" si="76"/>
        <v>Non Lead</v>
      </c>
      <c r="M1123" s="110"/>
      <c r="N1123" s="74"/>
      <c r="O1123" s="74"/>
      <c r="P1123" s="74"/>
      <c r="Q1123" s="82"/>
      <c r="R1123" s="83"/>
      <c r="S1123" s="113" t="str">
        <f>IF(OR(B1123="",$C$3="",$G$3=""),"ERROR",IF(AND(B1123='Dropdown Answer Key'!$B$12,OR(E1123="Lead",E1123="U, May have L",E1123="COM",E1123="")),"Lead",IF(AND(B1123='Dropdown Answer Key'!$B$12,OR(AND(E1123="GALV",H1123="Y"),AND(E1123="GALV",H1123="UN"),AND(E1123="GALV",H1123=""))),"GRR",IF(AND(B1123='Dropdown Answer Key'!$B$12,E1123="Unknown"),"Unknown SL",IF(AND(B1123='Dropdown Answer Key'!$B$13,OR(F1123="Lead",F1123="U, May have L",F1123="COM",F1123="")),"Lead",IF(AND(B1123='Dropdown Answer Key'!$B$13,OR(AND(F1123="GALV",H1123="Y"),AND(F1123="GALV",H1123="UN"),AND(F1123="GALV",H1123=""))),"GRR",IF(AND(B1123='Dropdown Answer Key'!$B$13,F1123="Unknown"),"Unknown SL",IF(AND(B1123='Dropdown Answer Key'!$B$14,OR(E1123="Lead",E1123="U, May have L",E1123="COM",E1123="")),"Lead",IF(AND(B1123='Dropdown Answer Key'!$B$14,OR(F1123="Lead",F1123="U, May have L",F1123="COM",F1123="")),"Lead",IF(AND(B1123='Dropdown Answer Key'!$B$14,OR(AND(E1123="GALV",H1123="Y"),AND(E1123="GALV",H1123="UN"),AND(E1123="GALV",H1123=""),AND(F1123="GALV",H1123="Y"),AND(F1123="GALV",H1123="UN"),AND(F1123="GALV",H1123=""),AND(F1123="GALV",I1123="Y"),AND(F1123="GALV",I1123="UN"),AND(F1123="GALV",I1123=""))),"GRR",IF(AND(B1123='Dropdown Answer Key'!$B$14,OR(E1123="Unknown",F1123="Unknown")),"Unknown SL","Non Lead")))))))))))</f>
        <v>Non Lead</v>
      </c>
      <c r="T1123" s="114" t="str">
        <f>IF(OR(M1123="",Q1123="",S1123="ERROR"),"BLANK",IF((AND(M1123='Dropdown Answer Key'!$B$25,OR('Service Line Inventory'!S1123="Lead",S1123="Unknown SL"))),"Tier 1",IF(AND('Service Line Inventory'!M1123='Dropdown Answer Key'!$B$26,OR('Service Line Inventory'!S1123="Lead",S1123="Unknown SL")),"Tier 2",IF(AND('Service Line Inventory'!M1123='Dropdown Answer Key'!$B$27,OR('Service Line Inventory'!S1123="Lead",S1123="Unknown SL")),"Tier 2",IF('Service Line Inventory'!S1123="GRR","Tier 3",IF((AND('Service Line Inventory'!M1123='Dropdown Answer Key'!$B$25,'Service Line Inventory'!Q1123='Dropdown Answer Key'!$M$25,O1123='Dropdown Answer Key'!$G$27,'Service Line Inventory'!P1123='Dropdown Answer Key'!$J$27,S1123="Non Lead")),"Tier 4",IF((AND('Service Line Inventory'!M1123='Dropdown Answer Key'!$B$25,'Service Line Inventory'!Q1123='Dropdown Answer Key'!$M$25,O1123='Dropdown Answer Key'!$G$27,S1123="Non Lead")),"Tier 4",IF((AND('Service Line Inventory'!M1123='Dropdown Answer Key'!$B$25,'Service Line Inventory'!Q1123='Dropdown Answer Key'!$M$25,'Service Line Inventory'!P1123='Dropdown Answer Key'!$J$27,S1123="Non Lead")),"Tier 4","Tier 5"))))))))</f>
        <v>BLANK</v>
      </c>
      <c r="U1123" s="115" t="str">
        <f t="shared" si="77"/>
        <v>NO</v>
      </c>
      <c r="V1123" s="114" t="str">
        <f t="shared" si="78"/>
        <v>NO</v>
      </c>
      <c r="W1123" s="114" t="str">
        <f t="shared" si="79"/>
        <v>NO</v>
      </c>
      <c r="X1123" s="108"/>
      <c r="Y1123" s="97"/>
      <c r="Z1123" s="78"/>
    </row>
    <row r="1124" spans="1:26" x14ac:dyDescent="0.3">
      <c r="A1124" s="47">
        <v>1598</v>
      </c>
      <c r="B1124" s="73" t="s">
        <v>76</v>
      </c>
      <c r="C1124" s="126" t="s">
        <v>1191</v>
      </c>
      <c r="D1124" s="74" t="s">
        <v>72</v>
      </c>
      <c r="E1124" s="74" t="s">
        <v>81</v>
      </c>
      <c r="F1124" s="74" t="s">
        <v>81</v>
      </c>
      <c r="G1124" s="90" t="s">
        <v>1910</v>
      </c>
      <c r="H1124" s="74" t="s">
        <v>72</v>
      </c>
      <c r="I1124" s="74" t="s">
        <v>72</v>
      </c>
      <c r="J1124" s="75" t="s">
        <v>1913</v>
      </c>
      <c r="K1124" s="75" t="s">
        <v>1913</v>
      </c>
      <c r="L1124" s="93" t="str">
        <f t="shared" si="76"/>
        <v>Non Lead</v>
      </c>
      <c r="M1124" s="109"/>
      <c r="N1124" s="74"/>
      <c r="O1124" s="74"/>
      <c r="P1124" s="74"/>
      <c r="Q1124" s="73"/>
      <c r="R1124" s="74"/>
      <c r="S1124" s="98" t="str">
        <f>IF(OR(B1124="",$C$3="",$G$3=""),"ERROR",IF(AND(B1124='Dropdown Answer Key'!$B$12,OR(E1124="Lead",E1124="U, May have L",E1124="COM",E1124="")),"Lead",IF(AND(B1124='Dropdown Answer Key'!$B$12,OR(AND(E1124="GALV",H1124="Y"),AND(E1124="GALV",H1124="UN"),AND(E1124="GALV",H1124=""))),"GRR",IF(AND(B1124='Dropdown Answer Key'!$B$12,E1124="Unknown"),"Unknown SL",IF(AND(B1124='Dropdown Answer Key'!$B$13,OR(F1124="Lead",F1124="U, May have L",F1124="COM",F1124="")),"Lead",IF(AND(B1124='Dropdown Answer Key'!$B$13,OR(AND(F1124="GALV",H1124="Y"),AND(F1124="GALV",H1124="UN"),AND(F1124="GALV",H1124=""))),"GRR",IF(AND(B1124='Dropdown Answer Key'!$B$13,F1124="Unknown"),"Unknown SL",IF(AND(B1124='Dropdown Answer Key'!$B$14,OR(E1124="Lead",E1124="U, May have L",E1124="COM",E1124="")),"Lead",IF(AND(B1124='Dropdown Answer Key'!$B$14,OR(F1124="Lead",F1124="U, May have L",F1124="COM",F1124="")),"Lead",IF(AND(B1124='Dropdown Answer Key'!$B$14,OR(AND(E1124="GALV",H1124="Y"),AND(E1124="GALV",H1124="UN"),AND(E1124="GALV",H1124=""),AND(F1124="GALV",H1124="Y"),AND(F1124="GALV",H1124="UN"),AND(F1124="GALV",H1124=""),AND(F1124="GALV",I1124="Y"),AND(F1124="GALV",I1124="UN"),AND(F1124="GALV",I1124=""))),"GRR",IF(AND(B1124='Dropdown Answer Key'!$B$14,OR(E1124="Unknown",F1124="Unknown")),"Unknown SL","Non Lead")))))))))))</f>
        <v>Non Lead</v>
      </c>
      <c r="T1124" s="76" t="str">
        <f>IF(OR(M1124="",Q1124="",S1124="ERROR"),"BLANK",IF((AND(M1124='Dropdown Answer Key'!$B$25,OR('Service Line Inventory'!S1124="Lead",S1124="Unknown SL"))),"Tier 1",IF(AND('Service Line Inventory'!M1124='Dropdown Answer Key'!$B$26,OR('Service Line Inventory'!S1124="Lead",S1124="Unknown SL")),"Tier 2",IF(AND('Service Line Inventory'!M1124='Dropdown Answer Key'!$B$27,OR('Service Line Inventory'!S1124="Lead",S1124="Unknown SL")),"Tier 2",IF('Service Line Inventory'!S1124="GRR","Tier 3",IF((AND('Service Line Inventory'!M1124='Dropdown Answer Key'!$B$25,'Service Line Inventory'!Q1124='Dropdown Answer Key'!$M$25,O1124='Dropdown Answer Key'!$G$27,'Service Line Inventory'!P1124='Dropdown Answer Key'!$J$27,S1124="Non Lead")),"Tier 4",IF((AND('Service Line Inventory'!M1124='Dropdown Answer Key'!$B$25,'Service Line Inventory'!Q1124='Dropdown Answer Key'!$M$25,O1124='Dropdown Answer Key'!$G$27,S1124="Non Lead")),"Tier 4",IF((AND('Service Line Inventory'!M1124='Dropdown Answer Key'!$B$25,'Service Line Inventory'!Q1124='Dropdown Answer Key'!$M$25,'Service Line Inventory'!P1124='Dropdown Answer Key'!$J$27,S1124="Non Lead")),"Tier 4","Tier 5"))))))))</f>
        <v>BLANK</v>
      </c>
      <c r="U1124" s="101" t="str">
        <f t="shared" si="77"/>
        <v>NO</v>
      </c>
      <c r="V1124" s="76" t="str">
        <f t="shared" si="78"/>
        <v>NO</v>
      </c>
      <c r="W1124" s="76" t="str">
        <f t="shared" si="79"/>
        <v>NO</v>
      </c>
      <c r="X1124" s="107"/>
      <c r="Y1124" s="77"/>
      <c r="Z1124" s="78"/>
    </row>
    <row r="1125" spans="1:26" x14ac:dyDescent="0.3">
      <c r="A1125" s="47">
        <v>1600</v>
      </c>
      <c r="B1125" s="73" t="s">
        <v>76</v>
      </c>
      <c r="C1125" s="126" t="s">
        <v>1192</v>
      </c>
      <c r="D1125" s="74" t="s">
        <v>72</v>
      </c>
      <c r="E1125" s="74" t="s">
        <v>81</v>
      </c>
      <c r="F1125" s="74" t="s">
        <v>81</v>
      </c>
      <c r="G1125" s="90" t="s">
        <v>1910</v>
      </c>
      <c r="H1125" s="74" t="s">
        <v>72</v>
      </c>
      <c r="I1125" s="74" t="s">
        <v>72</v>
      </c>
      <c r="J1125" s="75" t="s">
        <v>1913</v>
      </c>
      <c r="K1125" s="75" t="s">
        <v>1913</v>
      </c>
      <c r="L1125" s="94" t="str">
        <f t="shared" si="76"/>
        <v>Non Lead</v>
      </c>
      <c r="M1125" s="110"/>
      <c r="N1125" s="74"/>
      <c r="O1125" s="74"/>
      <c r="P1125" s="74"/>
      <c r="Q1125" s="82"/>
      <c r="R1125" s="83"/>
      <c r="S1125" s="113" t="str">
        <f>IF(OR(B1125="",$C$3="",$G$3=""),"ERROR",IF(AND(B1125='Dropdown Answer Key'!$B$12,OR(E1125="Lead",E1125="U, May have L",E1125="COM",E1125="")),"Lead",IF(AND(B1125='Dropdown Answer Key'!$B$12,OR(AND(E1125="GALV",H1125="Y"),AND(E1125="GALV",H1125="UN"),AND(E1125="GALV",H1125=""))),"GRR",IF(AND(B1125='Dropdown Answer Key'!$B$12,E1125="Unknown"),"Unknown SL",IF(AND(B1125='Dropdown Answer Key'!$B$13,OR(F1125="Lead",F1125="U, May have L",F1125="COM",F1125="")),"Lead",IF(AND(B1125='Dropdown Answer Key'!$B$13,OR(AND(F1125="GALV",H1125="Y"),AND(F1125="GALV",H1125="UN"),AND(F1125="GALV",H1125=""))),"GRR",IF(AND(B1125='Dropdown Answer Key'!$B$13,F1125="Unknown"),"Unknown SL",IF(AND(B1125='Dropdown Answer Key'!$B$14,OR(E1125="Lead",E1125="U, May have L",E1125="COM",E1125="")),"Lead",IF(AND(B1125='Dropdown Answer Key'!$B$14,OR(F1125="Lead",F1125="U, May have L",F1125="COM",F1125="")),"Lead",IF(AND(B1125='Dropdown Answer Key'!$B$14,OR(AND(E1125="GALV",H1125="Y"),AND(E1125="GALV",H1125="UN"),AND(E1125="GALV",H1125=""),AND(F1125="GALV",H1125="Y"),AND(F1125="GALV",H1125="UN"),AND(F1125="GALV",H1125=""),AND(F1125="GALV",I1125="Y"),AND(F1125="GALV",I1125="UN"),AND(F1125="GALV",I1125=""))),"GRR",IF(AND(B1125='Dropdown Answer Key'!$B$14,OR(E1125="Unknown",F1125="Unknown")),"Unknown SL","Non Lead")))))))))))</f>
        <v>Non Lead</v>
      </c>
      <c r="T1125" s="114" t="str">
        <f>IF(OR(M1125="",Q1125="",S1125="ERROR"),"BLANK",IF((AND(M1125='Dropdown Answer Key'!$B$25,OR('Service Line Inventory'!S1125="Lead",S1125="Unknown SL"))),"Tier 1",IF(AND('Service Line Inventory'!M1125='Dropdown Answer Key'!$B$26,OR('Service Line Inventory'!S1125="Lead",S1125="Unknown SL")),"Tier 2",IF(AND('Service Line Inventory'!M1125='Dropdown Answer Key'!$B$27,OR('Service Line Inventory'!S1125="Lead",S1125="Unknown SL")),"Tier 2",IF('Service Line Inventory'!S1125="GRR","Tier 3",IF((AND('Service Line Inventory'!M1125='Dropdown Answer Key'!$B$25,'Service Line Inventory'!Q1125='Dropdown Answer Key'!$M$25,O1125='Dropdown Answer Key'!$G$27,'Service Line Inventory'!P1125='Dropdown Answer Key'!$J$27,S1125="Non Lead")),"Tier 4",IF((AND('Service Line Inventory'!M1125='Dropdown Answer Key'!$B$25,'Service Line Inventory'!Q1125='Dropdown Answer Key'!$M$25,O1125='Dropdown Answer Key'!$G$27,S1125="Non Lead")),"Tier 4",IF((AND('Service Line Inventory'!M1125='Dropdown Answer Key'!$B$25,'Service Line Inventory'!Q1125='Dropdown Answer Key'!$M$25,'Service Line Inventory'!P1125='Dropdown Answer Key'!$J$27,S1125="Non Lead")),"Tier 4","Tier 5"))))))))</f>
        <v>BLANK</v>
      </c>
      <c r="U1125" s="115" t="str">
        <f t="shared" si="77"/>
        <v>NO</v>
      </c>
      <c r="V1125" s="114" t="str">
        <f t="shared" si="78"/>
        <v>NO</v>
      </c>
      <c r="W1125" s="114" t="str">
        <f t="shared" si="79"/>
        <v>NO</v>
      </c>
      <c r="X1125" s="108"/>
      <c r="Y1125" s="97"/>
      <c r="Z1125" s="78"/>
    </row>
    <row r="1126" spans="1:26" x14ac:dyDescent="0.3">
      <c r="A1126" s="47">
        <v>1650</v>
      </c>
      <c r="B1126" s="73" t="s">
        <v>76</v>
      </c>
      <c r="C1126" s="126" t="s">
        <v>1193</v>
      </c>
      <c r="D1126" s="74" t="s">
        <v>72</v>
      </c>
      <c r="E1126" s="74" t="s">
        <v>81</v>
      </c>
      <c r="F1126" s="74" t="s">
        <v>81</v>
      </c>
      <c r="G1126" s="90" t="s">
        <v>1910</v>
      </c>
      <c r="H1126" s="74" t="s">
        <v>72</v>
      </c>
      <c r="I1126" s="74" t="s">
        <v>72</v>
      </c>
      <c r="J1126" s="75" t="s">
        <v>1913</v>
      </c>
      <c r="K1126" s="75" t="s">
        <v>1913</v>
      </c>
      <c r="L1126" s="93" t="str">
        <f t="shared" si="76"/>
        <v>Non Lead</v>
      </c>
      <c r="M1126" s="109"/>
      <c r="N1126" s="74"/>
      <c r="O1126" s="74"/>
      <c r="P1126" s="74"/>
      <c r="Q1126" s="73"/>
      <c r="R1126" s="74"/>
      <c r="S1126" s="98" t="str">
        <f>IF(OR(B1126="",$C$3="",$G$3=""),"ERROR",IF(AND(B1126='Dropdown Answer Key'!$B$12,OR(E1126="Lead",E1126="U, May have L",E1126="COM",E1126="")),"Lead",IF(AND(B1126='Dropdown Answer Key'!$B$12,OR(AND(E1126="GALV",H1126="Y"),AND(E1126="GALV",H1126="UN"),AND(E1126="GALV",H1126=""))),"GRR",IF(AND(B1126='Dropdown Answer Key'!$B$12,E1126="Unknown"),"Unknown SL",IF(AND(B1126='Dropdown Answer Key'!$B$13,OR(F1126="Lead",F1126="U, May have L",F1126="COM",F1126="")),"Lead",IF(AND(B1126='Dropdown Answer Key'!$B$13,OR(AND(F1126="GALV",H1126="Y"),AND(F1126="GALV",H1126="UN"),AND(F1126="GALV",H1126=""))),"GRR",IF(AND(B1126='Dropdown Answer Key'!$B$13,F1126="Unknown"),"Unknown SL",IF(AND(B1126='Dropdown Answer Key'!$B$14,OR(E1126="Lead",E1126="U, May have L",E1126="COM",E1126="")),"Lead",IF(AND(B1126='Dropdown Answer Key'!$B$14,OR(F1126="Lead",F1126="U, May have L",F1126="COM",F1126="")),"Lead",IF(AND(B1126='Dropdown Answer Key'!$B$14,OR(AND(E1126="GALV",H1126="Y"),AND(E1126="GALV",H1126="UN"),AND(E1126="GALV",H1126=""),AND(F1126="GALV",H1126="Y"),AND(F1126="GALV",H1126="UN"),AND(F1126="GALV",H1126=""),AND(F1126="GALV",I1126="Y"),AND(F1126="GALV",I1126="UN"),AND(F1126="GALV",I1126=""))),"GRR",IF(AND(B1126='Dropdown Answer Key'!$B$14,OR(E1126="Unknown",F1126="Unknown")),"Unknown SL","Non Lead")))))))))))</f>
        <v>Non Lead</v>
      </c>
      <c r="T1126" s="76" t="str">
        <f>IF(OR(M1126="",Q1126="",S1126="ERROR"),"BLANK",IF((AND(M1126='Dropdown Answer Key'!$B$25,OR('Service Line Inventory'!S1126="Lead",S1126="Unknown SL"))),"Tier 1",IF(AND('Service Line Inventory'!M1126='Dropdown Answer Key'!$B$26,OR('Service Line Inventory'!S1126="Lead",S1126="Unknown SL")),"Tier 2",IF(AND('Service Line Inventory'!M1126='Dropdown Answer Key'!$B$27,OR('Service Line Inventory'!S1126="Lead",S1126="Unknown SL")),"Tier 2",IF('Service Line Inventory'!S1126="GRR","Tier 3",IF((AND('Service Line Inventory'!M1126='Dropdown Answer Key'!$B$25,'Service Line Inventory'!Q1126='Dropdown Answer Key'!$M$25,O1126='Dropdown Answer Key'!$G$27,'Service Line Inventory'!P1126='Dropdown Answer Key'!$J$27,S1126="Non Lead")),"Tier 4",IF((AND('Service Line Inventory'!M1126='Dropdown Answer Key'!$B$25,'Service Line Inventory'!Q1126='Dropdown Answer Key'!$M$25,O1126='Dropdown Answer Key'!$G$27,S1126="Non Lead")),"Tier 4",IF((AND('Service Line Inventory'!M1126='Dropdown Answer Key'!$B$25,'Service Line Inventory'!Q1126='Dropdown Answer Key'!$M$25,'Service Line Inventory'!P1126='Dropdown Answer Key'!$J$27,S1126="Non Lead")),"Tier 4","Tier 5"))))))))</f>
        <v>BLANK</v>
      </c>
      <c r="U1126" s="101" t="str">
        <f t="shared" si="77"/>
        <v>NO</v>
      </c>
      <c r="V1126" s="76" t="str">
        <f t="shared" si="78"/>
        <v>NO</v>
      </c>
      <c r="W1126" s="76" t="str">
        <f t="shared" si="79"/>
        <v>NO</v>
      </c>
      <c r="X1126" s="107"/>
      <c r="Y1126" s="77"/>
      <c r="Z1126" s="78"/>
    </row>
    <row r="1127" spans="1:26" x14ac:dyDescent="0.3">
      <c r="A1127" s="47">
        <v>1675</v>
      </c>
      <c r="B1127" s="73" t="s">
        <v>76</v>
      </c>
      <c r="C1127" s="126" t="s">
        <v>1848</v>
      </c>
      <c r="D1127" s="74" t="s">
        <v>72</v>
      </c>
      <c r="E1127" s="74" t="s">
        <v>81</v>
      </c>
      <c r="F1127" s="74" t="s">
        <v>81</v>
      </c>
      <c r="G1127" s="90" t="s">
        <v>1910</v>
      </c>
      <c r="H1127" s="74" t="s">
        <v>72</v>
      </c>
      <c r="I1127" s="74" t="s">
        <v>72</v>
      </c>
      <c r="J1127" s="75" t="s">
        <v>1913</v>
      </c>
      <c r="K1127" s="75" t="s">
        <v>1913</v>
      </c>
      <c r="L1127" s="94" t="str">
        <f t="shared" si="76"/>
        <v>Non Lead</v>
      </c>
      <c r="M1127" s="110"/>
      <c r="N1127" s="74"/>
      <c r="O1127" s="74"/>
      <c r="P1127" s="74"/>
      <c r="Q1127" s="82"/>
      <c r="R1127" s="83"/>
      <c r="S1127" s="113" t="str">
        <f>IF(OR(B1127="",$C$3="",$G$3=""),"ERROR",IF(AND(B1127='Dropdown Answer Key'!$B$12,OR(E1127="Lead",E1127="U, May have L",E1127="COM",E1127="")),"Lead",IF(AND(B1127='Dropdown Answer Key'!$B$12,OR(AND(E1127="GALV",H1127="Y"),AND(E1127="GALV",H1127="UN"),AND(E1127="GALV",H1127=""))),"GRR",IF(AND(B1127='Dropdown Answer Key'!$B$12,E1127="Unknown"),"Unknown SL",IF(AND(B1127='Dropdown Answer Key'!$B$13,OR(F1127="Lead",F1127="U, May have L",F1127="COM",F1127="")),"Lead",IF(AND(B1127='Dropdown Answer Key'!$B$13,OR(AND(F1127="GALV",H1127="Y"),AND(F1127="GALV",H1127="UN"),AND(F1127="GALV",H1127=""))),"GRR",IF(AND(B1127='Dropdown Answer Key'!$B$13,F1127="Unknown"),"Unknown SL",IF(AND(B1127='Dropdown Answer Key'!$B$14,OR(E1127="Lead",E1127="U, May have L",E1127="COM",E1127="")),"Lead",IF(AND(B1127='Dropdown Answer Key'!$B$14,OR(F1127="Lead",F1127="U, May have L",F1127="COM",F1127="")),"Lead",IF(AND(B1127='Dropdown Answer Key'!$B$14,OR(AND(E1127="GALV",H1127="Y"),AND(E1127="GALV",H1127="UN"),AND(E1127="GALV",H1127=""),AND(F1127="GALV",H1127="Y"),AND(F1127="GALV",H1127="UN"),AND(F1127="GALV",H1127=""),AND(F1127="GALV",I1127="Y"),AND(F1127="GALV",I1127="UN"),AND(F1127="GALV",I1127=""))),"GRR",IF(AND(B1127='Dropdown Answer Key'!$B$14,OR(E1127="Unknown",F1127="Unknown")),"Unknown SL","Non Lead")))))))))))</f>
        <v>Non Lead</v>
      </c>
      <c r="T1127" s="114" t="str">
        <f>IF(OR(M1127="",Q1127="",S1127="ERROR"),"BLANK",IF((AND(M1127='Dropdown Answer Key'!$B$25,OR('Service Line Inventory'!S1127="Lead",S1127="Unknown SL"))),"Tier 1",IF(AND('Service Line Inventory'!M1127='Dropdown Answer Key'!$B$26,OR('Service Line Inventory'!S1127="Lead",S1127="Unknown SL")),"Tier 2",IF(AND('Service Line Inventory'!M1127='Dropdown Answer Key'!$B$27,OR('Service Line Inventory'!S1127="Lead",S1127="Unknown SL")),"Tier 2",IF('Service Line Inventory'!S1127="GRR","Tier 3",IF((AND('Service Line Inventory'!M1127='Dropdown Answer Key'!$B$25,'Service Line Inventory'!Q1127='Dropdown Answer Key'!$M$25,O1127='Dropdown Answer Key'!$G$27,'Service Line Inventory'!P1127='Dropdown Answer Key'!$J$27,S1127="Non Lead")),"Tier 4",IF((AND('Service Line Inventory'!M1127='Dropdown Answer Key'!$B$25,'Service Line Inventory'!Q1127='Dropdown Answer Key'!$M$25,O1127='Dropdown Answer Key'!$G$27,S1127="Non Lead")),"Tier 4",IF((AND('Service Line Inventory'!M1127='Dropdown Answer Key'!$B$25,'Service Line Inventory'!Q1127='Dropdown Answer Key'!$M$25,'Service Line Inventory'!P1127='Dropdown Answer Key'!$J$27,S1127="Non Lead")),"Tier 4","Tier 5"))))))))</f>
        <v>BLANK</v>
      </c>
      <c r="U1127" s="115" t="str">
        <f t="shared" si="77"/>
        <v>NO</v>
      </c>
      <c r="V1127" s="114" t="str">
        <f t="shared" si="78"/>
        <v>NO</v>
      </c>
      <c r="W1127" s="114" t="str">
        <f t="shared" si="79"/>
        <v>NO</v>
      </c>
      <c r="X1127" s="108"/>
      <c r="Y1127" s="97"/>
      <c r="Z1127" s="78"/>
    </row>
    <row r="1128" spans="1:26" x14ac:dyDescent="0.3">
      <c r="A1128" s="47">
        <v>1678</v>
      </c>
      <c r="B1128" s="73" t="s">
        <v>76</v>
      </c>
      <c r="C1128" s="126" t="s">
        <v>1194</v>
      </c>
      <c r="D1128" s="74" t="s">
        <v>72</v>
      </c>
      <c r="E1128" s="74" t="s">
        <v>81</v>
      </c>
      <c r="F1128" s="74" t="s">
        <v>81</v>
      </c>
      <c r="G1128" s="90" t="s">
        <v>1910</v>
      </c>
      <c r="H1128" s="74" t="s">
        <v>72</v>
      </c>
      <c r="I1128" s="74" t="s">
        <v>72</v>
      </c>
      <c r="J1128" s="75" t="s">
        <v>1913</v>
      </c>
      <c r="K1128" s="75" t="s">
        <v>1913</v>
      </c>
      <c r="L1128" s="93" t="str">
        <f t="shared" si="76"/>
        <v>Non Lead</v>
      </c>
      <c r="M1128" s="109"/>
      <c r="N1128" s="74"/>
      <c r="O1128" s="74"/>
      <c r="P1128" s="74"/>
      <c r="Q1128" s="73"/>
      <c r="R1128" s="74"/>
      <c r="S1128" s="98" t="str">
        <f>IF(OR(B1128="",$C$3="",$G$3=""),"ERROR",IF(AND(B1128='Dropdown Answer Key'!$B$12,OR(E1128="Lead",E1128="U, May have L",E1128="COM",E1128="")),"Lead",IF(AND(B1128='Dropdown Answer Key'!$B$12,OR(AND(E1128="GALV",H1128="Y"),AND(E1128="GALV",H1128="UN"),AND(E1128="GALV",H1128=""))),"GRR",IF(AND(B1128='Dropdown Answer Key'!$B$12,E1128="Unknown"),"Unknown SL",IF(AND(B1128='Dropdown Answer Key'!$B$13,OR(F1128="Lead",F1128="U, May have L",F1128="COM",F1128="")),"Lead",IF(AND(B1128='Dropdown Answer Key'!$B$13,OR(AND(F1128="GALV",H1128="Y"),AND(F1128="GALV",H1128="UN"),AND(F1128="GALV",H1128=""))),"GRR",IF(AND(B1128='Dropdown Answer Key'!$B$13,F1128="Unknown"),"Unknown SL",IF(AND(B1128='Dropdown Answer Key'!$B$14,OR(E1128="Lead",E1128="U, May have L",E1128="COM",E1128="")),"Lead",IF(AND(B1128='Dropdown Answer Key'!$B$14,OR(F1128="Lead",F1128="U, May have L",F1128="COM",F1128="")),"Lead",IF(AND(B1128='Dropdown Answer Key'!$B$14,OR(AND(E1128="GALV",H1128="Y"),AND(E1128="GALV",H1128="UN"),AND(E1128="GALV",H1128=""),AND(F1128="GALV",H1128="Y"),AND(F1128="GALV",H1128="UN"),AND(F1128="GALV",H1128=""),AND(F1128="GALV",I1128="Y"),AND(F1128="GALV",I1128="UN"),AND(F1128="GALV",I1128=""))),"GRR",IF(AND(B1128='Dropdown Answer Key'!$B$14,OR(E1128="Unknown",F1128="Unknown")),"Unknown SL","Non Lead")))))))))))</f>
        <v>Non Lead</v>
      </c>
      <c r="T1128" s="76" t="str">
        <f>IF(OR(M1128="",Q1128="",S1128="ERROR"),"BLANK",IF((AND(M1128='Dropdown Answer Key'!$B$25,OR('Service Line Inventory'!S1128="Lead",S1128="Unknown SL"))),"Tier 1",IF(AND('Service Line Inventory'!M1128='Dropdown Answer Key'!$B$26,OR('Service Line Inventory'!S1128="Lead",S1128="Unknown SL")),"Tier 2",IF(AND('Service Line Inventory'!M1128='Dropdown Answer Key'!$B$27,OR('Service Line Inventory'!S1128="Lead",S1128="Unknown SL")),"Tier 2",IF('Service Line Inventory'!S1128="GRR","Tier 3",IF((AND('Service Line Inventory'!M1128='Dropdown Answer Key'!$B$25,'Service Line Inventory'!Q1128='Dropdown Answer Key'!$M$25,O1128='Dropdown Answer Key'!$G$27,'Service Line Inventory'!P1128='Dropdown Answer Key'!$J$27,S1128="Non Lead")),"Tier 4",IF((AND('Service Line Inventory'!M1128='Dropdown Answer Key'!$B$25,'Service Line Inventory'!Q1128='Dropdown Answer Key'!$M$25,O1128='Dropdown Answer Key'!$G$27,S1128="Non Lead")),"Tier 4",IF((AND('Service Line Inventory'!M1128='Dropdown Answer Key'!$B$25,'Service Line Inventory'!Q1128='Dropdown Answer Key'!$M$25,'Service Line Inventory'!P1128='Dropdown Answer Key'!$J$27,S1128="Non Lead")),"Tier 4","Tier 5"))))))))</f>
        <v>BLANK</v>
      </c>
      <c r="U1128" s="101" t="str">
        <f t="shared" si="77"/>
        <v>NO</v>
      </c>
      <c r="V1128" s="76" t="str">
        <f t="shared" si="78"/>
        <v>NO</v>
      </c>
      <c r="W1128" s="76" t="str">
        <f t="shared" si="79"/>
        <v>NO</v>
      </c>
      <c r="X1128" s="107"/>
      <c r="Y1128" s="77"/>
      <c r="Z1128" s="78"/>
    </row>
    <row r="1129" spans="1:26" x14ac:dyDescent="0.3">
      <c r="A1129" s="47">
        <v>1680</v>
      </c>
      <c r="B1129" s="73" t="s">
        <v>76</v>
      </c>
      <c r="C1129" s="126" t="s">
        <v>1195</v>
      </c>
      <c r="D1129" s="74" t="s">
        <v>72</v>
      </c>
      <c r="E1129" s="74" t="s">
        <v>81</v>
      </c>
      <c r="F1129" s="74" t="s">
        <v>81</v>
      </c>
      <c r="G1129" s="90" t="s">
        <v>1910</v>
      </c>
      <c r="H1129" s="74" t="s">
        <v>72</v>
      </c>
      <c r="I1129" s="74" t="s">
        <v>72</v>
      </c>
      <c r="J1129" s="75" t="s">
        <v>1913</v>
      </c>
      <c r="K1129" s="75" t="s">
        <v>1913</v>
      </c>
      <c r="L1129" s="94" t="str">
        <f t="shared" si="76"/>
        <v>Non Lead</v>
      </c>
      <c r="M1129" s="110"/>
      <c r="N1129" s="74"/>
      <c r="O1129" s="74"/>
      <c r="P1129" s="74"/>
      <c r="Q1129" s="82"/>
      <c r="R1129" s="83"/>
      <c r="S1129" s="113" t="str">
        <f>IF(OR(B1129="",$C$3="",$G$3=""),"ERROR",IF(AND(B1129='Dropdown Answer Key'!$B$12,OR(E1129="Lead",E1129="U, May have L",E1129="COM",E1129="")),"Lead",IF(AND(B1129='Dropdown Answer Key'!$B$12,OR(AND(E1129="GALV",H1129="Y"),AND(E1129="GALV",H1129="UN"),AND(E1129="GALV",H1129=""))),"GRR",IF(AND(B1129='Dropdown Answer Key'!$B$12,E1129="Unknown"),"Unknown SL",IF(AND(B1129='Dropdown Answer Key'!$B$13,OR(F1129="Lead",F1129="U, May have L",F1129="COM",F1129="")),"Lead",IF(AND(B1129='Dropdown Answer Key'!$B$13,OR(AND(F1129="GALV",H1129="Y"),AND(F1129="GALV",H1129="UN"),AND(F1129="GALV",H1129=""))),"GRR",IF(AND(B1129='Dropdown Answer Key'!$B$13,F1129="Unknown"),"Unknown SL",IF(AND(B1129='Dropdown Answer Key'!$B$14,OR(E1129="Lead",E1129="U, May have L",E1129="COM",E1129="")),"Lead",IF(AND(B1129='Dropdown Answer Key'!$B$14,OR(F1129="Lead",F1129="U, May have L",F1129="COM",F1129="")),"Lead",IF(AND(B1129='Dropdown Answer Key'!$B$14,OR(AND(E1129="GALV",H1129="Y"),AND(E1129="GALV",H1129="UN"),AND(E1129="GALV",H1129=""),AND(F1129="GALV",H1129="Y"),AND(F1129="GALV",H1129="UN"),AND(F1129="GALV",H1129=""),AND(F1129="GALV",I1129="Y"),AND(F1129="GALV",I1129="UN"),AND(F1129="GALV",I1129=""))),"GRR",IF(AND(B1129='Dropdown Answer Key'!$B$14,OR(E1129="Unknown",F1129="Unknown")),"Unknown SL","Non Lead")))))))))))</f>
        <v>Non Lead</v>
      </c>
      <c r="T1129" s="114" t="str">
        <f>IF(OR(M1129="",Q1129="",S1129="ERROR"),"BLANK",IF((AND(M1129='Dropdown Answer Key'!$B$25,OR('Service Line Inventory'!S1129="Lead",S1129="Unknown SL"))),"Tier 1",IF(AND('Service Line Inventory'!M1129='Dropdown Answer Key'!$B$26,OR('Service Line Inventory'!S1129="Lead",S1129="Unknown SL")),"Tier 2",IF(AND('Service Line Inventory'!M1129='Dropdown Answer Key'!$B$27,OR('Service Line Inventory'!S1129="Lead",S1129="Unknown SL")),"Tier 2",IF('Service Line Inventory'!S1129="GRR","Tier 3",IF((AND('Service Line Inventory'!M1129='Dropdown Answer Key'!$B$25,'Service Line Inventory'!Q1129='Dropdown Answer Key'!$M$25,O1129='Dropdown Answer Key'!$G$27,'Service Line Inventory'!P1129='Dropdown Answer Key'!$J$27,S1129="Non Lead")),"Tier 4",IF((AND('Service Line Inventory'!M1129='Dropdown Answer Key'!$B$25,'Service Line Inventory'!Q1129='Dropdown Answer Key'!$M$25,O1129='Dropdown Answer Key'!$G$27,S1129="Non Lead")),"Tier 4",IF((AND('Service Line Inventory'!M1129='Dropdown Answer Key'!$B$25,'Service Line Inventory'!Q1129='Dropdown Answer Key'!$M$25,'Service Line Inventory'!P1129='Dropdown Answer Key'!$J$27,S1129="Non Lead")),"Tier 4","Tier 5"))))))))</f>
        <v>BLANK</v>
      </c>
      <c r="U1129" s="115" t="str">
        <f t="shared" si="77"/>
        <v>NO</v>
      </c>
      <c r="V1129" s="114" t="str">
        <f t="shared" si="78"/>
        <v>NO</v>
      </c>
      <c r="W1129" s="114" t="str">
        <f t="shared" si="79"/>
        <v>NO</v>
      </c>
      <c r="X1129" s="108"/>
      <c r="Y1129" s="97"/>
      <c r="Z1129" s="78"/>
    </row>
    <row r="1130" spans="1:26" x14ac:dyDescent="0.3">
      <c r="A1130" s="47">
        <v>1690</v>
      </c>
      <c r="B1130" s="73" t="s">
        <v>76</v>
      </c>
      <c r="C1130" s="126" t="s">
        <v>1196</v>
      </c>
      <c r="D1130" s="74" t="s">
        <v>72</v>
      </c>
      <c r="E1130" s="74" t="s">
        <v>81</v>
      </c>
      <c r="F1130" s="74" t="s">
        <v>81</v>
      </c>
      <c r="G1130" s="90" t="s">
        <v>1910</v>
      </c>
      <c r="H1130" s="74" t="s">
        <v>72</v>
      </c>
      <c r="I1130" s="74" t="s">
        <v>72</v>
      </c>
      <c r="J1130" s="75" t="s">
        <v>1913</v>
      </c>
      <c r="K1130" s="75" t="s">
        <v>1913</v>
      </c>
      <c r="L1130" s="94" t="str">
        <f t="shared" si="76"/>
        <v>Non Lead</v>
      </c>
      <c r="M1130" s="110"/>
      <c r="N1130" s="74"/>
      <c r="O1130" s="74"/>
      <c r="P1130" s="74"/>
      <c r="Q1130" s="82"/>
      <c r="R1130" s="83"/>
      <c r="S1130" s="113" t="str">
        <f>IF(OR(B1130="",$C$3="",$G$3=""),"ERROR",IF(AND(B1130='Dropdown Answer Key'!$B$12,OR(E1130="Lead",E1130="U, May have L",E1130="COM",E1130="")),"Lead",IF(AND(B1130='Dropdown Answer Key'!$B$12,OR(AND(E1130="GALV",H1130="Y"),AND(E1130="GALV",H1130="UN"),AND(E1130="GALV",H1130=""))),"GRR",IF(AND(B1130='Dropdown Answer Key'!$B$12,E1130="Unknown"),"Unknown SL",IF(AND(B1130='Dropdown Answer Key'!$B$13,OR(F1130="Lead",F1130="U, May have L",F1130="COM",F1130="")),"Lead",IF(AND(B1130='Dropdown Answer Key'!$B$13,OR(AND(F1130="GALV",H1130="Y"),AND(F1130="GALV",H1130="UN"),AND(F1130="GALV",H1130=""))),"GRR",IF(AND(B1130='Dropdown Answer Key'!$B$13,F1130="Unknown"),"Unknown SL",IF(AND(B1130='Dropdown Answer Key'!$B$14,OR(E1130="Lead",E1130="U, May have L",E1130="COM",E1130="")),"Lead",IF(AND(B1130='Dropdown Answer Key'!$B$14,OR(F1130="Lead",F1130="U, May have L",F1130="COM",F1130="")),"Lead",IF(AND(B1130='Dropdown Answer Key'!$B$14,OR(AND(E1130="GALV",H1130="Y"),AND(E1130="GALV",H1130="UN"),AND(E1130="GALV",H1130=""),AND(F1130="GALV",H1130="Y"),AND(F1130="GALV",H1130="UN"),AND(F1130="GALV",H1130=""),AND(F1130="GALV",I1130="Y"),AND(F1130="GALV",I1130="UN"),AND(F1130="GALV",I1130=""))),"GRR",IF(AND(B1130='Dropdown Answer Key'!$B$14,OR(E1130="Unknown",F1130="Unknown")),"Unknown SL","Non Lead")))))))))))</f>
        <v>Non Lead</v>
      </c>
      <c r="T1130" s="114" t="str">
        <f>IF(OR(M1130="",Q1130="",S1130="ERROR"),"BLANK",IF((AND(M1130='Dropdown Answer Key'!$B$25,OR('Service Line Inventory'!S1130="Lead",S1130="Unknown SL"))),"Tier 1",IF(AND('Service Line Inventory'!M1130='Dropdown Answer Key'!$B$26,OR('Service Line Inventory'!S1130="Lead",S1130="Unknown SL")),"Tier 2",IF(AND('Service Line Inventory'!M1130='Dropdown Answer Key'!$B$27,OR('Service Line Inventory'!S1130="Lead",S1130="Unknown SL")),"Tier 2",IF('Service Line Inventory'!S1130="GRR","Tier 3",IF((AND('Service Line Inventory'!M1130='Dropdown Answer Key'!$B$25,'Service Line Inventory'!Q1130='Dropdown Answer Key'!$M$25,O1130='Dropdown Answer Key'!$G$27,'Service Line Inventory'!P1130='Dropdown Answer Key'!$J$27,S1130="Non Lead")),"Tier 4",IF((AND('Service Line Inventory'!M1130='Dropdown Answer Key'!$B$25,'Service Line Inventory'!Q1130='Dropdown Answer Key'!$M$25,O1130='Dropdown Answer Key'!$G$27,S1130="Non Lead")),"Tier 4",IF((AND('Service Line Inventory'!M1130='Dropdown Answer Key'!$B$25,'Service Line Inventory'!Q1130='Dropdown Answer Key'!$M$25,'Service Line Inventory'!P1130='Dropdown Answer Key'!$J$27,S1130="Non Lead")),"Tier 4","Tier 5"))))))))</f>
        <v>BLANK</v>
      </c>
      <c r="U1130" s="115" t="str">
        <f t="shared" si="77"/>
        <v>NO</v>
      </c>
      <c r="V1130" s="114" t="str">
        <f t="shared" si="78"/>
        <v>NO</v>
      </c>
      <c r="W1130" s="114" t="str">
        <f t="shared" si="79"/>
        <v>NO</v>
      </c>
      <c r="X1130" s="108"/>
      <c r="Y1130" s="97"/>
      <c r="Z1130" s="78"/>
    </row>
    <row r="1131" spans="1:26" x14ac:dyDescent="0.3">
      <c r="A1131" s="47">
        <v>1695</v>
      </c>
      <c r="B1131" s="73" t="s">
        <v>76</v>
      </c>
      <c r="C1131" s="126" t="s">
        <v>1197</v>
      </c>
      <c r="D1131" s="74" t="s">
        <v>72</v>
      </c>
      <c r="E1131" s="74" t="s">
        <v>81</v>
      </c>
      <c r="F1131" s="74" t="s">
        <v>81</v>
      </c>
      <c r="G1131" s="90" t="s">
        <v>1910</v>
      </c>
      <c r="H1131" s="74" t="s">
        <v>72</v>
      </c>
      <c r="I1131" s="74" t="s">
        <v>72</v>
      </c>
      <c r="J1131" s="75" t="s">
        <v>1913</v>
      </c>
      <c r="K1131" s="75" t="s">
        <v>1913</v>
      </c>
      <c r="L1131" s="93" t="str">
        <f t="shared" si="76"/>
        <v>Non Lead</v>
      </c>
      <c r="M1131" s="109"/>
      <c r="N1131" s="74"/>
      <c r="O1131" s="74"/>
      <c r="P1131" s="74"/>
      <c r="Q1131" s="73"/>
      <c r="R1131" s="74"/>
      <c r="S1131" s="98" t="str">
        <f>IF(OR(B1131="",$C$3="",$G$3=""),"ERROR",IF(AND(B1131='Dropdown Answer Key'!$B$12,OR(E1131="Lead",E1131="U, May have L",E1131="COM",E1131="")),"Lead",IF(AND(B1131='Dropdown Answer Key'!$B$12,OR(AND(E1131="GALV",H1131="Y"),AND(E1131="GALV",H1131="UN"),AND(E1131="GALV",H1131=""))),"GRR",IF(AND(B1131='Dropdown Answer Key'!$B$12,E1131="Unknown"),"Unknown SL",IF(AND(B1131='Dropdown Answer Key'!$B$13,OR(F1131="Lead",F1131="U, May have L",F1131="COM",F1131="")),"Lead",IF(AND(B1131='Dropdown Answer Key'!$B$13,OR(AND(F1131="GALV",H1131="Y"),AND(F1131="GALV",H1131="UN"),AND(F1131="GALV",H1131=""))),"GRR",IF(AND(B1131='Dropdown Answer Key'!$B$13,F1131="Unknown"),"Unknown SL",IF(AND(B1131='Dropdown Answer Key'!$B$14,OR(E1131="Lead",E1131="U, May have L",E1131="COM",E1131="")),"Lead",IF(AND(B1131='Dropdown Answer Key'!$B$14,OR(F1131="Lead",F1131="U, May have L",F1131="COM",F1131="")),"Lead",IF(AND(B1131='Dropdown Answer Key'!$B$14,OR(AND(E1131="GALV",H1131="Y"),AND(E1131="GALV",H1131="UN"),AND(E1131="GALV",H1131=""),AND(F1131="GALV",H1131="Y"),AND(F1131="GALV",H1131="UN"),AND(F1131="GALV",H1131=""),AND(F1131="GALV",I1131="Y"),AND(F1131="GALV",I1131="UN"),AND(F1131="GALV",I1131=""))),"GRR",IF(AND(B1131='Dropdown Answer Key'!$B$14,OR(E1131="Unknown",F1131="Unknown")),"Unknown SL","Non Lead")))))))))))</f>
        <v>Non Lead</v>
      </c>
      <c r="T1131" s="76" t="str">
        <f>IF(OR(M1131="",Q1131="",S1131="ERROR"),"BLANK",IF((AND(M1131='Dropdown Answer Key'!$B$25,OR('Service Line Inventory'!S1131="Lead",S1131="Unknown SL"))),"Tier 1",IF(AND('Service Line Inventory'!M1131='Dropdown Answer Key'!$B$26,OR('Service Line Inventory'!S1131="Lead",S1131="Unknown SL")),"Tier 2",IF(AND('Service Line Inventory'!M1131='Dropdown Answer Key'!$B$27,OR('Service Line Inventory'!S1131="Lead",S1131="Unknown SL")),"Tier 2",IF('Service Line Inventory'!S1131="GRR","Tier 3",IF((AND('Service Line Inventory'!M1131='Dropdown Answer Key'!$B$25,'Service Line Inventory'!Q1131='Dropdown Answer Key'!$M$25,O1131='Dropdown Answer Key'!$G$27,'Service Line Inventory'!P1131='Dropdown Answer Key'!$J$27,S1131="Non Lead")),"Tier 4",IF((AND('Service Line Inventory'!M1131='Dropdown Answer Key'!$B$25,'Service Line Inventory'!Q1131='Dropdown Answer Key'!$M$25,O1131='Dropdown Answer Key'!$G$27,S1131="Non Lead")),"Tier 4",IF((AND('Service Line Inventory'!M1131='Dropdown Answer Key'!$B$25,'Service Line Inventory'!Q1131='Dropdown Answer Key'!$M$25,'Service Line Inventory'!P1131='Dropdown Answer Key'!$J$27,S1131="Non Lead")),"Tier 4","Tier 5"))))))))</f>
        <v>BLANK</v>
      </c>
      <c r="U1131" s="101" t="str">
        <f t="shared" si="77"/>
        <v>NO</v>
      </c>
      <c r="V1131" s="76" t="str">
        <f t="shared" si="78"/>
        <v>NO</v>
      </c>
      <c r="W1131" s="76" t="str">
        <f t="shared" si="79"/>
        <v>NO</v>
      </c>
      <c r="X1131" s="107"/>
      <c r="Y1131" s="77"/>
      <c r="Z1131" s="78"/>
    </row>
    <row r="1132" spans="1:26" x14ac:dyDescent="0.3">
      <c r="A1132" s="47">
        <v>1700</v>
      </c>
      <c r="B1132" s="73" t="s">
        <v>76</v>
      </c>
      <c r="C1132" s="126" t="s">
        <v>1198</v>
      </c>
      <c r="D1132" s="74" t="s">
        <v>72</v>
      </c>
      <c r="E1132" s="74" t="s">
        <v>81</v>
      </c>
      <c r="F1132" s="74" t="s">
        <v>81</v>
      </c>
      <c r="G1132" s="90" t="s">
        <v>1910</v>
      </c>
      <c r="H1132" s="74" t="s">
        <v>72</v>
      </c>
      <c r="I1132" s="74" t="s">
        <v>72</v>
      </c>
      <c r="J1132" s="75" t="s">
        <v>1913</v>
      </c>
      <c r="K1132" s="75" t="s">
        <v>1913</v>
      </c>
      <c r="L1132" s="94" t="str">
        <f t="shared" si="76"/>
        <v>Non Lead</v>
      </c>
      <c r="M1132" s="110"/>
      <c r="N1132" s="74"/>
      <c r="O1132" s="74"/>
      <c r="P1132" s="74"/>
      <c r="Q1132" s="82"/>
      <c r="R1132" s="83"/>
      <c r="S1132" s="113" t="str">
        <f>IF(OR(B1132="",$C$3="",$G$3=""),"ERROR",IF(AND(B1132='Dropdown Answer Key'!$B$12,OR(E1132="Lead",E1132="U, May have L",E1132="COM",E1132="")),"Lead",IF(AND(B1132='Dropdown Answer Key'!$B$12,OR(AND(E1132="GALV",H1132="Y"),AND(E1132="GALV",H1132="UN"),AND(E1132="GALV",H1132=""))),"GRR",IF(AND(B1132='Dropdown Answer Key'!$B$12,E1132="Unknown"),"Unknown SL",IF(AND(B1132='Dropdown Answer Key'!$B$13,OR(F1132="Lead",F1132="U, May have L",F1132="COM",F1132="")),"Lead",IF(AND(B1132='Dropdown Answer Key'!$B$13,OR(AND(F1132="GALV",H1132="Y"),AND(F1132="GALV",H1132="UN"),AND(F1132="GALV",H1132=""))),"GRR",IF(AND(B1132='Dropdown Answer Key'!$B$13,F1132="Unknown"),"Unknown SL",IF(AND(B1132='Dropdown Answer Key'!$B$14,OR(E1132="Lead",E1132="U, May have L",E1132="COM",E1132="")),"Lead",IF(AND(B1132='Dropdown Answer Key'!$B$14,OR(F1132="Lead",F1132="U, May have L",F1132="COM",F1132="")),"Lead",IF(AND(B1132='Dropdown Answer Key'!$B$14,OR(AND(E1132="GALV",H1132="Y"),AND(E1132="GALV",H1132="UN"),AND(E1132="GALV",H1132=""),AND(F1132="GALV",H1132="Y"),AND(F1132="GALV",H1132="UN"),AND(F1132="GALV",H1132=""),AND(F1132="GALV",I1132="Y"),AND(F1132="GALV",I1132="UN"),AND(F1132="GALV",I1132=""))),"GRR",IF(AND(B1132='Dropdown Answer Key'!$B$14,OR(E1132="Unknown",F1132="Unknown")),"Unknown SL","Non Lead")))))))))))</f>
        <v>Non Lead</v>
      </c>
      <c r="T1132" s="114" t="str">
        <f>IF(OR(M1132="",Q1132="",S1132="ERROR"),"BLANK",IF((AND(M1132='Dropdown Answer Key'!$B$25,OR('Service Line Inventory'!S1132="Lead",S1132="Unknown SL"))),"Tier 1",IF(AND('Service Line Inventory'!M1132='Dropdown Answer Key'!$B$26,OR('Service Line Inventory'!S1132="Lead",S1132="Unknown SL")),"Tier 2",IF(AND('Service Line Inventory'!M1132='Dropdown Answer Key'!$B$27,OR('Service Line Inventory'!S1132="Lead",S1132="Unknown SL")),"Tier 2",IF('Service Line Inventory'!S1132="GRR","Tier 3",IF((AND('Service Line Inventory'!M1132='Dropdown Answer Key'!$B$25,'Service Line Inventory'!Q1132='Dropdown Answer Key'!$M$25,O1132='Dropdown Answer Key'!$G$27,'Service Line Inventory'!P1132='Dropdown Answer Key'!$J$27,S1132="Non Lead")),"Tier 4",IF((AND('Service Line Inventory'!M1132='Dropdown Answer Key'!$B$25,'Service Line Inventory'!Q1132='Dropdown Answer Key'!$M$25,O1132='Dropdown Answer Key'!$G$27,S1132="Non Lead")),"Tier 4",IF((AND('Service Line Inventory'!M1132='Dropdown Answer Key'!$B$25,'Service Line Inventory'!Q1132='Dropdown Answer Key'!$M$25,'Service Line Inventory'!P1132='Dropdown Answer Key'!$J$27,S1132="Non Lead")),"Tier 4","Tier 5"))))))))</f>
        <v>BLANK</v>
      </c>
      <c r="U1132" s="115" t="str">
        <f t="shared" si="77"/>
        <v>NO</v>
      </c>
      <c r="V1132" s="114" t="str">
        <f t="shared" si="78"/>
        <v>NO</v>
      </c>
      <c r="W1132" s="114" t="str">
        <f t="shared" si="79"/>
        <v>NO</v>
      </c>
      <c r="X1132" s="108"/>
      <c r="Y1132" s="97"/>
      <c r="Z1132" s="78"/>
    </row>
    <row r="1133" spans="1:26" x14ac:dyDescent="0.3">
      <c r="A1133" s="47">
        <v>1710</v>
      </c>
      <c r="B1133" s="73" t="s">
        <v>76</v>
      </c>
      <c r="C1133" s="126" t="s">
        <v>1199</v>
      </c>
      <c r="D1133" s="74" t="s">
        <v>72</v>
      </c>
      <c r="E1133" s="74" t="s">
        <v>81</v>
      </c>
      <c r="F1133" s="74" t="s">
        <v>81</v>
      </c>
      <c r="G1133" s="90" t="s">
        <v>1910</v>
      </c>
      <c r="H1133" s="74" t="s">
        <v>72</v>
      </c>
      <c r="I1133" s="74" t="s">
        <v>72</v>
      </c>
      <c r="J1133" s="75" t="s">
        <v>1913</v>
      </c>
      <c r="K1133" s="75" t="s">
        <v>1913</v>
      </c>
      <c r="L1133" s="93" t="str">
        <f t="shared" si="76"/>
        <v>Non Lead</v>
      </c>
      <c r="M1133" s="109"/>
      <c r="N1133" s="74"/>
      <c r="O1133" s="74"/>
      <c r="P1133" s="74"/>
      <c r="Q1133" s="73"/>
      <c r="R1133" s="74"/>
      <c r="S1133" s="98" t="str">
        <f>IF(OR(B1133="",$C$3="",$G$3=""),"ERROR",IF(AND(B1133='Dropdown Answer Key'!$B$12,OR(E1133="Lead",E1133="U, May have L",E1133="COM",E1133="")),"Lead",IF(AND(B1133='Dropdown Answer Key'!$B$12,OR(AND(E1133="GALV",H1133="Y"),AND(E1133="GALV",H1133="UN"),AND(E1133="GALV",H1133=""))),"GRR",IF(AND(B1133='Dropdown Answer Key'!$B$12,E1133="Unknown"),"Unknown SL",IF(AND(B1133='Dropdown Answer Key'!$B$13,OR(F1133="Lead",F1133="U, May have L",F1133="COM",F1133="")),"Lead",IF(AND(B1133='Dropdown Answer Key'!$B$13,OR(AND(F1133="GALV",H1133="Y"),AND(F1133="GALV",H1133="UN"),AND(F1133="GALV",H1133=""))),"GRR",IF(AND(B1133='Dropdown Answer Key'!$B$13,F1133="Unknown"),"Unknown SL",IF(AND(B1133='Dropdown Answer Key'!$B$14,OR(E1133="Lead",E1133="U, May have L",E1133="COM",E1133="")),"Lead",IF(AND(B1133='Dropdown Answer Key'!$B$14,OR(F1133="Lead",F1133="U, May have L",F1133="COM",F1133="")),"Lead",IF(AND(B1133='Dropdown Answer Key'!$B$14,OR(AND(E1133="GALV",H1133="Y"),AND(E1133="GALV",H1133="UN"),AND(E1133="GALV",H1133=""),AND(F1133="GALV",H1133="Y"),AND(F1133="GALV",H1133="UN"),AND(F1133="GALV",H1133=""),AND(F1133="GALV",I1133="Y"),AND(F1133="GALV",I1133="UN"),AND(F1133="GALV",I1133=""))),"GRR",IF(AND(B1133='Dropdown Answer Key'!$B$14,OR(E1133="Unknown",F1133="Unknown")),"Unknown SL","Non Lead")))))))))))</f>
        <v>Non Lead</v>
      </c>
      <c r="T1133" s="76" t="str">
        <f>IF(OR(M1133="",Q1133="",S1133="ERROR"),"BLANK",IF((AND(M1133='Dropdown Answer Key'!$B$25,OR('Service Line Inventory'!S1133="Lead",S1133="Unknown SL"))),"Tier 1",IF(AND('Service Line Inventory'!M1133='Dropdown Answer Key'!$B$26,OR('Service Line Inventory'!S1133="Lead",S1133="Unknown SL")),"Tier 2",IF(AND('Service Line Inventory'!M1133='Dropdown Answer Key'!$B$27,OR('Service Line Inventory'!S1133="Lead",S1133="Unknown SL")),"Tier 2",IF('Service Line Inventory'!S1133="GRR","Tier 3",IF((AND('Service Line Inventory'!M1133='Dropdown Answer Key'!$B$25,'Service Line Inventory'!Q1133='Dropdown Answer Key'!$M$25,O1133='Dropdown Answer Key'!$G$27,'Service Line Inventory'!P1133='Dropdown Answer Key'!$J$27,S1133="Non Lead")),"Tier 4",IF((AND('Service Line Inventory'!M1133='Dropdown Answer Key'!$B$25,'Service Line Inventory'!Q1133='Dropdown Answer Key'!$M$25,O1133='Dropdown Answer Key'!$G$27,S1133="Non Lead")),"Tier 4",IF((AND('Service Line Inventory'!M1133='Dropdown Answer Key'!$B$25,'Service Line Inventory'!Q1133='Dropdown Answer Key'!$M$25,'Service Line Inventory'!P1133='Dropdown Answer Key'!$J$27,S1133="Non Lead")),"Tier 4","Tier 5"))))))))</f>
        <v>BLANK</v>
      </c>
      <c r="U1133" s="101" t="str">
        <f t="shared" si="77"/>
        <v>NO</v>
      </c>
      <c r="V1133" s="76" t="str">
        <f t="shared" si="78"/>
        <v>NO</v>
      </c>
      <c r="W1133" s="76" t="str">
        <f t="shared" si="79"/>
        <v>NO</v>
      </c>
      <c r="X1133" s="107"/>
      <c r="Y1133" s="77"/>
      <c r="Z1133" s="78"/>
    </row>
    <row r="1134" spans="1:26" x14ac:dyDescent="0.3">
      <c r="A1134" s="47">
        <v>1712</v>
      </c>
      <c r="B1134" s="73" t="s">
        <v>76</v>
      </c>
      <c r="C1134" s="126" t="s">
        <v>1200</v>
      </c>
      <c r="D1134" s="74" t="s">
        <v>72</v>
      </c>
      <c r="E1134" s="74" t="s">
        <v>81</v>
      </c>
      <c r="F1134" s="74" t="s">
        <v>81</v>
      </c>
      <c r="G1134" s="90" t="s">
        <v>1910</v>
      </c>
      <c r="H1134" s="74" t="s">
        <v>72</v>
      </c>
      <c r="I1134" s="74" t="s">
        <v>72</v>
      </c>
      <c r="J1134" s="75" t="s">
        <v>1913</v>
      </c>
      <c r="K1134" s="75" t="s">
        <v>1913</v>
      </c>
      <c r="L1134" s="94" t="str">
        <f t="shared" si="76"/>
        <v>Non Lead</v>
      </c>
      <c r="M1134" s="110"/>
      <c r="N1134" s="74"/>
      <c r="O1134" s="74"/>
      <c r="P1134" s="74"/>
      <c r="Q1134" s="82"/>
      <c r="R1134" s="83"/>
      <c r="S1134" s="113" t="str">
        <f>IF(OR(B1134="",$C$3="",$G$3=""),"ERROR",IF(AND(B1134='Dropdown Answer Key'!$B$12,OR(E1134="Lead",E1134="U, May have L",E1134="COM",E1134="")),"Lead",IF(AND(B1134='Dropdown Answer Key'!$B$12,OR(AND(E1134="GALV",H1134="Y"),AND(E1134="GALV",H1134="UN"),AND(E1134="GALV",H1134=""))),"GRR",IF(AND(B1134='Dropdown Answer Key'!$B$12,E1134="Unknown"),"Unknown SL",IF(AND(B1134='Dropdown Answer Key'!$B$13,OR(F1134="Lead",F1134="U, May have L",F1134="COM",F1134="")),"Lead",IF(AND(B1134='Dropdown Answer Key'!$B$13,OR(AND(F1134="GALV",H1134="Y"),AND(F1134="GALV",H1134="UN"),AND(F1134="GALV",H1134=""))),"GRR",IF(AND(B1134='Dropdown Answer Key'!$B$13,F1134="Unknown"),"Unknown SL",IF(AND(B1134='Dropdown Answer Key'!$B$14,OR(E1134="Lead",E1134="U, May have L",E1134="COM",E1134="")),"Lead",IF(AND(B1134='Dropdown Answer Key'!$B$14,OR(F1134="Lead",F1134="U, May have L",F1134="COM",F1134="")),"Lead",IF(AND(B1134='Dropdown Answer Key'!$B$14,OR(AND(E1134="GALV",H1134="Y"),AND(E1134="GALV",H1134="UN"),AND(E1134="GALV",H1134=""),AND(F1134="GALV",H1134="Y"),AND(F1134="GALV",H1134="UN"),AND(F1134="GALV",H1134=""),AND(F1134="GALV",I1134="Y"),AND(F1134="GALV",I1134="UN"),AND(F1134="GALV",I1134=""))),"GRR",IF(AND(B1134='Dropdown Answer Key'!$B$14,OR(E1134="Unknown",F1134="Unknown")),"Unknown SL","Non Lead")))))))))))</f>
        <v>Non Lead</v>
      </c>
      <c r="T1134" s="114" t="str">
        <f>IF(OR(M1134="",Q1134="",S1134="ERROR"),"BLANK",IF((AND(M1134='Dropdown Answer Key'!$B$25,OR('Service Line Inventory'!S1134="Lead",S1134="Unknown SL"))),"Tier 1",IF(AND('Service Line Inventory'!M1134='Dropdown Answer Key'!$B$26,OR('Service Line Inventory'!S1134="Lead",S1134="Unknown SL")),"Tier 2",IF(AND('Service Line Inventory'!M1134='Dropdown Answer Key'!$B$27,OR('Service Line Inventory'!S1134="Lead",S1134="Unknown SL")),"Tier 2",IF('Service Line Inventory'!S1134="GRR","Tier 3",IF((AND('Service Line Inventory'!M1134='Dropdown Answer Key'!$B$25,'Service Line Inventory'!Q1134='Dropdown Answer Key'!$M$25,O1134='Dropdown Answer Key'!$G$27,'Service Line Inventory'!P1134='Dropdown Answer Key'!$J$27,S1134="Non Lead")),"Tier 4",IF((AND('Service Line Inventory'!M1134='Dropdown Answer Key'!$B$25,'Service Line Inventory'!Q1134='Dropdown Answer Key'!$M$25,O1134='Dropdown Answer Key'!$G$27,S1134="Non Lead")),"Tier 4",IF((AND('Service Line Inventory'!M1134='Dropdown Answer Key'!$B$25,'Service Line Inventory'!Q1134='Dropdown Answer Key'!$M$25,'Service Line Inventory'!P1134='Dropdown Answer Key'!$J$27,S1134="Non Lead")),"Tier 4","Tier 5"))))))))</f>
        <v>BLANK</v>
      </c>
      <c r="U1134" s="115" t="str">
        <f t="shared" si="77"/>
        <v>NO</v>
      </c>
      <c r="V1134" s="114" t="str">
        <f t="shared" si="78"/>
        <v>NO</v>
      </c>
      <c r="W1134" s="114" t="str">
        <f t="shared" si="79"/>
        <v>NO</v>
      </c>
      <c r="X1134" s="108"/>
      <c r="Y1134" s="97"/>
      <c r="Z1134" s="78"/>
    </row>
    <row r="1135" spans="1:26" x14ac:dyDescent="0.3">
      <c r="A1135" s="47">
        <v>1713</v>
      </c>
      <c r="B1135" s="73" t="s">
        <v>76</v>
      </c>
      <c r="C1135" s="126" t="s">
        <v>1201</v>
      </c>
      <c r="D1135" s="74" t="s">
        <v>72</v>
      </c>
      <c r="E1135" s="74" t="s">
        <v>81</v>
      </c>
      <c r="F1135" s="74" t="s">
        <v>81</v>
      </c>
      <c r="G1135" s="90" t="s">
        <v>1910</v>
      </c>
      <c r="H1135" s="74" t="s">
        <v>72</v>
      </c>
      <c r="I1135" s="74" t="s">
        <v>72</v>
      </c>
      <c r="J1135" s="75" t="s">
        <v>1913</v>
      </c>
      <c r="K1135" s="75" t="s">
        <v>1913</v>
      </c>
      <c r="L1135" s="93" t="str">
        <f t="shared" si="76"/>
        <v>Non Lead</v>
      </c>
      <c r="M1135" s="109"/>
      <c r="N1135" s="74"/>
      <c r="O1135" s="74"/>
      <c r="P1135" s="74"/>
      <c r="Q1135" s="73"/>
      <c r="R1135" s="74"/>
      <c r="S1135" s="98" t="str">
        <f>IF(OR(B1135="",$C$3="",$G$3=""),"ERROR",IF(AND(B1135='Dropdown Answer Key'!$B$12,OR(E1135="Lead",E1135="U, May have L",E1135="COM",E1135="")),"Lead",IF(AND(B1135='Dropdown Answer Key'!$B$12,OR(AND(E1135="GALV",H1135="Y"),AND(E1135="GALV",H1135="UN"),AND(E1135="GALV",H1135=""))),"GRR",IF(AND(B1135='Dropdown Answer Key'!$B$12,E1135="Unknown"),"Unknown SL",IF(AND(B1135='Dropdown Answer Key'!$B$13,OR(F1135="Lead",F1135="U, May have L",F1135="COM",F1135="")),"Lead",IF(AND(B1135='Dropdown Answer Key'!$B$13,OR(AND(F1135="GALV",H1135="Y"),AND(F1135="GALV",H1135="UN"),AND(F1135="GALV",H1135=""))),"GRR",IF(AND(B1135='Dropdown Answer Key'!$B$13,F1135="Unknown"),"Unknown SL",IF(AND(B1135='Dropdown Answer Key'!$B$14,OR(E1135="Lead",E1135="U, May have L",E1135="COM",E1135="")),"Lead",IF(AND(B1135='Dropdown Answer Key'!$B$14,OR(F1135="Lead",F1135="U, May have L",F1135="COM",F1135="")),"Lead",IF(AND(B1135='Dropdown Answer Key'!$B$14,OR(AND(E1135="GALV",H1135="Y"),AND(E1135="GALV",H1135="UN"),AND(E1135="GALV",H1135=""),AND(F1135="GALV",H1135="Y"),AND(F1135="GALV",H1135="UN"),AND(F1135="GALV",H1135=""),AND(F1135="GALV",I1135="Y"),AND(F1135="GALV",I1135="UN"),AND(F1135="GALV",I1135=""))),"GRR",IF(AND(B1135='Dropdown Answer Key'!$B$14,OR(E1135="Unknown",F1135="Unknown")),"Unknown SL","Non Lead")))))))))))</f>
        <v>Non Lead</v>
      </c>
      <c r="T1135" s="76" t="str">
        <f>IF(OR(M1135="",Q1135="",S1135="ERROR"),"BLANK",IF((AND(M1135='Dropdown Answer Key'!$B$25,OR('Service Line Inventory'!S1135="Lead",S1135="Unknown SL"))),"Tier 1",IF(AND('Service Line Inventory'!M1135='Dropdown Answer Key'!$B$26,OR('Service Line Inventory'!S1135="Lead",S1135="Unknown SL")),"Tier 2",IF(AND('Service Line Inventory'!M1135='Dropdown Answer Key'!$B$27,OR('Service Line Inventory'!S1135="Lead",S1135="Unknown SL")),"Tier 2",IF('Service Line Inventory'!S1135="GRR","Tier 3",IF((AND('Service Line Inventory'!M1135='Dropdown Answer Key'!$B$25,'Service Line Inventory'!Q1135='Dropdown Answer Key'!$M$25,O1135='Dropdown Answer Key'!$G$27,'Service Line Inventory'!P1135='Dropdown Answer Key'!$J$27,S1135="Non Lead")),"Tier 4",IF((AND('Service Line Inventory'!M1135='Dropdown Answer Key'!$B$25,'Service Line Inventory'!Q1135='Dropdown Answer Key'!$M$25,O1135='Dropdown Answer Key'!$G$27,S1135="Non Lead")),"Tier 4",IF((AND('Service Line Inventory'!M1135='Dropdown Answer Key'!$B$25,'Service Line Inventory'!Q1135='Dropdown Answer Key'!$M$25,'Service Line Inventory'!P1135='Dropdown Answer Key'!$J$27,S1135="Non Lead")),"Tier 4","Tier 5"))))))))</f>
        <v>BLANK</v>
      </c>
      <c r="U1135" s="101" t="str">
        <f t="shared" si="77"/>
        <v>NO</v>
      </c>
      <c r="V1135" s="76" t="str">
        <f t="shared" si="78"/>
        <v>NO</v>
      </c>
      <c r="W1135" s="76" t="str">
        <f t="shared" si="79"/>
        <v>NO</v>
      </c>
      <c r="X1135" s="107"/>
      <c r="Y1135" s="77"/>
      <c r="Z1135" s="78"/>
    </row>
    <row r="1136" spans="1:26" x14ac:dyDescent="0.3">
      <c r="A1136" s="47">
        <v>1715</v>
      </c>
      <c r="B1136" s="73" t="s">
        <v>76</v>
      </c>
      <c r="C1136" s="126" t="s">
        <v>1202</v>
      </c>
      <c r="D1136" s="74" t="s">
        <v>72</v>
      </c>
      <c r="E1136" s="74" t="s">
        <v>81</v>
      </c>
      <c r="F1136" s="74" t="s">
        <v>81</v>
      </c>
      <c r="G1136" s="90" t="s">
        <v>1910</v>
      </c>
      <c r="H1136" s="74" t="s">
        <v>72</v>
      </c>
      <c r="I1136" s="74" t="s">
        <v>72</v>
      </c>
      <c r="J1136" s="75" t="s">
        <v>1913</v>
      </c>
      <c r="K1136" s="75" t="s">
        <v>1913</v>
      </c>
      <c r="L1136" s="94" t="str">
        <f t="shared" si="76"/>
        <v>Non Lead</v>
      </c>
      <c r="M1136" s="110"/>
      <c r="N1136" s="74"/>
      <c r="O1136" s="74"/>
      <c r="P1136" s="74"/>
      <c r="Q1136" s="82"/>
      <c r="R1136" s="83"/>
      <c r="S1136" s="113" t="str">
        <f>IF(OR(B1136="",$C$3="",$G$3=""),"ERROR",IF(AND(B1136='Dropdown Answer Key'!$B$12,OR(E1136="Lead",E1136="U, May have L",E1136="COM",E1136="")),"Lead",IF(AND(B1136='Dropdown Answer Key'!$B$12,OR(AND(E1136="GALV",H1136="Y"),AND(E1136="GALV",H1136="UN"),AND(E1136="GALV",H1136=""))),"GRR",IF(AND(B1136='Dropdown Answer Key'!$B$12,E1136="Unknown"),"Unknown SL",IF(AND(B1136='Dropdown Answer Key'!$B$13,OR(F1136="Lead",F1136="U, May have L",F1136="COM",F1136="")),"Lead",IF(AND(B1136='Dropdown Answer Key'!$B$13,OR(AND(F1136="GALV",H1136="Y"),AND(F1136="GALV",H1136="UN"),AND(F1136="GALV",H1136=""))),"GRR",IF(AND(B1136='Dropdown Answer Key'!$B$13,F1136="Unknown"),"Unknown SL",IF(AND(B1136='Dropdown Answer Key'!$B$14,OR(E1136="Lead",E1136="U, May have L",E1136="COM",E1136="")),"Lead",IF(AND(B1136='Dropdown Answer Key'!$B$14,OR(F1136="Lead",F1136="U, May have L",F1136="COM",F1136="")),"Lead",IF(AND(B1136='Dropdown Answer Key'!$B$14,OR(AND(E1136="GALV",H1136="Y"),AND(E1136="GALV",H1136="UN"),AND(E1136="GALV",H1136=""),AND(F1136="GALV",H1136="Y"),AND(F1136="GALV",H1136="UN"),AND(F1136="GALV",H1136=""),AND(F1136="GALV",I1136="Y"),AND(F1136="GALV",I1136="UN"),AND(F1136="GALV",I1136=""))),"GRR",IF(AND(B1136='Dropdown Answer Key'!$B$14,OR(E1136="Unknown",F1136="Unknown")),"Unknown SL","Non Lead")))))))))))</f>
        <v>Non Lead</v>
      </c>
      <c r="T1136" s="114" t="str">
        <f>IF(OR(M1136="",Q1136="",S1136="ERROR"),"BLANK",IF((AND(M1136='Dropdown Answer Key'!$B$25,OR('Service Line Inventory'!S1136="Lead",S1136="Unknown SL"))),"Tier 1",IF(AND('Service Line Inventory'!M1136='Dropdown Answer Key'!$B$26,OR('Service Line Inventory'!S1136="Lead",S1136="Unknown SL")),"Tier 2",IF(AND('Service Line Inventory'!M1136='Dropdown Answer Key'!$B$27,OR('Service Line Inventory'!S1136="Lead",S1136="Unknown SL")),"Tier 2",IF('Service Line Inventory'!S1136="GRR","Tier 3",IF((AND('Service Line Inventory'!M1136='Dropdown Answer Key'!$B$25,'Service Line Inventory'!Q1136='Dropdown Answer Key'!$M$25,O1136='Dropdown Answer Key'!$G$27,'Service Line Inventory'!P1136='Dropdown Answer Key'!$J$27,S1136="Non Lead")),"Tier 4",IF((AND('Service Line Inventory'!M1136='Dropdown Answer Key'!$B$25,'Service Line Inventory'!Q1136='Dropdown Answer Key'!$M$25,O1136='Dropdown Answer Key'!$G$27,S1136="Non Lead")),"Tier 4",IF((AND('Service Line Inventory'!M1136='Dropdown Answer Key'!$B$25,'Service Line Inventory'!Q1136='Dropdown Answer Key'!$M$25,'Service Line Inventory'!P1136='Dropdown Answer Key'!$J$27,S1136="Non Lead")),"Tier 4","Tier 5"))))))))</f>
        <v>BLANK</v>
      </c>
      <c r="U1136" s="115" t="str">
        <f t="shared" si="77"/>
        <v>NO</v>
      </c>
      <c r="V1136" s="114" t="str">
        <f t="shared" si="78"/>
        <v>NO</v>
      </c>
      <c r="W1136" s="114" t="str">
        <f t="shared" si="79"/>
        <v>NO</v>
      </c>
      <c r="X1136" s="108"/>
      <c r="Y1136" s="97"/>
      <c r="Z1136" s="78"/>
    </row>
    <row r="1137" spans="1:26" x14ac:dyDescent="0.3">
      <c r="A1137" s="47">
        <v>1720</v>
      </c>
      <c r="B1137" s="73" t="s">
        <v>76</v>
      </c>
      <c r="C1137" s="126" t="s">
        <v>1203</v>
      </c>
      <c r="D1137" s="74" t="s">
        <v>72</v>
      </c>
      <c r="E1137" s="74" t="s">
        <v>81</v>
      </c>
      <c r="F1137" s="74" t="s">
        <v>81</v>
      </c>
      <c r="G1137" s="90" t="s">
        <v>1910</v>
      </c>
      <c r="H1137" s="74" t="s">
        <v>72</v>
      </c>
      <c r="I1137" s="74" t="s">
        <v>72</v>
      </c>
      <c r="J1137" s="75" t="s">
        <v>1913</v>
      </c>
      <c r="K1137" s="75" t="s">
        <v>1913</v>
      </c>
      <c r="L1137" s="93" t="str">
        <f t="shared" si="76"/>
        <v>Non Lead</v>
      </c>
      <c r="M1137" s="109"/>
      <c r="N1137" s="74"/>
      <c r="O1137" s="74"/>
      <c r="P1137" s="74"/>
      <c r="Q1137" s="73"/>
      <c r="R1137" s="74"/>
      <c r="S1137" s="98" t="str">
        <f>IF(OR(B1137="",$C$3="",$G$3=""),"ERROR",IF(AND(B1137='Dropdown Answer Key'!$B$12,OR(E1137="Lead",E1137="U, May have L",E1137="COM",E1137="")),"Lead",IF(AND(B1137='Dropdown Answer Key'!$B$12,OR(AND(E1137="GALV",H1137="Y"),AND(E1137="GALV",H1137="UN"),AND(E1137="GALV",H1137=""))),"GRR",IF(AND(B1137='Dropdown Answer Key'!$B$12,E1137="Unknown"),"Unknown SL",IF(AND(B1137='Dropdown Answer Key'!$B$13,OR(F1137="Lead",F1137="U, May have L",F1137="COM",F1137="")),"Lead",IF(AND(B1137='Dropdown Answer Key'!$B$13,OR(AND(F1137="GALV",H1137="Y"),AND(F1137="GALV",H1137="UN"),AND(F1137="GALV",H1137=""))),"GRR",IF(AND(B1137='Dropdown Answer Key'!$B$13,F1137="Unknown"),"Unknown SL",IF(AND(B1137='Dropdown Answer Key'!$B$14,OR(E1137="Lead",E1137="U, May have L",E1137="COM",E1137="")),"Lead",IF(AND(B1137='Dropdown Answer Key'!$B$14,OR(F1137="Lead",F1137="U, May have L",F1137="COM",F1137="")),"Lead",IF(AND(B1137='Dropdown Answer Key'!$B$14,OR(AND(E1137="GALV",H1137="Y"),AND(E1137="GALV",H1137="UN"),AND(E1137="GALV",H1137=""),AND(F1137="GALV",H1137="Y"),AND(F1137="GALV",H1137="UN"),AND(F1137="GALV",H1137=""),AND(F1137="GALV",I1137="Y"),AND(F1137="GALV",I1137="UN"),AND(F1137="GALV",I1137=""))),"GRR",IF(AND(B1137='Dropdown Answer Key'!$B$14,OR(E1137="Unknown",F1137="Unknown")),"Unknown SL","Non Lead")))))))))))</f>
        <v>Non Lead</v>
      </c>
      <c r="T1137" s="76" t="str">
        <f>IF(OR(M1137="",Q1137="",S1137="ERROR"),"BLANK",IF((AND(M1137='Dropdown Answer Key'!$B$25,OR('Service Line Inventory'!S1137="Lead",S1137="Unknown SL"))),"Tier 1",IF(AND('Service Line Inventory'!M1137='Dropdown Answer Key'!$B$26,OR('Service Line Inventory'!S1137="Lead",S1137="Unknown SL")),"Tier 2",IF(AND('Service Line Inventory'!M1137='Dropdown Answer Key'!$B$27,OR('Service Line Inventory'!S1137="Lead",S1137="Unknown SL")),"Tier 2",IF('Service Line Inventory'!S1137="GRR","Tier 3",IF((AND('Service Line Inventory'!M1137='Dropdown Answer Key'!$B$25,'Service Line Inventory'!Q1137='Dropdown Answer Key'!$M$25,O1137='Dropdown Answer Key'!$G$27,'Service Line Inventory'!P1137='Dropdown Answer Key'!$J$27,S1137="Non Lead")),"Tier 4",IF((AND('Service Line Inventory'!M1137='Dropdown Answer Key'!$B$25,'Service Line Inventory'!Q1137='Dropdown Answer Key'!$M$25,O1137='Dropdown Answer Key'!$G$27,S1137="Non Lead")),"Tier 4",IF((AND('Service Line Inventory'!M1137='Dropdown Answer Key'!$B$25,'Service Line Inventory'!Q1137='Dropdown Answer Key'!$M$25,'Service Line Inventory'!P1137='Dropdown Answer Key'!$J$27,S1137="Non Lead")),"Tier 4","Tier 5"))))))))</f>
        <v>BLANK</v>
      </c>
      <c r="U1137" s="101" t="str">
        <f t="shared" si="77"/>
        <v>NO</v>
      </c>
      <c r="V1137" s="76" t="str">
        <f t="shared" si="78"/>
        <v>NO</v>
      </c>
      <c r="W1137" s="76" t="str">
        <f t="shared" si="79"/>
        <v>NO</v>
      </c>
      <c r="X1137" s="107"/>
      <c r="Y1137" s="77"/>
      <c r="Z1137" s="78"/>
    </row>
    <row r="1138" spans="1:26" x14ac:dyDescent="0.3">
      <c r="A1138" s="47">
        <v>1730</v>
      </c>
      <c r="B1138" s="73" t="s">
        <v>76</v>
      </c>
      <c r="C1138" s="126" t="s">
        <v>1204</v>
      </c>
      <c r="D1138" s="74" t="s">
        <v>72</v>
      </c>
      <c r="E1138" s="74" t="s">
        <v>81</v>
      </c>
      <c r="F1138" s="74" t="s">
        <v>81</v>
      </c>
      <c r="G1138" s="90" t="s">
        <v>1910</v>
      </c>
      <c r="H1138" s="74" t="s">
        <v>72</v>
      </c>
      <c r="I1138" s="74" t="s">
        <v>72</v>
      </c>
      <c r="J1138" s="75" t="s">
        <v>1913</v>
      </c>
      <c r="K1138" s="75" t="s">
        <v>1913</v>
      </c>
      <c r="L1138" s="94" t="str">
        <f t="shared" si="76"/>
        <v>Non Lead</v>
      </c>
      <c r="M1138" s="110"/>
      <c r="N1138" s="74"/>
      <c r="O1138" s="74"/>
      <c r="P1138" s="74"/>
      <c r="Q1138" s="82"/>
      <c r="R1138" s="83"/>
      <c r="S1138" s="113" t="str">
        <f>IF(OR(B1138="",$C$3="",$G$3=""),"ERROR",IF(AND(B1138='Dropdown Answer Key'!$B$12,OR(E1138="Lead",E1138="U, May have L",E1138="COM",E1138="")),"Lead",IF(AND(B1138='Dropdown Answer Key'!$B$12,OR(AND(E1138="GALV",H1138="Y"),AND(E1138="GALV",H1138="UN"),AND(E1138="GALV",H1138=""))),"GRR",IF(AND(B1138='Dropdown Answer Key'!$B$12,E1138="Unknown"),"Unknown SL",IF(AND(B1138='Dropdown Answer Key'!$B$13,OR(F1138="Lead",F1138="U, May have L",F1138="COM",F1138="")),"Lead",IF(AND(B1138='Dropdown Answer Key'!$B$13,OR(AND(F1138="GALV",H1138="Y"),AND(F1138="GALV",H1138="UN"),AND(F1138="GALV",H1138=""))),"GRR",IF(AND(B1138='Dropdown Answer Key'!$B$13,F1138="Unknown"),"Unknown SL",IF(AND(B1138='Dropdown Answer Key'!$B$14,OR(E1138="Lead",E1138="U, May have L",E1138="COM",E1138="")),"Lead",IF(AND(B1138='Dropdown Answer Key'!$B$14,OR(F1138="Lead",F1138="U, May have L",F1138="COM",F1138="")),"Lead",IF(AND(B1138='Dropdown Answer Key'!$B$14,OR(AND(E1138="GALV",H1138="Y"),AND(E1138="GALV",H1138="UN"),AND(E1138="GALV",H1138=""),AND(F1138="GALV",H1138="Y"),AND(F1138="GALV",H1138="UN"),AND(F1138="GALV",H1138=""),AND(F1138="GALV",I1138="Y"),AND(F1138="GALV",I1138="UN"),AND(F1138="GALV",I1138=""))),"GRR",IF(AND(B1138='Dropdown Answer Key'!$B$14,OR(E1138="Unknown",F1138="Unknown")),"Unknown SL","Non Lead")))))))))))</f>
        <v>Non Lead</v>
      </c>
      <c r="T1138" s="114" t="str">
        <f>IF(OR(M1138="",Q1138="",S1138="ERROR"),"BLANK",IF((AND(M1138='Dropdown Answer Key'!$B$25,OR('Service Line Inventory'!S1138="Lead",S1138="Unknown SL"))),"Tier 1",IF(AND('Service Line Inventory'!M1138='Dropdown Answer Key'!$B$26,OR('Service Line Inventory'!S1138="Lead",S1138="Unknown SL")),"Tier 2",IF(AND('Service Line Inventory'!M1138='Dropdown Answer Key'!$B$27,OR('Service Line Inventory'!S1138="Lead",S1138="Unknown SL")),"Tier 2",IF('Service Line Inventory'!S1138="GRR","Tier 3",IF((AND('Service Line Inventory'!M1138='Dropdown Answer Key'!$B$25,'Service Line Inventory'!Q1138='Dropdown Answer Key'!$M$25,O1138='Dropdown Answer Key'!$G$27,'Service Line Inventory'!P1138='Dropdown Answer Key'!$J$27,S1138="Non Lead")),"Tier 4",IF((AND('Service Line Inventory'!M1138='Dropdown Answer Key'!$B$25,'Service Line Inventory'!Q1138='Dropdown Answer Key'!$M$25,O1138='Dropdown Answer Key'!$G$27,S1138="Non Lead")),"Tier 4",IF((AND('Service Line Inventory'!M1138='Dropdown Answer Key'!$B$25,'Service Line Inventory'!Q1138='Dropdown Answer Key'!$M$25,'Service Line Inventory'!P1138='Dropdown Answer Key'!$J$27,S1138="Non Lead")),"Tier 4","Tier 5"))))))))</f>
        <v>BLANK</v>
      </c>
      <c r="U1138" s="115" t="str">
        <f t="shared" si="77"/>
        <v>NO</v>
      </c>
      <c r="V1138" s="114" t="str">
        <f t="shared" si="78"/>
        <v>NO</v>
      </c>
      <c r="W1138" s="114" t="str">
        <f t="shared" si="79"/>
        <v>NO</v>
      </c>
      <c r="X1138" s="108"/>
      <c r="Y1138" s="97"/>
      <c r="Z1138" s="78"/>
    </row>
    <row r="1139" spans="1:26" x14ac:dyDescent="0.3">
      <c r="A1139" s="47">
        <v>1740</v>
      </c>
      <c r="B1139" s="73" t="s">
        <v>76</v>
      </c>
      <c r="C1139" s="126" t="s">
        <v>1205</v>
      </c>
      <c r="D1139" s="74" t="s">
        <v>72</v>
      </c>
      <c r="E1139" s="74" t="s">
        <v>81</v>
      </c>
      <c r="F1139" s="74" t="s">
        <v>81</v>
      </c>
      <c r="G1139" s="90" t="s">
        <v>1910</v>
      </c>
      <c r="H1139" s="74" t="s">
        <v>72</v>
      </c>
      <c r="I1139" s="74" t="s">
        <v>72</v>
      </c>
      <c r="J1139" s="75" t="s">
        <v>1913</v>
      </c>
      <c r="K1139" s="75" t="s">
        <v>1913</v>
      </c>
      <c r="L1139" s="93" t="str">
        <f t="shared" si="76"/>
        <v>Non Lead</v>
      </c>
      <c r="M1139" s="109"/>
      <c r="N1139" s="74"/>
      <c r="O1139" s="74"/>
      <c r="P1139" s="74"/>
      <c r="Q1139" s="73"/>
      <c r="R1139" s="74"/>
      <c r="S1139" s="98" t="str">
        <f>IF(OR(B1139="",$C$3="",$G$3=""),"ERROR",IF(AND(B1139='Dropdown Answer Key'!$B$12,OR(E1139="Lead",E1139="U, May have L",E1139="COM",E1139="")),"Lead",IF(AND(B1139='Dropdown Answer Key'!$B$12,OR(AND(E1139="GALV",H1139="Y"),AND(E1139="GALV",H1139="UN"),AND(E1139="GALV",H1139=""))),"GRR",IF(AND(B1139='Dropdown Answer Key'!$B$12,E1139="Unknown"),"Unknown SL",IF(AND(B1139='Dropdown Answer Key'!$B$13,OR(F1139="Lead",F1139="U, May have L",F1139="COM",F1139="")),"Lead",IF(AND(B1139='Dropdown Answer Key'!$B$13,OR(AND(F1139="GALV",H1139="Y"),AND(F1139="GALV",H1139="UN"),AND(F1139="GALV",H1139=""))),"GRR",IF(AND(B1139='Dropdown Answer Key'!$B$13,F1139="Unknown"),"Unknown SL",IF(AND(B1139='Dropdown Answer Key'!$B$14,OR(E1139="Lead",E1139="U, May have L",E1139="COM",E1139="")),"Lead",IF(AND(B1139='Dropdown Answer Key'!$B$14,OR(F1139="Lead",F1139="U, May have L",F1139="COM",F1139="")),"Lead",IF(AND(B1139='Dropdown Answer Key'!$B$14,OR(AND(E1139="GALV",H1139="Y"),AND(E1139="GALV",H1139="UN"),AND(E1139="GALV",H1139=""),AND(F1139="GALV",H1139="Y"),AND(F1139="GALV",H1139="UN"),AND(F1139="GALV",H1139=""),AND(F1139="GALV",I1139="Y"),AND(F1139="GALV",I1139="UN"),AND(F1139="GALV",I1139=""))),"GRR",IF(AND(B1139='Dropdown Answer Key'!$B$14,OR(E1139="Unknown",F1139="Unknown")),"Unknown SL","Non Lead")))))))))))</f>
        <v>Non Lead</v>
      </c>
      <c r="T1139" s="76" t="str">
        <f>IF(OR(M1139="",Q1139="",S1139="ERROR"),"BLANK",IF((AND(M1139='Dropdown Answer Key'!$B$25,OR('Service Line Inventory'!S1139="Lead",S1139="Unknown SL"))),"Tier 1",IF(AND('Service Line Inventory'!M1139='Dropdown Answer Key'!$B$26,OR('Service Line Inventory'!S1139="Lead",S1139="Unknown SL")),"Tier 2",IF(AND('Service Line Inventory'!M1139='Dropdown Answer Key'!$B$27,OR('Service Line Inventory'!S1139="Lead",S1139="Unknown SL")),"Tier 2",IF('Service Line Inventory'!S1139="GRR","Tier 3",IF((AND('Service Line Inventory'!M1139='Dropdown Answer Key'!$B$25,'Service Line Inventory'!Q1139='Dropdown Answer Key'!$M$25,O1139='Dropdown Answer Key'!$G$27,'Service Line Inventory'!P1139='Dropdown Answer Key'!$J$27,S1139="Non Lead")),"Tier 4",IF((AND('Service Line Inventory'!M1139='Dropdown Answer Key'!$B$25,'Service Line Inventory'!Q1139='Dropdown Answer Key'!$M$25,O1139='Dropdown Answer Key'!$G$27,S1139="Non Lead")),"Tier 4",IF((AND('Service Line Inventory'!M1139='Dropdown Answer Key'!$B$25,'Service Line Inventory'!Q1139='Dropdown Answer Key'!$M$25,'Service Line Inventory'!P1139='Dropdown Answer Key'!$J$27,S1139="Non Lead")),"Tier 4","Tier 5"))))))))</f>
        <v>BLANK</v>
      </c>
      <c r="U1139" s="101" t="str">
        <f t="shared" si="77"/>
        <v>NO</v>
      </c>
      <c r="V1139" s="76" t="str">
        <f t="shared" si="78"/>
        <v>NO</v>
      </c>
      <c r="W1139" s="76" t="str">
        <f t="shared" si="79"/>
        <v>NO</v>
      </c>
      <c r="X1139" s="107"/>
      <c r="Y1139" s="77"/>
      <c r="Z1139" s="78"/>
    </row>
    <row r="1140" spans="1:26" x14ac:dyDescent="0.3">
      <c r="A1140" s="47">
        <v>1750</v>
      </c>
      <c r="B1140" s="73" t="s">
        <v>76</v>
      </c>
      <c r="C1140" s="126" t="s">
        <v>1206</v>
      </c>
      <c r="D1140" s="74" t="s">
        <v>72</v>
      </c>
      <c r="E1140" s="74" t="s">
        <v>81</v>
      </c>
      <c r="F1140" s="74" t="s">
        <v>81</v>
      </c>
      <c r="G1140" s="90" t="s">
        <v>1910</v>
      </c>
      <c r="H1140" s="74" t="s">
        <v>72</v>
      </c>
      <c r="I1140" s="74" t="s">
        <v>72</v>
      </c>
      <c r="J1140" s="75" t="s">
        <v>1913</v>
      </c>
      <c r="K1140" s="75" t="s">
        <v>1913</v>
      </c>
      <c r="L1140" s="94" t="str">
        <f t="shared" si="76"/>
        <v>Non Lead</v>
      </c>
      <c r="M1140" s="110"/>
      <c r="N1140" s="74"/>
      <c r="O1140" s="74"/>
      <c r="P1140" s="74"/>
      <c r="Q1140" s="82"/>
      <c r="R1140" s="83"/>
      <c r="S1140" s="113" t="str">
        <f>IF(OR(B1140="",$C$3="",$G$3=""),"ERROR",IF(AND(B1140='Dropdown Answer Key'!$B$12,OR(E1140="Lead",E1140="U, May have L",E1140="COM",E1140="")),"Lead",IF(AND(B1140='Dropdown Answer Key'!$B$12,OR(AND(E1140="GALV",H1140="Y"),AND(E1140="GALV",H1140="UN"),AND(E1140="GALV",H1140=""))),"GRR",IF(AND(B1140='Dropdown Answer Key'!$B$12,E1140="Unknown"),"Unknown SL",IF(AND(B1140='Dropdown Answer Key'!$B$13,OR(F1140="Lead",F1140="U, May have L",F1140="COM",F1140="")),"Lead",IF(AND(B1140='Dropdown Answer Key'!$B$13,OR(AND(F1140="GALV",H1140="Y"),AND(F1140="GALV",H1140="UN"),AND(F1140="GALV",H1140=""))),"GRR",IF(AND(B1140='Dropdown Answer Key'!$B$13,F1140="Unknown"),"Unknown SL",IF(AND(B1140='Dropdown Answer Key'!$B$14,OR(E1140="Lead",E1140="U, May have L",E1140="COM",E1140="")),"Lead",IF(AND(B1140='Dropdown Answer Key'!$B$14,OR(F1140="Lead",F1140="U, May have L",F1140="COM",F1140="")),"Lead",IF(AND(B1140='Dropdown Answer Key'!$B$14,OR(AND(E1140="GALV",H1140="Y"),AND(E1140="GALV",H1140="UN"),AND(E1140="GALV",H1140=""),AND(F1140="GALV",H1140="Y"),AND(F1140="GALV",H1140="UN"),AND(F1140="GALV",H1140=""),AND(F1140="GALV",I1140="Y"),AND(F1140="GALV",I1140="UN"),AND(F1140="GALV",I1140=""))),"GRR",IF(AND(B1140='Dropdown Answer Key'!$B$14,OR(E1140="Unknown",F1140="Unknown")),"Unknown SL","Non Lead")))))))))))</f>
        <v>Non Lead</v>
      </c>
      <c r="T1140" s="114" t="str">
        <f>IF(OR(M1140="",Q1140="",S1140="ERROR"),"BLANK",IF((AND(M1140='Dropdown Answer Key'!$B$25,OR('Service Line Inventory'!S1140="Lead",S1140="Unknown SL"))),"Tier 1",IF(AND('Service Line Inventory'!M1140='Dropdown Answer Key'!$B$26,OR('Service Line Inventory'!S1140="Lead",S1140="Unknown SL")),"Tier 2",IF(AND('Service Line Inventory'!M1140='Dropdown Answer Key'!$B$27,OR('Service Line Inventory'!S1140="Lead",S1140="Unknown SL")),"Tier 2",IF('Service Line Inventory'!S1140="GRR","Tier 3",IF((AND('Service Line Inventory'!M1140='Dropdown Answer Key'!$B$25,'Service Line Inventory'!Q1140='Dropdown Answer Key'!$M$25,O1140='Dropdown Answer Key'!$G$27,'Service Line Inventory'!P1140='Dropdown Answer Key'!$J$27,S1140="Non Lead")),"Tier 4",IF((AND('Service Line Inventory'!M1140='Dropdown Answer Key'!$B$25,'Service Line Inventory'!Q1140='Dropdown Answer Key'!$M$25,O1140='Dropdown Answer Key'!$G$27,S1140="Non Lead")),"Tier 4",IF((AND('Service Line Inventory'!M1140='Dropdown Answer Key'!$B$25,'Service Line Inventory'!Q1140='Dropdown Answer Key'!$M$25,'Service Line Inventory'!P1140='Dropdown Answer Key'!$J$27,S1140="Non Lead")),"Tier 4","Tier 5"))))))))</f>
        <v>BLANK</v>
      </c>
      <c r="U1140" s="115" t="str">
        <f t="shared" si="77"/>
        <v>NO</v>
      </c>
      <c r="V1140" s="114" t="str">
        <f t="shared" si="78"/>
        <v>NO</v>
      </c>
      <c r="W1140" s="114" t="str">
        <f t="shared" si="79"/>
        <v>NO</v>
      </c>
      <c r="X1140" s="108"/>
      <c r="Y1140" s="97"/>
      <c r="Z1140" s="78"/>
    </row>
    <row r="1141" spans="1:26" x14ac:dyDescent="0.3">
      <c r="A1141" s="47">
        <v>1755</v>
      </c>
      <c r="B1141" s="73" t="s">
        <v>76</v>
      </c>
      <c r="C1141" s="126" t="s">
        <v>1207</v>
      </c>
      <c r="D1141" s="74" t="s">
        <v>72</v>
      </c>
      <c r="E1141" s="74" t="s">
        <v>81</v>
      </c>
      <c r="F1141" s="74" t="s">
        <v>81</v>
      </c>
      <c r="G1141" s="90" t="s">
        <v>1910</v>
      </c>
      <c r="H1141" s="74" t="s">
        <v>72</v>
      </c>
      <c r="I1141" s="74" t="s">
        <v>72</v>
      </c>
      <c r="J1141" s="75" t="s">
        <v>1913</v>
      </c>
      <c r="K1141" s="75" t="s">
        <v>1913</v>
      </c>
      <c r="L1141" s="93" t="str">
        <f t="shared" si="76"/>
        <v>Non Lead</v>
      </c>
      <c r="M1141" s="109"/>
      <c r="N1141" s="74"/>
      <c r="O1141" s="74"/>
      <c r="P1141" s="74"/>
      <c r="Q1141" s="73"/>
      <c r="R1141" s="74"/>
      <c r="S1141" s="98" t="str">
        <f>IF(OR(B1141="",$C$3="",$G$3=""),"ERROR",IF(AND(B1141='Dropdown Answer Key'!$B$12,OR(E1141="Lead",E1141="U, May have L",E1141="COM",E1141="")),"Lead",IF(AND(B1141='Dropdown Answer Key'!$B$12,OR(AND(E1141="GALV",H1141="Y"),AND(E1141="GALV",H1141="UN"),AND(E1141="GALV",H1141=""))),"GRR",IF(AND(B1141='Dropdown Answer Key'!$B$12,E1141="Unknown"),"Unknown SL",IF(AND(B1141='Dropdown Answer Key'!$B$13,OR(F1141="Lead",F1141="U, May have L",F1141="COM",F1141="")),"Lead",IF(AND(B1141='Dropdown Answer Key'!$B$13,OR(AND(F1141="GALV",H1141="Y"),AND(F1141="GALV",H1141="UN"),AND(F1141="GALV",H1141=""))),"GRR",IF(AND(B1141='Dropdown Answer Key'!$B$13,F1141="Unknown"),"Unknown SL",IF(AND(B1141='Dropdown Answer Key'!$B$14,OR(E1141="Lead",E1141="U, May have L",E1141="COM",E1141="")),"Lead",IF(AND(B1141='Dropdown Answer Key'!$B$14,OR(F1141="Lead",F1141="U, May have L",F1141="COM",F1141="")),"Lead",IF(AND(B1141='Dropdown Answer Key'!$B$14,OR(AND(E1141="GALV",H1141="Y"),AND(E1141="GALV",H1141="UN"),AND(E1141="GALV",H1141=""),AND(F1141="GALV",H1141="Y"),AND(F1141="GALV",H1141="UN"),AND(F1141="GALV",H1141=""),AND(F1141="GALV",I1141="Y"),AND(F1141="GALV",I1141="UN"),AND(F1141="GALV",I1141=""))),"GRR",IF(AND(B1141='Dropdown Answer Key'!$B$14,OR(E1141="Unknown",F1141="Unknown")),"Unknown SL","Non Lead")))))))))))</f>
        <v>Non Lead</v>
      </c>
      <c r="T1141" s="76" t="str">
        <f>IF(OR(M1141="",Q1141="",S1141="ERROR"),"BLANK",IF((AND(M1141='Dropdown Answer Key'!$B$25,OR('Service Line Inventory'!S1141="Lead",S1141="Unknown SL"))),"Tier 1",IF(AND('Service Line Inventory'!M1141='Dropdown Answer Key'!$B$26,OR('Service Line Inventory'!S1141="Lead",S1141="Unknown SL")),"Tier 2",IF(AND('Service Line Inventory'!M1141='Dropdown Answer Key'!$B$27,OR('Service Line Inventory'!S1141="Lead",S1141="Unknown SL")),"Tier 2",IF('Service Line Inventory'!S1141="GRR","Tier 3",IF((AND('Service Line Inventory'!M1141='Dropdown Answer Key'!$B$25,'Service Line Inventory'!Q1141='Dropdown Answer Key'!$M$25,O1141='Dropdown Answer Key'!$G$27,'Service Line Inventory'!P1141='Dropdown Answer Key'!$J$27,S1141="Non Lead")),"Tier 4",IF((AND('Service Line Inventory'!M1141='Dropdown Answer Key'!$B$25,'Service Line Inventory'!Q1141='Dropdown Answer Key'!$M$25,O1141='Dropdown Answer Key'!$G$27,S1141="Non Lead")),"Tier 4",IF((AND('Service Line Inventory'!M1141='Dropdown Answer Key'!$B$25,'Service Line Inventory'!Q1141='Dropdown Answer Key'!$M$25,'Service Line Inventory'!P1141='Dropdown Answer Key'!$J$27,S1141="Non Lead")),"Tier 4","Tier 5"))))))))</f>
        <v>BLANK</v>
      </c>
      <c r="U1141" s="101" t="str">
        <f t="shared" si="77"/>
        <v>NO</v>
      </c>
      <c r="V1141" s="76" t="str">
        <f t="shared" si="78"/>
        <v>NO</v>
      </c>
      <c r="W1141" s="76" t="str">
        <f t="shared" si="79"/>
        <v>NO</v>
      </c>
      <c r="X1141" s="107"/>
      <c r="Y1141" s="77"/>
      <c r="Z1141" s="78"/>
    </row>
    <row r="1142" spans="1:26" x14ac:dyDescent="0.3">
      <c r="A1142" s="47">
        <v>1770</v>
      </c>
      <c r="B1142" s="73" t="s">
        <v>76</v>
      </c>
      <c r="C1142" s="126" t="s">
        <v>1208</v>
      </c>
      <c r="D1142" s="74" t="s">
        <v>72</v>
      </c>
      <c r="E1142" s="74" t="s">
        <v>81</v>
      </c>
      <c r="F1142" s="74" t="s">
        <v>81</v>
      </c>
      <c r="G1142" s="90" t="s">
        <v>1910</v>
      </c>
      <c r="H1142" s="74" t="s">
        <v>72</v>
      </c>
      <c r="I1142" s="74" t="s">
        <v>72</v>
      </c>
      <c r="J1142" s="75" t="s">
        <v>1913</v>
      </c>
      <c r="K1142" s="75" t="s">
        <v>1913</v>
      </c>
      <c r="L1142" s="94" t="str">
        <f t="shared" si="76"/>
        <v>Non Lead</v>
      </c>
      <c r="M1142" s="110"/>
      <c r="N1142" s="74"/>
      <c r="O1142" s="74"/>
      <c r="P1142" s="74"/>
      <c r="Q1142" s="82"/>
      <c r="R1142" s="83"/>
      <c r="S1142" s="113" t="str">
        <f>IF(OR(B1142="",$C$3="",$G$3=""),"ERROR",IF(AND(B1142='Dropdown Answer Key'!$B$12,OR(E1142="Lead",E1142="U, May have L",E1142="COM",E1142="")),"Lead",IF(AND(B1142='Dropdown Answer Key'!$B$12,OR(AND(E1142="GALV",H1142="Y"),AND(E1142="GALV",H1142="UN"),AND(E1142="GALV",H1142=""))),"GRR",IF(AND(B1142='Dropdown Answer Key'!$B$12,E1142="Unknown"),"Unknown SL",IF(AND(B1142='Dropdown Answer Key'!$B$13,OR(F1142="Lead",F1142="U, May have L",F1142="COM",F1142="")),"Lead",IF(AND(B1142='Dropdown Answer Key'!$B$13,OR(AND(F1142="GALV",H1142="Y"),AND(F1142="GALV",H1142="UN"),AND(F1142="GALV",H1142=""))),"GRR",IF(AND(B1142='Dropdown Answer Key'!$B$13,F1142="Unknown"),"Unknown SL",IF(AND(B1142='Dropdown Answer Key'!$B$14,OR(E1142="Lead",E1142="U, May have L",E1142="COM",E1142="")),"Lead",IF(AND(B1142='Dropdown Answer Key'!$B$14,OR(F1142="Lead",F1142="U, May have L",F1142="COM",F1142="")),"Lead",IF(AND(B1142='Dropdown Answer Key'!$B$14,OR(AND(E1142="GALV",H1142="Y"),AND(E1142="GALV",H1142="UN"),AND(E1142="GALV",H1142=""),AND(F1142="GALV",H1142="Y"),AND(F1142="GALV",H1142="UN"),AND(F1142="GALV",H1142=""),AND(F1142="GALV",I1142="Y"),AND(F1142="GALV",I1142="UN"),AND(F1142="GALV",I1142=""))),"GRR",IF(AND(B1142='Dropdown Answer Key'!$B$14,OR(E1142="Unknown",F1142="Unknown")),"Unknown SL","Non Lead")))))))))))</f>
        <v>Non Lead</v>
      </c>
      <c r="T1142" s="114" t="str">
        <f>IF(OR(M1142="",Q1142="",S1142="ERROR"),"BLANK",IF((AND(M1142='Dropdown Answer Key'!$B$25,OR('Service Line Inventory'!S1142="Lead",S1142="Unknown SL"))),"Tier 1",IF(AND('Service Line Inventory'!M1142='Dropdown Answer Key'!$B$26,OR('Service Line Inventory'!S1142="Lead",S1142="Unknown SL")),"Tier 2",IF(AND('Service Line Inventory'!M1142='Dropdown Answer Key'!$B$27,OR('Service Line Inventory'!S1142="Lead",S1142="Unknown SL")),"Tier 2",IF('Service Line Inventory'!S1142="GRR","Tier 3",IF((AND('Service Line Inventory'!M1142='Dropdown Answer Key'!$B$25,'Service Line Inventory'!Q1142='Dropdown Answer Key'!$M$25,O1142='Dropdown Answer Key'!$G$27,'Service Line Inventory'!P1142='Dropdown Answer Key'!$J$27,S1142="Non Lead")),"Tier 4",IF((AND('Service Line Inventory'!M1142='Dropdown Answer Key'!$B$25,'Service Line Inventory'!Q1142='Dropdown Answer Key'!$M$25,O1142='Dropdown Answer Key'!$G$27,S1142="Non Lead")),"Tier 4",IF((AND('Service Line Inventory'!M1142='Dropdown Answer Key'!$B$25,'Service Line Inventory'!Q1142='Dropdown Answer Key'!$M$25,'Service Line Inventory'!P1142='Dropdown Answer Key'!$J$27,S1142="Non Lead")),"Tier 4","Tier 5"))))))))</f>
        <v>BLANK</v>
      </c>
      <c r="U1142" s="115" t="str">
        <f t="shared" si="77"/>
        <v>NO</v>
      </c>
      <c r="V1142" s="114" t="str">
        <f t="shared" si="78"/>
        <v>NO</v>
      </c>
      <c r="W1142" s="114" t="str">
        <f t="shared" si="79"/>
        <v>NO</v>
      </c>
      <c r="X1142" s="108"/>
      <c r="Y1142" s="97"/>
      <c r="Z1142" s="78"/>
    </row>
    <row r="1143" spans="1:26" x14ac:dyDescent="0.3">
      <c r="A1143" s="47">
        <v>1780</v>
      </c>
      <c r="B1143" s="73" t="s">
        <v>76</v>
      </c>
      <c r="C1143" s="126" t="s">
        <v>1209</v>
      </c>
      <c r="D1143" s="74" t="s">
        <v>72</v>
      </c>
      <c r="E1143" s="74" t="s">
        <v>81</v>
      </c>
      <c r="F1143" s="74" t="s">
        <v>81</v>
      </c>
      <c r="G1143" s="90" t="s">
        <v>1910</v>
      </c>
      <c r="H1143" s="74" t="s">
        <v>72</v>
      </c>
      <c r="I1143" s="74" t="s">
        <v>72</v>
      </c>
      <c r="J1143" s="75" t="s">
        <v>1913</v>
      </c>
      <c r="K1143" s="75" t="s">
        <v>1913</v>
      </c>
      <c r="L1143" s="93" t="str">
        <f t="shared" si="76"/>
        <v>Non Lead</v>
      </c>
      <c r="M1143" s="109"/>
      <c r="N1143" s="74"/>
      <c r="O1143" s="74"/>
      <c r="P1143" s="74"/>
      <c r="Q1143" s="73"/>
      <c r="R1143" s="74"/>
      <c r="S1143" s="98" t="str">
        <f>IF(OR(B1143="",$C$3="",$G$3=""),"ERROR",IF(AND(B1143='Dropdown Answer Key'!$B$12,OR(E1143="Lead",E1143="U, May have L",E1143="COM",E1143="")),"Lead",IF(AND(B1143='Dropdown Answer Key'!$B$12,OR(AND(E1143="GALV",H1143="Y"),AND(E1143="GALV",H1143="UN"),AND(E1143="GALV",H1143=""))),"GRR",IF(AND(B1143='Dropdown Answer Key'!$B$12,E1143="Unknown"),"Unknown SL",IF(AND(B1143='Dropdown Answer Key'!$B$13,OR(F1143="Lead",F1143="U, May have L",F1143="COM",F1143="")),"Lead",IF(AND(B1143='Dropdown Answer Key'!$B$13,OR(AND(F1143="GALV",H1143="Y"),AND(F1143="GALV",H1143="UN"),AND(F1143="GALV",H1143=""))),"GRR",IF(AND(B1143='Dropdown Answer Key'!$B$13,F1143="Unknown"),"Unknown SL",IF(AND(B1143='Dropdown Answer Key'!$B$14,OR(E1143="Lead",E1143="U, May have L",E1143="COM",E1143="")),"Lead",IF(AND(B1143='Dropdown Answer Key'!$B$14,OR(F1143="Lead",F1143="U, May have L",F1143="COM",F1143="")),"Lead",IF(AND(B1143='Dropdown Answer Key'!$B$14,OR(AND(E1143="GALV",H1143="Y"),AND(E1143="GALV",H1143="UN"),AND(E1143="GALV",H1143=""),AND(F1143="GALV",H1143="Y"),AND(F1143="GALV",H1143="UN"),AND(F1143="GALV",H1143=""),AND(F1143="GALV",I1143="Y"),AND(F1143="GALV",I1143="UN"),AND(F1143="GALV",I1143=""))),"GRR",IF(AND(B1143='Dropdown Answer Key'!$B$14,OR(E1143="Unknown",F1143="Unknown")),"Unknown SL","Non Lead")))))))))))</f>
        <v>Non Lead</v>
      </c>
      <c r="T1143" s="76" t="str">
        <f>IF(OR(M1143="",Q1143="",S1143="ERROR"),"BLANK",IF((AND(M1143='Dropdown Answer Key'!$B$25,OR('Service Line Inventory'!S1143="Lead",S1143="Unknown SL"))),"Tier 1",IF(AND('Service Line Inventory'!M1143='Dropdown Answer Key'!$B$26,OR('Service Line Inventory'!S1143="Lead",S1143="Unknown SL")),"Tier 2",IF(AND('Service Line Inventory'!M1143='Dropdown Answer Key'!$B$27,OR('Service Line Inventory'!S1143="Lead",S1143="Unknown SL")),"Tier 2",IF('Service Line Inventory'!S1143="GRR","Tier 3",IF((AND('Service Line Inventory'!M1143='Dropdown Answer Key'!$B$25,'Service Line Inventory'!Q1143='Dropdown Answer Key'!$M$25,O1143='Dropdown Answer Key'!$G$27,'Service Line Inventory'!P1143='Dropdown Answer Key'!$J$27,S1143="Non Lead")),"Tier 4",IF((AND('Service Line Inventory'!M1143='Dropdown Answer Key'!$B$25,'Service Line Inventory'!Q1143='Dropdown Answer Key'!$M$25,O1143='Dropdown Answer Key'!$G$27,S1143="Non Lead")),"Tier 4",IF((AND('Service Line Inventory'!M1143='Dropdown Answer Key'!$B$25,'Service Line Inventory'!Q1143='Dropdown Answer Key'!$M$25,'Service Line Inventory'!P1143='Dropdown Answer Key'!$J$27,S1143="Non Lead")),"Tier 4","Tier 5"))))))))</f>
        <v>BLANK</v>
      </c>
      <c r="U1143" s="101" t="str">
        <f t="shared" si="77"/>
        <v>NO</v>
      </c>
      <c r="V1143" s="76" t="str">
        <f t="shared" si="78"/>
        <v>NO</v>
      </c>
      <c r="W1143" s="76" t="str">
        <f t="shared" si="79"/>
        <v>NO</v>
      </c>
      <c r="X1143" s="107"/>
      <c r="Y1143" s="77"/>
      <c r="Z1143" s="78"/>
    </row>
    <row r="1144" spans="1:26" x14ac:dyDescent="0.3">
      <c r="A1144" s="47">
        <v>1790</v>
      </c>
      <c r="B1144" s="73" t="s">
        <v>76</v>
      </c>
      <c r="C1144" s="126" t="s">
        <v>1210</v>
      </c>
      <c r="D1144" s="74" t="s">
        <v>72</v>
      </c>
      <c r="E1144" s="74" t="s">
        <v>81</v>
      </c>
      <c r="F1144" s="74" t="s">
        <v>81</v>
      </c>
      <c r="G1144" s="90" t="s">
        <v>1910</v>
      </c>
      <c r="H1144" s="74" t="s">
        <v>72</v>
      </c>
      <c r="I1144" s="74" t="s">
        <v>72</v>
      </c>
      <c r="J1144" s="75" t="s">
        <v>1913</v>
      </c>
      <c r="K1144" s="75" t="s">
        <v>1913</v>
      </c>
      <c r="L1144" s="94" t="str">
        <f t="shared" si="76"/>
        <v>Non Lead</v>
      </c>
      <c r="M1144" s="110"/>
      <c r="N1144" s="74"/>
      <c r="O1144" s="74"/>
      <c r="P1144" s="74"/>
      <c r="Q1144" s="82"/>
      <c r="R1144" s="83"/>
      <c r="S1144" s="113" t="str">
        <f>IF(OR(B1144="",$C$3="",$G$3=""),"ERROR",IF(AND(B1144='Dropdown Answer Key'!$B$12,OR(E1144="Lead",E1144="U, May have L",E1144="COM",E1144="")),"Lead",IF(AND(B1144='Dropdown Answer Key'!$B$12,OR(AND(E1144="GALV",H1144="Y"),AND(E1144="GALV",H1144="UN"),AND(E1144="GALV",H1144=""))),"GRR",IF(AND(B1144='Dropdown Answer Key'!$B$12,E1144="Unknown"),"Unknown SL",IF(AND(B1144='Dropdown Answer Key'!$B$13,OR(F1144="Lead",F1144="U, May have L",F1144="COM",F1144="")),"Lead",IF(AND(B1144='Dropdown Answer Key'!$B$13,OR(AND(F1144="GALV",H1144="Y"),AND(F1144="GALV",H1144="UN"),AND(F1144="GALV",H1144=""))),"GRR",IF(AND(B1144='Dropdown Answer Key'!$B$13,F1144="Unknown"),"Unknown SL",IF(AND(B1144='Dropdown Answer Key'!$B$14,OR(E1144="Lead",E1144="U, May have L",E1144="COM",E1144="")),"Lead",IF(AND(B1144='Dropdown Answer Key'!$B$14,OR(F1144="Lead",F1144="U, May have L",F1144="COM",F1144="")),"Lead",IF(AND(B1144='Dropdown Answer Key'!$B$14,OR(AND(E1144="GALV",H1144="Y"),AND(E1144="GALV",H1144="UN"),AND(E1144="GALV",H1144=""),AND(F1144="GALV",H1144="Y"),AND(F1144="GALV",H1144="UN"),AND(F1144="GALV",H1144=""),AND(F1144="GALV",I1144="Y"),AND(F1144="GALV",I1144="UN"),AND(F1144="GALV",I1144=""))),"GRR",IF(AND(B1144='Dropdown Answer Key'!$B$14,OR(E1144="Unknown",F1144="Unknown")),"Unknown SL","Non Lead")))))))))))</f>
        <v>Non Lead</v>
      </c>
      <c r="T1144" s="114" t="str">
        <f>IF(OR(M1144="",Q1144="",S1144="ERROR"),"BLANK",IF((AND(M1144='Dropdown Answer Key'!$B$25,OR('Service Line Inventory'!S1144="Lead",S1144="Unknown SL"))),"Tier 1",IF(AND('Service Line Inventory'!M1144='Dropdown Answer Key'!$B$26,OR('Service Line Inventory'!S1144="Lead",S1144="Unknown SL")),"Tier 2",IF(AND('Service Line Inventory'!M1144='Dropdown Answer Key'!$B$27,OR('Service Line Inventory'!S1144="Lead",S1144="Unknown SL")),"Tier 2",IF('Service Line Inventory'!S1144="GRR","Tier 3",IF((AND('Service Line Inventory'!M1144='Dropdown Answer Key'!$B$25,'Service Line Inventory'!Q1144='Dropdown Answer Key'!$M$25,O1144='Dropdown Answer Key'!$G$27,'Service Line Inventory'!P1144='Dropdown Answer Key'!$J$27,S1144="Non Lead")),"Tier 4",IF((AND('Service Line Inventory'!M1144='Dropdown Answer Key'!$B$25,'Service Line Inventory'!Q1144='Dropdown Answer Key'!$M$25,O1144='Dropdown Answer Key'!$G$27,S1144="Non Lead")),"Tier 4",IF((AND('Service Line Inventory'!M1144='Dropdown Answer Key'!$B$25,'Service Line Inventory'!Q1144='Dropdown Answer Key'!$M$25,'Service Line Inventory'!P1144='Dropdown Answer Key'!$J$27,S1144="Non Lead")),"Tier 4","Tier 5"))))))))</f>
        <v>BLANK</v>
      </c>
      <c r="U1144" s="115" t="str">
        <f t="shared" si="77"/>
        <v>NO</v>
      </c>
      <c r="V1144" s="114" t="str">
        <f t="shared" si="78"/>
        <v>NO</v>
      </c>
      <c r="W1144" s="114" t="str">
        <f t="shared" si="79"/>
        <v>NO</v>
      </c>
      <c r="X1144" s="108"/>
      <c r="Y1144" s="97"/>
      <c r="Z1144" s="78"/>
    </row>
    <row r="1145" spans="1:26" x14ac:dyDescent="0.3">
      <c r="A1145" s="47">
        <v>1795</v>
      </c>
      <c r="B1145" s="73" t="s">
        <v>76</v>
      </c>
      <c r="C1145" s="126" t="s">
        <v>1211</v>
      </c>
      <c r="D1145" s="74" t="s">
        <v>72</v>
      </c>
      <c r="E1145" s="74" t="s">
        <v>81</v>
      </c>
      <c r="F1145" s="74" t="s">
        <v>81</v>
      </c>
      <c r="G1145" s="90" t="s">
        <v>1910</v>
      </c>
      <c r="H1145" s="74" t="s">
        <v>72</v>
      </c>
      <c r="I1145" s="74" t="s">
        <v>72</v>
      </c>
      <c r="J1145" s="75" t="s">
        <v>1913</v>
      </c>
      <c r="K1145" s="75" t="s">
        <v>1913</v>
      </c>
      <c r="L1145" s="94" t="str">
        <f t="shared" si="76"/>
        <v>Non Lead</v>
      </c>
      <c r="M1145" s="110"/>
      <c r="N1145" s="74"/>
      <c r="O1145" s="74"/>
      <c r="P1145" s="74"/>
      <c r="Q1145" s="82"/>
      <c r="R1145" s="83"/>
      <c r="S1145" s="113" t="str">
        <f>IF(OR(B1145="",$C$3="",$G$3=""),"ERROR",IF(AND(B1145='Dropdown Answer Key'!$B$12,OR(E1145="Lead",E1145="U, May have L",E1145="COM",E1145="")),"Lead",IF(AND(B1145='Dropdown Answer Key'!$B$12,OR(AND(E1145="GALV",H1145="Y"),AND(E1145="GALV",H1145="UN"),AND(E1145="GALV",H1145=""))),"GRR",IF(AND(B1145='Dropdown Answer Key'!$B$12,E1145="Unknown"),"Unknown SL",IF(AND(B1145='Dropdown Answer Key'!$B$13,OR(F1145="Lead",F1145="U, May have L",F1145="COM",F1145="")),"Lead",IF(AND(B1145='Dropdown Answer Key'!$B$13,OR(AND(F1145="GALV",H1145="Y"),AND(F1145="GALV",H1145="UN"),AND(F1145="GALV",H1145=""))),"GRR",IF(AND(B1145='Dropdown Answer Key'!$B$13,F1145="Unknown"),"Unknown SL",IF(AND(B1145='Dropdown Answer Key'!$B$14,OR(E1145="Lead",E1145="U, May have L",E1145="COM",E1145="")),"Lead",IF(AND(B1145='Dropdown Answer Key'!$B$14,OR(F1145="Lead",F1145="U, May have L",F1145="COM",F1145="")),"Lead",IF(AND(B1145='Dropdown Answer Key'!$B$14,OR(AND(E1145="GALV",H1145="Y"),AND(E1145="GALV",H1145="UN"),AND(E1145="GALV",H1145=""),AND(F1145="GALV",H1145="Y"),AND(F1145="GALV",H1145="UN"),AND(F1145="GALV",H1145=""),AND(F1145="GALV",I1145="Y"),AND(F1145="GALV",I1145="UN"),AND(F1145="GALV",I1145=""))),"GRR",IF(AND(B1145='Dropdown Answer Key'!$B$14,OR(E1145="Unknown",F1145="Unknown")),"Unknown SL","Non Lead")))))))))))</f>
        <v>Non Lead</v>
      </c>
      <c r="T1145" s="114" t="str">
        <f>IF(OR(M1145="",Q1145="",S1145="ERROR"),"BLANK",IF((AND(M1145='Dropdown Answer Key'!$B$25,OR('Service Line Inventory'!S1145="Lead",S1145="Unknown SL"))),"Tier 1",IF(AND('Service Line Inventory'!M1145='Dropdown Answer Key'!$B$26,OR('Service Line Inventory'!S1145="Lead",S1145="Unknown SL")),"Tier 2",IF(AND('Service Line Inventory'!M1145='Dropdown Answer Key'!$B$27,OR('Service Line Inventory'!S1145="Lead",S1145="Unknown SL")),"Tier 2",IF('Service Line Inventory'!S1145="GRR","Tier 3",IF((AND('Service Line Inventory'!M1145='Dropdown Answer Key'!$B$25,'Service Line Inventory'!Q1145='Dropdown Answer Key'!$M$25,O1145='Dropdown Answer Key'!$G$27,'Service Line Inventory'!P1145='Dropdown Answer Key'!$J$27,S1145="Non Lead")),"Tier 4",IF((AND('Service Line Inventory'!M1145='Dropdown Answer Key'!$B$25,'Service Line Inventory'!Q1145='Dropdown Answer Key'!$M$25,O1145='Dropdown Answer Key'!$G$27,S1145="Non Lead")),"Tier 4",IF((AND('Service Line Inventory'!M1145='Dropdown Answer Key'!$B$25,'Service Line Inventory'!Q1145='Dropdown Answer Key'!$M$25,'Service Line Inventory'!P1145='Dropdown Answer Key'!$J$27,S1145="Non Lead")),"Tier 4","Tier 5"))))))))</f>
        <v>BLANK</v>
      </c>
      <c r="U1145" s="115" t="str">
        <f t="shared" si="77"/>
        <v>NO</v>
      </c>
      <c r="V1145" s="114" t="str">
        <f t="shared" si="78"/>
        <v>NO</v>
      </c>
      <c r="W1145" s="114" t="str">
        <f t="shared" si="79"/>
        <v>NO</v>
      </c>
      <c r="X1145" s="108"/>
      <c r="Y1145" s="97"/>
      <c r="Z1145" s="78"/>
    </row>
    <row r="1146" spans="1:26" x14ac:dyDescent="0.3">
      <c r="A1146" s="47">
        <v>1800</v>
      </c>
      <c r="B1146" s="73" t="s">
        <v>76</v>
      </c>
      <c r="C1146" s="126" t="s">
        <v>1212</v>
      </c>
      <c r="D1146" s="74" t="s">
        <v>72</v>
      </c>
      <c r="E1146" s="74" t="s">
        <v>81</v>
      </c>
      <c r="F1146" s="74" t="s">
        <v>81</v>
      </c>
      <c r="G1146" s="90" t="s">
        <v>1910</v>
      </c>
      <c r="H1146" s="74" t="s">
        <v>72</v>
      </c>
      <c r="I1146" s="74" t="s">
        <v>72</v>
      </c>
      <c r="J1146" s="75" t="s">
        <v>1913</v>
      </c>
      <c r="K1146" s="75" t="s">
        <v>1913</v>
      </c>
      <c r="L1146" s="93" t="str">
        <f t="shared" si="76"/>
        <v>Non Lead</v>
      </c>
      <c r="M1146" s="109"/>
      <c r="N1146" s="74"/>
      <c r="O1146" s="74"/>
      <c r="P1146" s="74"/>
      <c r="Q1146" s="73"/>
      <c r="R1146" s="74"/>
      <c r="S1146" s="98" t="str">
        <f>IF(OR(B1146="",$C$3="",$G$3=""),"ERROR",IF(AND(B1146='Dropdown Answer Key'!$B$12,OR(E1146="Lead",E1146="U, May have L",E1146="COM",E1146="")),"Lead",IF(AND(B1146='Dropdown Answer Key'!$B$12,OR(AND(E1146="GALV",H1146="Y"),AND(E1146="GALV",H1146="UN"),AND(E1146="GALV",H1146=""))),"GRR",IF(AND(B1146='Dropdown Answer Key'!$B$12,E1146="Unknown"),"Unknown SL",IF(AND(B1146='Dropdown Answer Key'!$B$13,OR(F1146="Lead",F1146="U, May have L",F1146="COM",F1146="")),"Lead",IF(AND(B1146='Dropdown Answer Key'!$B$13,OR(AND(F1146="GALV",H1146="Y"),AND(F1146="GALV",H1146="UN"),AND(F1146="GALV",H1146=""))),"GRR",IF(AND(B1146='Dropdown Answer Key'!$B$13,F1146="Unknown"),"Unknown SL",IF(AND(B1146='Dropdown Answer Key'!$B$14,OR(E1146="Lead",E1146="U, May have L",E1146="COM",E1146="")),"Lead",IF(AND(B1146='Dropdown Answer Key'!$B$14,OR(F1146="Lead",F1146="U, May have L",F1146="COM",F1146="")),"Lead",IF(AND(B1146='Dropdown Answer Key'!$B$14,OR(AND(E1146="GALV",H1146="Y"),AND(E1146="GALV",H1146="UN"),AND(E1146="GALV",H1146=""),AND(F1146="GALV",H1146="Y"),AND(F1146="GALV",H1146="UN"),AND(F1146="GALV",H1146=""),AND(F1146="GALV",I1146="Y"),AND(F1146="GALV",I1146="UN"),AND(F1146="GALV",I1146=""))),"GRR",IF(AND(B1146='Dropdown Answer Key'!$B$14,OR(E1146="Unknown",F1146="Unknown")),"Unknown SL","Non Lead")))))))))))</f>
        <v>Non Lead</v>
      </c>
      <c r="T1146" s="76" t="str">
        <f>IF(OR(M1146="",Q1146="",S1146="ERROR"),"BLANK",IF((AND(M1146='Dropdown Answer Key'!$B$25,OR('Service Line Inventory'!S1146="Lead",S1146="Unknown SL"))),"Tier 1",IF(AND('Service Line Inventory'!M1146='Dropdown Answer Key'!$B$26,OR('Service Line Inventory'!S1146="Lead",S1146="Unknown SL")),"Tier 2",IF(AND('Service Line Inventory'!M1146='Dropdown Answer Key'!$B$27,OR('Service Line Inventory'!S1146="Lead",S1146="Unknown SL")),"Tier 2",IF('Service Line Inventory'!S1146="GRR","Tier 3",IF((AND('Service Line Inventory'!M1146='Dropdown Answer Key'!$B$25,'Service Line Inventory'!Q1146='Dropdown Answer Key'!$M$25,O1146='Dropdown Answer Key'!$G$27,'Service Line Inventory'!P1146='Dropdown Answer Key'!$J$27,S1146="Non Lead")),"Tier 4",IF((AND('Service Line Inventory'!M1146='Dropdown Answer Key'!$B$25,'Service Line Inventory'!Q1146='Dropdown Answer Key'!$M$25,O1146='Dropdown Answer Key'!$G$27,S1146="Non Lead")),"Tier 4",IF((AND('Service Line Inventory'!M1146='Dropdown Answer Key'!$B$25,'Service Line Inventory'!Q1146='Dropdown Answer Key'!$M$25,'Service Line Inventory'!P1146='Dropdown Answer Key'!$J$27,S1146="Non Lead")),"Tier 4","Tier 5"))))))))</f>
        <v>BLANK</v>
      </c>
      <c r="U1146" s="101" t="str">
        <f t="shared" si="77"/>
        <v>NO</v>
      </c>
      <c r="V1146" s="76" t="str">
        <f t="shared" si="78"/>
        <v>NO</v>
      </c>
      <c r="W1146" s="76" t="str">
        <f t="shared" si="79"/>
        <v>NO</v>
      </c>
      <c r="X1146" s="107"/>
      <c r="Y1146" s="77"/>
      <c r="Z1146" s="78"/>
    </row>
    <row r="1147" spans="1:26" x14ac:dyDescent="0.3">
      <c r="A1147" s="47">
        <v>1810</v>
      </c>
      <c r="B1147" s="73" t="s">
        <v>76</v>
      </c>
      <c r="C1147" s="126" t="s">
        <v>1213</v>
      </c>
      <c r="D1147" s="74" t="s">
        <v>72</v>
      </c>
      <c r="E1147" s="74" t="s">
        <v>81</v>
      </c>
      <c r="F1147" s="74" t="s">
        <v>81</v>
      </c>
      <c r="G1147" s="90" t="s">
        <v>1910</v>
      </c>
      <c r="H1147" s="74" t="s">
        <v>72</v>
      </c>
      <c r="I1147" s="74" t="s">
        <v>72</v>
      </c>
      <c r="J1147" s="75" t="s">
        <v>1913</v>
      </c>
      <c r="K1147" s="75" t="s">
        <v>1913</v>
      </c>
      <c r="L1147" s="94" t="str">
        <f t="shared" si="76"/>
        <v>Non Lead</v>
      </c>
      <c r="M1147" s="110"/>
      <c r="N1147" s="74"/>
      <c r="O1147" s="74"/>
      <c r="P1147" s="74"/>
      <c r="Q1147" s="82"/>
      <c r="R1147" s="83"/>
      <c r="S1147" s="113" t="str">
        <f>IF(OR(B1147="",$C$3="",$G$3=""),"ERROR",IF(AND(B1147='Dropdown Answer Key'!$B$12,OR(E1147="Lead",E1147="U, May have L",E1147="COM",E1147="")),"Lead",IF(AND(B1147='Dropdown Answer Key'!$B$12,OR(AND(E1147="GALV",H1147="Y"),AND(E1147="GALV",H1147="UN"),AND(E1147="GALV",H1147=""))),"GRR",IF(AND(B1147='Dropdown Answer Key'!$B$12,E1147="Unknown"),"Unknown SL",IF(AND(B1147='Dropdown Answer Key'!$B$13,OR(F1147="Lead",F1147="U, May have L",F1147="COM",F1147="")),"Lead",IF(AND(B1147='Dropdown Answer Key'!$B$13,OR(AND(F1147="GALV",H1147="Y"),AND(F1147="GALV",H1147="UN"),AND(F1147="GALV",H1147=""))),"GRR",IF(AND(B1147='Dropdown Answer Key'!$B$13,F1147="Unknown"),"Unknown SL",IF(AND(B1147='Dropdown Answer Key'!$B$14,OR(E1147="Lead",E1147="U, May have L",E1147="COM",E1147="")),"Lead",IF(AND(B1147='Dropdown Answer Key'!$B$14,OR(F1147="Lead",F1147="U, May have L",F1147="COM",F1147="")),"Lead",IF(AND(B1147='Dropdown Answer Key'!$B$14,OR(AND(E1147="GALV",H1147="Y"),AND(E1147="GALV",H1147="UN"),AND(E1147="GALV",H1147=""),AND(F1147="GALV",H1147="Y"),AND(F1147="GALV",H1147="UN"),AND(F1147="GALV",H1147=""),AND(F1147="GALV",I1147="Y"),AND(F1147="GALV",I1147="UN"),AND(F1147="GALV",I1147=""))),"GRR",IF(AND(B1147='Dropdown Answer Key'!$B$14,OR(E1147="Unknown",F1147="Unknown")),"Unknown SL","Non Lead")))))))))))</f>
        <v>Non Lead</v>
      </c>
      <c r="T1147" s="114" t="str">
        <f>IF(OR(M1147="",Q1147="",S1147="ERROR"),"BLANK",IF((AND(M1147='Dropdown Answer Key'!$B$25,OR('Service Line Inventory'!S1147="Lead",S1147="Unknown SL"))),"Tier 1",IF(AND('Service Line Inventory'!M1147='Dropdown Answer Key'!$B$26,OR('Service Line Inventory'!S1147="Lead",S1147="Unknown SL")),"Tier 2",IF(AND('Service Line Inventory'!M1147='Dropdown Answer Key'!$B$27,OR('Service Line Inventory'!S1147="Lead",S1147="Unknown SL")),"Tier 2",IF('Service Line Inventory'!S1147="GRR","Tier 3",IF((AND('Service Line Inventory'!M1147='Dropdown Answer Key'!$B$25,'Service Line Inventory'!Q1147='Dropdown Answer Key'!$M$25,O1147='Dropdown Answer Key'!$G$27,'Service Line Inventory'!P1147='Dropdown Answer Key'!$J$27,S1147="Non Lead")),"Tier 4",IF((AND('Service Line Inventory'!M1147='Dropdown Answer Key'!$B$25,'Service Line Inventory'!Q1147='Dropdown Answer Key'!$M$25,O1147='Dropdown Answer Key'!$G$27,S1147="Non Lead")),"Tier 4",IF((AND('Service Line Inventory'!M1147='Dropdown Answer Key'!$B$25,'Service Line Inventory'!Q1147='Dropdown Answer Key'!$M$25,'Service Line Inventory'!P1147='Dropdown Answer Key'!$J$27,S1147="Non Lead")),"Tier 4","Tier 5"))))))))</f>
        <v>BLANK</v>
      </c>
      <c r="U1147" s="115" t="str">
        <f t="shared" si="77"/>
        <v>NO</v>
      </c>
      <c r="V1147" s="114" t="str">
        <f t="shared" si="78"/>
        <v>NO</v>
      </c>
      <c r="W1147" s="114" t="str">
        <f t="shared" si="79"/>
        <v>NO</v>
      </c>
      <c r="X1147" s="108"/>
      <c r="Y1147" s="97"/>
      <c r="Z1147" s="78"/>
    </row>
    <row r="1148" spans="1:26" x14ac:dyDescent="0.3">
      <c r="A1148" s="47">
        <v>1820</v>
      </c>
      <c r="B1148" s="73" t="s">
        <v>76</v>
      </c>
      <c r="C1148" s="126" t="s">
        <v>1214</v>
      </c>
      <c r="D1148" s="74" t="s">
        <v>72</v>
      </c>
      <c r="E1148" s="74" t="s">
        <v>81</v>
      </c>
      <c r="F1148" s="74" t="s">
        <v>81</v>
      </c>
      <c r="G1148" s="90" t="s">
        <v>1910</v>
      </c>
      <c r="H1148" s="74" t="s">
        <v>72</v>
      </c>
      <c r="I1148" s="74" t="s">
        <v>72</v>
      </c>
      <c r="J1148" s="75" t="s">
        <v>1913</v>
      </c>
      <c r="K1148" s="75" t="s">
        <v>1913</v>
      </c>
      <c r="L1148" s="93" t="str">
        <f t="shared" si="76"/>
        <v>Non Lead</v>
      </c>
      <c r="M1148" s="109"/>
      <c r="N1148" s="74"/>
      <c r="O1148" s="74"/>
      <c r="P1148" s="74"/>
      <c r="Q1148" s="73"/>
      <c r="R1148" s="74"/>
      <c r="S1148" s="98" t="str">
        <f>IF(OR(B1148="",$C$3="",$G$3=""),"ERROR",IF(AND(B1148='Dropdown Answer Key'!$B$12,OR(E1148="Lead",E1148="U, May have L",E1148="COM",E1148="")),"Lead",IF(AND(B1148='Dropdown Answer Key'!$B$12,OR(AND(E1148="GALV",H1148="Y"),AND(E1148="GALV",H1148="UN"),AND(E1148="GALV",H1148=""))),"GRR",IF(AND(B1148='Dropdown Answer Key'!$B$12,E1148="Unknown"),"Unknown SL",IF(AND(B1148='Dropdown Answer Key'!$B$13,OR(F1148="Lead",F1148="U, May have L",F1148="COM",F1148="")),"Lead",IF(AND(B1148='Dropdown Answer Key'!$B$13,OR(AND(F1148="GALV",H1148="Y"),AND(F1148="GALV",H1148="UN"),AND(F1148="GALV",H1148=""))),"GRR",IF(AND(B1148='Dropdown Answer Key'!$B$13,F1148="Unknown"),"Unknown SL",IF(AND(B1148='Dropdown Answer Key'!$B$14,OR(E1148="Lead",E1148="U, May have L",E1148="COM",E1148="")),"Lead",IF(AND(B1148='Dropdown Answer Key'!$B$14,OR(F1148="Lead",F1148="U, May have L",F1148="COM",F1148="")),"Lead",IF(AND(B1148='Dropdown Answer Key'!$B$14,OR(AND(E1148="GALV",H1148="Y"),AND(E1148="GALV",H1148="UN"),AND(E1148="GALV",H1148=""),AND(F1148="GALV",H1148="Y"),AND(F1148="GALV",H1148="UN"),AND(F1148="GALV",H1148=""),AND(F1148="GALV",I1148="Y"),AND(F1148="GALV",I1148="UN"),AND(F1148="GALV",I1148=""))),"GRR",IF(AND(B1148='Dropdown Answer Key'!$B$14,OR(E1148="Unknown",F1148="Unknown")),"Unknown SL","Non Lead")))))))))))</f>
        <v>Non Lead</v>
      </c>
      <c r="T1148" s="76" t="str">
        <f>IF(OR(M1148="",Q1148="",S1148="ERROR"),"BLANK",IF((AND(M1148='Dropdown Answer Key'!$B$25,OR('Service Line Inventory'!S1148="Lead",S1148="Unknown SL"))),"Tier 1",IF(AND('Service Line Inventory'!M1148='Dropdown Answer Key'!$B$26,OR('Service Line Inventory'!S1148="Lead",S1148="Unknown SL")),"Tier 2",IF(AND('Service Line Inventory'!M1148='Dropdown Answer Key'!$B$27,OR('Service Line Inventory'!S1148="Lead",S1148="Unknown SL")),"Tier 2",IF('Service Line Inventory'!S1148="GRR","Tier 3",IF((AND('Service Line Inventory'!M1148='Dropdown Answer Key'!$B$25,'Service Line Inventory'!Q1148='Dropdown Answer Key'!$M$25,O1148='Dropdown Answer Key'!$G$27,'Service Line Inventory'!P1148='Dropdown Answer Key'!$J$27,S1148="Non Lead")),"Tier 4",IF((AND('Service Line Inventory'!M1148='Dropdown Answer Key'!$B$25,'Service Line Inventory'!Q1148='Dropdown Answer Key'!$M$25,O1148='Dropdown Answer Key'!$G$27,S1148="Non Lead")),"Tier 4",IF((AND('Service Line Inventory'!M1148='Dropdown Answer Key'!$B$25,'Service Line Inventory'!Q1148='Dropdown Answer Key'!$M$25,'Service Line Inventory'!P1148='Dropdown Answer Key'!$J$27,S1148="Non Lead")),"Tier 4","Tier 5"))))))))</f>
        <v>BLANK</v>
      </c>
      <c r="U1148" s="101" t="str">
        <f t="shared" si="77"/>
        <v>NO</v>
      </c>
      <c r="V1148" s="76" t="str">
        <f t="shared" si="78"/>
        <v>NO</v>
      </c>
      <c r="W1148" s="76" t="str">
        <f t="shared" si="79"/>
        <v>NO</v>
      </c>
      <c r="X1148" s="107"/>
      <c r="Y1148" s="77"/>
      <c r="Z1148" s="78"/>
    </row>
    <row r="1149" spans="1:26" x14ac:dyDescent="0.3">
      <c r="A1149" s="47">
        <v>1830</v>
      </c>
      <c r="B1149" s="73" t="s">
        <v>76</v>
      </c>
      <c r="C1149" s="126" t="s">
        <v>1215</v>
      </c>
      <c r="D1149" s="74" t="s">
        <v>72</v>
      </c>
      <c r="E1149" s="74" t="s">
        <v>81</v>
      </c>
      <c r="F1149" s="74" t="s">
        <v>81</v>
      </c>
      <c r="G1149" s="90" t="s">
        <v>1910</v>
      </c>
      <c r="H1149" s="74" t="s">
        <v>72</v>
      </c>
      <c r="I1149" s="74" t="s">
        <v>72</v>
      </c>
      <c r="J1149" s="75" t="s">
        <v>1913</v>
      </c>
      <c r="K1149" s="75" t="s">
        <v>1913</v>
      </c>
      <c r="L1149" s="93" t="str">
        <f t="shared" si="76"/>
        <v>Non Lead</v>
      </c>
      <c r="M1149" s="109"/>
      <c r="N1149" s="74"/>
      <c r="O1149" s="74"/>
      <c r="P1149" s="74"/>
      <c r="Q1149" s="73"/>
      <c r="R1149" s="74"/>
      <c r="S1149" s="98" t="str">
        <f>IF(OR(B1149="",$C$3="",$G$3=""),"ERROR",IF(AND(B1149='Dropdown Answer Key'!$B$12,OR(E1149="Lead",E1149="U, May have L",E1149="COM",E1149="")),"Lead",IF(AND(B1149='Dropdown Answer Key'!$B$12,OR(AND(E1149="GALV",H1149="Y"),AND(E1149="GALV",H1149="UN"),AND(E1149="GALV",H1149=""))),"GRR",IF(AND(B1149='Dropdown Answer Key'!$B$12,E1149="Unknown"),"Unknown SL",IF(AND(B1149='Dropdown Answer Key'!$B$13,OR(F1149="Lead",F1149="U, May have L",F1149="COM",F1149="")),"Lead",IF(AND(B1149='Dropdown Answer Key'!$B$13,OR(AND(F1149="GALV",H1149="Y"),AND(F1149="GALV",H1149="UN"),AND(F1149="GALV",H1149=""))),"GRR",IF(AND(B1149='Dropdown Answer Key'!$B$13,F1149="Unknown"),"Unknown SL",IF(AND(B1149='Dropdown Answer Key'!$B$14,OR(E1149="Lead",E1149="U, May have L",E1149="COM",E1149="")),"Lead",IF(AND(B1149='Dropdown Answer Key'!$B$14,OR(F1149="Lead",F1149="U, May have L",F1149="COM",F1149="")),"Lead",IF(AND(B1149='Dropdown Answer Key'!$B$14,OR(AND(E1149="GALV",H1149="Y"),AND(E1149="GALV",H1149="UN"),AND(E1149="GALV",H1149=""),AND(F1149="GALV",H1149="Y"),AND(F1149="GALV",H1149="UN"),AND(F1149="GALV",H1149=""),AND(F1149="GALV",I1149="Y"),AND(F1149="GALV",I1149="UN"),AND(F1149="GALV",I1149=""))),"GRR",IF(AND(B1149='Dropdown Answer Key'!$B$14,OR(E1149="Unknown",F1149="Unknown")),"Unknown SL","Non Lead")))))))))))</f>
        <v>Non Lead</v>
      </c>
      <c r="T1149" s="76" t="str">
        <f>IF(OR(M1149="",Q1149="",S1149="ERROR"),"BLANK",IF((AND(M1149='Dropdown Answer Key'!$B$25,OR('Service Line Inventory'!S1149="Lead",S1149="Unknown SL"))),"Tier 1",IF(AND('Service Line Inventory'!M1149='Dropdown Answer Key'!$B$26,OR('Service Line Inventory'!S1149="Lead",S1149="Unknown SL")),"Tier 2",IF(AND('Service Line Inventory'!M1149='Dropdown Answer Key'!$B$27,OR('Service Line Inventory'!S1149="Lead",S1149="Unknown SL")),"Tier 2",IF('Service Line Inventory'!S1149="GRR","Tier 3",IF((AND('Service Line Inventory'!M1149='Dropdown Answer Key'!$B$25,'Service Line Inventory'!Q1149='Dropdown Answer Key'!$M$25,O1149='Dropdown Answer Key'!$G$27,'Service Line Inventory'!P1149='Dropdown Answer Key'!$J$27,S1149="Non Lead")),"Tier 4",IF((AND('Service Line Inventory'!M1149='Dropdown Answer Key'!$B$25,'Service Line Inventory'!Q1149='Dropdown Answer Key'!$M$25,O1149='Dropdown Answer Key'!$G$27,S1149="Non Lead")),"Tier 4",IF((AND('Service Line Inventory'!M1149='Dropdown Answer Key'!$B$25,'Service Line Inventory'!Q1149='Dropdown Answer Key'!$M$25,'Service Line Inventory'!P1149='Dropdown Answer Key'!$J$27,S1149="Non Lead")),"Tier 4","Tier 5"))))))))</f>
        <v>BLANK</v>
      </c>
      <c r="U1149" s="101" t="str">
        <f t="shared" si="77"/>
        <v>NO</v>
      </c>
      <c r="V1149" s="76" t="str">
        <f t="shared" si="78"/>
        <v>NO</v>
      </c>
      <c r="W1149" s="76" t="str">
        <f t="shared" si="79"/>
        <v>NO</v>
      </c>
      <c r="X1149" s="107"/>
      <c r="Y1149" s="77"/>
      <c r="Z1149" s="78"/>
    </row>
    <row r="1150" spans="1:26" x14ac:dyDescent="0.3">
      <c r="A1150" s="47">
        <v>1840</v>
      </c>
      <c r="B1150" s="73" t="s">
        <v>76</v>
      </c>
      <c r="C1150" s="126" t="s">
        <v>1216</v>
      </c>
      <c r="D1150" s="74" t="s">
        <v>72</v>
      </c>
      <c r="E1150" s="74" t="s">
        <v>81</v>
      </c>
      <c r="F1150" s="74" t="s">
        <v>81</v>
      </c>
      <c r="G1150" s="90" t="s">
        <v>1910</v>
      </c>
      <c r="H1150" s="74" t="s">
        <v>72</v>
      </c>
      <c r="I1150" s="74" t="s">
        <v>72</v>
      </c>
      <c r="J1150" s="75" t="s">
        <v>1913</v>
      </c>
      <c r="K1150" s="75" t="s">
        <v>1913</v>
      </c>
      <c r="L1150" s="94" t="str">
        <f t="shared" si="76"/>
        <v>Non Lead</v>
      </c>
      <c r="M1150" s="110"/>
      <c r="N1150" s="74"/>
      <c r="O1150" s="74"/>
      <c r="P1150" s="74"/>
      <c r="Q1150" s="82"/>
      <c r="R1150" s="83"/>
      <c r="S1150" s="113" t="str">
        <f>IF(OR(B1150="",$C$3="",$G$3=""),"ERROR",IF(AND(B1150='Dropdown Answer Key'!$B$12,OR(E1150="Lead",E1150="U, May have L",E1150="COM",E1150="")),"Lead",IF(AND(B1150='Dropdown Answer Key'!$B$12,OR(AND(E1150="GALV",H1150="Y"),AND(E1150="GALV",H1150="UN"),AND(E1150="GALV",H1150=""))),"GRR",IF(AND(B1150='Dropdown Answer Key'!$B$12,E1150="Unknown"),"Unknown SL",IF(AND(B1150='Dropdown Answer Key'!$B$13,OR(F1150="Lead",F1150="U, May have L",F1150="COM",F1150="")),"Lead",IF(AND(B1150='Dropdown Answer Key'!$B$13,OR(AND(F1150="GALV",H1150="Y"),AND(F1150="GALV",H1150="UN"),AND(F1150="GALV",H1150=""))),"GRR",IF(AND(B1150='Dropdown Answer Key'!$B$13,F1150="Unknown"),"Unknown SL",IF(AND(B1150='Dropdown Answer Key'!$B$14,OR(E1150="Lead",E1150="U, May have L",E1150="COM",E1150="")),"Lead",IF(AND(B1150='Dropdown Answer Key'!$B$14,OR(F1150="Lead",F1150="U, May have L",F1150="COM",F1150="")),"Lead",IF(AND(B1150='Dropdown Answer Key'!$B$14,OR(AND(E1150="GALV",H1150="Y"),AND(E1150="GALV",H1150="UN"),AND(E1150="GALV",H1150=""),AND(F1150="GALV",H1150="Y"),AND(F1150="GALV",H1150="UN"),AND(F1150="GALV",H1150=""),AND(F1150="GALV",I1150="Y"),AND(F1150="GALV",I1150="UN"),AND(F1150="GALV",I1150=""))),"GRR",IF(AND(B1150='Dropdown Answer Key'!$B$14,OR(E1150="Unknown",F1150="Unknown")),"Unknown SL","Non Lead")))))))))))</f>
        <v>Non Lead</v>
      </c>
      <c r="T1150" s="114" t="str">
        <f>IF(OR(M1150="",Q1150="",S1150="ERROR"),"BLANK",IF((AND(M1150='Dropdown Answer Key'!$B$25,OR('Service Line Inventory'!S1150="Lead",S1150="Unknown SL"))),"Tier 1",IF(AND('Service Line Inventory'!M1150='Dropdown Answer Key'!$B$26,OR('Service Line Inventory'!S1150="Lead",S1150="Unknown SL")),"Tier 2",IF(AND('Service Line Inventory'!M1150='Dropdown Answer Key'!$B$27,OR('Service Line Inventory'!S1150="Lead",S1150="Unknown SL")),"Tier 2",IF('Service Line Inventory'!S1150="GRR","Tier 3",IF((AND('Service Line Inventory'!M1150='Dropdown Answer Key'!$B$25,'Service Line Inventory'!Q1150='Dropdown Answer Key'!$M$25,O1150='Dropdown Answer Key'!$G$27,'Service Line Inventory'!P1150='Dropdown Answer Key'!$J$27,S1150="Non Lead")),"Tier 4",IF((AND('Service Line Inventory'!M1150='Dropdown Answer Key'!$B$25,'Service Line Inventory'!Q1150='Dropdown Answer Key'!$M$25,O1150='Dropdown Answer Key'!$G$27,S1150="Non Lead")),"Tier 4",IF((AND('Service Line Inventory'!M1150='Dropdown Answer Key'!$B$25,'Service Line Inventory'!Q1150='Dropdown Answer Key'!$M$25,'Service Line Inventory'!P1150='Dropdown Answer Key'!$J$27,S1150="Non Lead")),"Tier 4","Tier 5"))))))))</f>
        <v>BLANK</v>
      </c>
      <c r="U1150" s="115" t="str">
        <f t="shared" si="77"/>
        <v>NO</v>
      </c>
      <c r="V1150" s="114" t="str">
        <f t="shared" si="78"/>
        <v>NO</v>
      </c>
      <c r="W1150" s="114" t="str">
        <f t="shared" si="79"/>
        <v>NO</v>
      </c>
      <c r="X1150" s="108"/>
      <c r="Y1150" s="97"/>
      <c r="Z1150" s="78"/>
    </row>
    <row r="1151" spans="1:26" x14ac:dyDescent="0.3">
      <c r="A1151" s="47">
        <v>1850</v>
      </c>
      <c r="B1151" s="73" t="s">
        <v>76</v>
      </c>
      <c r="C1151" s="126" t="s">
        <v>1217</v>
      </c>
      <c r="D1151" s="74" t="s">
        <v>72</v>
      </c>
      <c r="E1151" s="74" t="s">
        <v>81</v>
      </c>
      <c r="F1151" s="74" t="s">
        <v>81</v>
      </c>
      <c r="G1151" s="90" t="s">
        <v>1910</v>
      </c>
      <c r="H1151" s="74" t="s">
        <v>72</v>
      </c>
      <c r="I1151" s="74" t="s">
        <v>72</v>
      </c>
      <c r="J1151" s="75" t="s">
        <v>1913</v>
      </c>
      <c r="K1151" s="75" t="s">
        <v>1913</v>
      </c>
      <c r="L1151" s="93" t="str">
        <f t="shared" si="76"/>
        <v>Non Lead</v>
      </c>
      <c r="M1151" s="109"/>
      <c r="N1151" s="74"/>
      <c r="O1151" s="74"/>
      <c r="P1151" s="74"/>
      <c r="Q1151" s="73"/>
      <c r="R1151" s="74"/>
      <c r="S1151" s="98" t="str">
        <f>IF(OR(B1151="",$C$3="",$G$3=""),"ERROR",IF(AND(B1151='Dropdown Answer Key'!$B$12,OR(E1151="Lead",E1151="U, May have L",E1151="COM",E1151="")),"Lead",IF(AND(B1151='Dropdown Answer Key'!$B$12,OR(AND(E1151="GALV",H1151="Y"),AND(E1151="GALV",H1151="UN"),AND(E1151="GALV",H1151=""))),"GRR",IF(AND(B1151='Dropdown Answer Key'!$B$12,E1151="Unknown"),"Unknown SL",IF(AND(B1151='Dropdown Answer Key'!$B$13,OR(F1151="Lead",F1151="U, May have L",F1151="COM",F1151="")),"Lead",IF(AND(B1151='Dropdown Answer Key'!$B$13,OR(AND(F1151="GALV",H1151="Y"),AND(F1151="GALV",H1151="UN"),AND(F1151="GALV",H1151=""))),"GRR",IF(AND(B1151='Dropdown Answer Key'!$B$13,F1151="Unknown"),"Unknown SL",IF(AND(B1151='Dropdown Answer Key'!$B$14,OR(E1151="Lead",E1151="U, May have L",E1151="COM",E1151="")),"Lead",IF(AND(B1151='Dropdown Answer Key'!$B$14,OR(F1151="Lead",F1151="U, May have L",F1151="COM",F1151="")),"Lead",IF(AND(B1151='Dropdown Answer Key'!$B$14,OR(AND(E1151="GALV",H1151="Y"),AND(E1151="GALV",H1151="UN"),AND(E1151="GALV",H1151=""),AND(F1151="GALV",H1151="Y"),AND(F1151="GALV",H1151="UN"),AND(F1151="GALV",H1151=""),AND(F1151="GALV",I1151="Y"),AND(F1151="GALV",I1151="UN"),AND(F1151="GALV",I1151=""))),"GRR",IF(AND(B1151='Dropdown Answer Key'!$B$14,OR(E1151="Unknown",F1151="Unknown")),"Unknown SL","Non Lead")))))))))))</f>
        <v>Non Lead</v>
      </c>
      <c r="T1151" s="76" t="str">
        <f>IF(OR(M1151="",Q1151="",S1151="ERROR"),"BLANK",IF((AND(M1151='Dropdown Answer Key'!$B$25,OR('Service Line Inventory'!S1151="Lead",S1151="Unknown SL"))),"Tier 1",IF(AND('Service Line Inventory'!M1151='Dropdown Answer Key'!$B$26,OR('Service Line Inventory'!S1151="Lead",S1151="Unknown SL")),"Tier 2",IF(AND('Service Line Inventory'!M1151='Dropdown Answer Key'!$B$27,OR('Service Line Inventory'!S1151="Lead",S1151="Unknown SL")),"Tier 2",IF('Service Line Inventory'!S1151="GRR","Tier 3",IF((AND('Service Line Inventory'!M1151='Dropdown Answer Key'!$B$25,'Service Line Inventory'!Q1151='Dropdown Answer Key'!$M$25,O1151='Dropdown Answer Key'!$G$27,'Service Line Inventory'!P1151='Dropdown Answer Key'!$J$27,S1151="Non Lead")),"Tier 4",IF((AND('Service Line Inventory'!M1151='Dropdown Answer Key'!$B$25,'Service Line Inventory'!Q1151='Dropdown Answer Key'!$M$25,O1151='Dropdown Answer Key'!$G$27,S1151="Non Lead")),"Tier 4",IF((AND('Service Line Inventory'!M1151='Dropdown Answer Key'!$B$25,'Service Line Inventory'!Q1151='Dropdown Answer Key'!$M$25,'Service Line Inventory'!P1151='Dropdown Answer Key'!$J$27,S1151="Non Lead")),"Tier 4","Tier 5"))))))))</f>
        <v>BLANK</v>
      </c>
      <c r="U1151" s="101" t="str">
        <f t="shared" si="77"/>
        <v>NO</v>
      </c>
      <c r="V1151" s="76" t="str">
        <f t="shared" si="78"/>
        <v>NO</v>
      </c>
      <c r="W1151" s="76" t="str">
        <f t="shared" si="79"/>
        <v>NO</v>
      </c>
      <c r="X1151" s="107"/>
      <c r="Y1151" s="77"/>
      <c r="Z1151" s="78"/>
    </row>
    <row r="1152" spans="1:26" x14ac:dyDescent="0.3">
      <c r="A1152" s="47">
        <v>1860</v>
      </c>
      <c r="B1152" s="73" t="s">
        <v>76</v>
      </c>
      <c r="C1152" s="126" t="s">
        <v>1218</v>
      </c>
      <c r="D1152" s="74" t="s">
        <v>72</v>
      </c>
      <c r="E1152" s="74" t="s">
        <v>81</v>
      </c>
      <c r="F1152" s="74" t="s">
        <v>81</v>
      </c>
      <c r="G1152" s="90" t="s">
        <v>1910</v>
      </c>
      <c r="H1152" s="74" t="s">
        <v>72</v>
      </c>
      <c r="I1152" s="74" t="s">
        <v>72</v>
      </c>
      <c r="J1152" s="75" t="s">
        <v>1913</v>
      </c>
      <c r="K1152" s="75" t="s">
        <v>1913</v>
      </c>
      <c r="L1152" s="94" t="str">
        <f t="shared" si="76"/>
        <v>Non Lead</v>
      </c>
      <c r="M1152" s="110"/>
      <c r="N1152" s="74"/>
      <c r="O1152" s="74"/>
      <c r="P1152" s="74"/>
      <c r="Q1152" s="82"/>
      <c r="R1152" s="83"/>
      <c r="S1152" s="113" t="str">
        <f>IF(OR(B1152="",$C$3="",$G$3=""),"ERROR",IF(AND(B1152='Dropdown Answer Key'!$B$12,OR(E1152="Lead",E1152="U, May have L",E1152="COM",E1152="")),"Lead",IF(AND(B1152='Dropdown Answer Key'!$B$12,OR(AND(E1152="GALV",H1152="Y"),AND(E1152="GALV",H1152="UN"),AND(E1152="GALV",H1152=""))),"GRR",IF(AND(B1152='Dropdown Answer Key'!$B$12,E1152="Unknown"),"Unknown SL",IF(AND(B1152='Dropdown Answer Key'!$B$13,OR(F1152="Lead",F1152="U, May have L",F1152="COM",F1152="")),"Lead",IF(AND(B1152='Dropdown Answer Key'!$B$13,OR(AND(F1152="GALV",H1152="Y"),AND(F1152="GALV",H1152="UN"),AND(F1152="GALV",H1152=""))),"GRR",IF(AND(B1152='Dropdown Answer Key'!$B$13,F1152="Unknown"),"Unknown SL",IF(AND(B1152='Dropdown Answer Key'!$B$14,OR(E1152="Lead",E1152="U, May have L",E1152="COM",E1152="")),"Lead",IF(AND(B1152='Dropdown Answer Key'!$B$14,OR(F1152="Lead",F1152="U, May have L",F1152="COM",F1152="")),"Lead",IF(AND(B1152='Dropdown Answer Key'!$B$14,OR(AND(E1152="GALV",H1152="Y"),AND(E1152="GALV",H1152="UN"),AND(E1152="GALV",H1152=""),AND(F1152="GALV",H1152="Y"),AND(F1152="GALV",H1152="UN"),AND(F1152="GALV",H1152=""),AND(F1152="GALV",I1152="Y"),AND(F1152="GALV",I1152="UN"),AND(F1152="GALV",I1152=""))),"GRR",IF(AND(B1152='Dropdown Answer Key'!$B$14,OR(E1152="Unknown",F1152="Unknown")),"Unknown SL","Non Lead")))))))))))</f>
        <v>Non Lead</v>
      </c>
      <c r="T1152" s="114" t="str">
        <f>IF(OR(M1152="",Q1152="",S1152="ERROR"),"BLANK",IF((AND(M1152='Dropdown Answer Key'!$B$25,OR('Service Line Inventory'!S1152="Lead",S1152="Unknown SL"))),"Tier 1",IF(AND('Service Line Inventory'!M1152='Dropdown Answer Key'!$B$26,OR('Service Line Inventory'!S1152="Lead",S1152="Unknown SL")),"Tier 2",IF(AND('Service Line Inventory'!M1152='Dropdown Answer Key'!$B$27,OR('Service Line Inventory'!S1152="Lead",S1152="Unknown SL")),"Tier 2",IF('Service Line Inventory'!S1152="GRR","Tier 3",IF((AND('Service Line Inventory'!M1152='Dropdown Answer Key'!$B$25,'Service Line Inventory'!Q1152='Dropdown Answer Key'!$M$25,O1152='Dropdown Answer Key'!$G$27,'Service Line Inventory'!P1152='Dropdown Answer Key'!$J$27,S1152="Non Lead")),"Tier 4",IF((AND('Service Line Inventory'!M1152='Dropdown Answer Key'!$B$25,'Service Line Inventory'!Q1152='Dropdown Answer Key'!$M$25,O1152='Dropdown Answer Key'!$G$27,S1152="Non Lead")),"Tier 4",IF((AND('Service Line Inventory'!M1152='Dropdown Answer Key'!$B$25,'Service Line Inventory'!Q1152='Dropdown Answer Key'!$M$25,'Service Line Inventory'!P1152='Dropdown Answer Key'!$J$27,S1152="Non Lead")),"Tier 4","Tier 5"))))))))</f>
        <v>BLANK</v>
      </c>
      <c r="U1152" s="115" t="str">
        <f t="shared" si="77"/>
        <v>NO</v>
      </c>
      <c r="V1152" s="114" t="str">
        <f t="shared" si="78"/>
        <v>NO</v>
      </c>
      <c r="W1152" s="114" t="str">
        <f t="shared" si="79"/>
        <v>NO</v>
      </c>
      <c r="X1152" s="108"/>
      <c r="Y1152" s="97"/>
      <c r="Z1152" s="78"/>
    </row>
    <row r="1153" spans="1:26" x14ac:dyDescent="0.3">
      <c r="A1153" s="47">
        <v>1870</v>
      </c>
      <c r="B1153" s="73" t="s">
        <v>76</v>
      </c>
      <c r="C1153" s="126" t="s">
        <v>1219</v>
      </c>
      <c r="D1153" s="74" t="s">
        <v>72</v>
      </c>
      <c r="E1153" s="74" t="s">
        <v>81</v>
      </c>
      <c r="F1153" s="74" t="s">
        <v>81</v>
      </c>
      <c r="G1153" s="90" t="s">
        <v>1910</v>
      </c>
      <c r="H1153" s="74" t="s">
        <v>72</v>
      </c>
      <c r="I1153" s="74" t="s">
        <v>72</v>
      </c>
      <c r="J1153" s="75" t="s">
        <v>1913</v>
      </c>
      <c r="K1153" s="75" t="s">
        <v>1913</v>
      </c>
      <c r="L1153" s="93" t="str">
        <f t="shared" si="76"/>
        <v>Non Lead</v>
      </c>
      <c r="M1153" s="109"/>
      <c r="N1153" s="74"/>
      <c r="O1153" s="74"/>
      <c r="P1153" s="74"/>
      <c r="Q1153" s="73"/>
      <c r="R1153" s="74"/>
      <c r="S1153" s="98" t="str">
        <f>IF(OR(B1153="",$C$3="",$G$3=""),"ERROR",IF(AND(B1153='Dropdown Answer Key'!$B$12,OR(E1153="Lead",E1153="U, May have L",E1153="COM",E1153="")),"Lead",IF(AND(B1153='Dropdown Answer Key'!$B$12,OR(AND(E1153="GALV",H1153="Y"),AND(E1153="GALV",H1153="UN"),AND(E1153="GALV",H1153=""))),"GRR",IF(AND(B1153='Dropdown Answer Key'!$B$12,E1153="Unknown"),"Unknown SL",IF(AND(B1153='Dropdown Answer Key'!$B$13,OR(F1153="Lead",F1153="U, May have L",F1153="COM",F1153="")),"Lead",IF(AND(B1153='Dropdown Answer Key'!$B$13,OR(AND(F1153="GALV",H1153="Y"),AND(F1153="GALV",H1153="UN"),AND(F1153="GALV",H1153=""))),"GRR",IF(AND(B1153='Dropdown Answer Key'!$B$13,F1153="Unknown"),"Unknown SL",IF(AND(B1153='Dropdown Answer Key'!$B$14,OR(E1153="Lead",E1153="U, May have L",E1153="COM",E1153="")),"Lead",IF(AND(B1153='Dropdown Answer Key'!$B$14,OR(F1153="Lead",F1153="U, May have L",F1153="COM",F1153="")),"Lead",IF(AND(B1153='Dropdown Answer Key'!$B$14,OR(AND(E1153="GALV",H1153="Y"),AND(E1153="GALV",H1153="UN"),AND(E1153="GALV",H1153=""),AND(F1153="GALV",H1153="Y"),AND(F1153="GALV",H1153="UN"),AND(F1153="GALV",H1153=""),AND(F1153="GALV",I1153="Y"),AND(F1153="GALV",I1153="UN"),AND(F1153="GALV",I1153=""))),"GRR",IF(AND(B1153='Dropdown Answer Key'!$B$14,OR(E1153="Unknown",F1153="Unknown")),"Unknown SL","Non Lead")))))))))))</f>
        <v>Non Lead</v>
      </c>
      <c r="T1153" s="76" t="str">
        <f>IF(OR(M1153="",Q1153="",S1153="ERROR"),"BLANK",IF((AND(M1153='Dropdown Answer Key'!$B$25,OR('Service Line Inventory'!S1153="Lead",S1153="Unknown SL"))),"Tier 1",IF(AND('Service Line Inventory'!M1153='Dropdown Answer Key'!$B$26,OR('Service Line Inventory'!S1153="Lead",S1153="Unknown SL")),"Tier 2",IF(AND('Service Line Inventory'!M1153='Dropdown Answer Key'!$B$27,OR('Service Line Inventory'!S1153="Lead",S1153="Unknown SL")),"Tier 2",IF('Service Line Inventory'!S1153="GRR","Tier 3",IF((AND('Service Line Inventory'!M1153='Dropdown Answer Key'!$B$25,'Service Line Inventory'!Q1153='Dropdown Answer Key'!$M$25,O1153='Dropdown Answer Key'!$G$27,'Service Line Inventory'!P1153='Dropdown Answer Key'!$J$27,S1153="Non Lead")),"Tier 4",IF((AND('Service Line Inventory'!M1153='Dropdown Answer Key'!$B$25,'Service Line Inventory'!Q1153='Dropdown Answer Key'!$M$25,O1153='Dropdown Answer Key'!$G$27,S1153="Non Lead")),"Tier 4",IF((AND('Service Line Inventory'!M1153='Dropdown Answer Key'!$B$25,'Service Line Inventory'!Q1153='Dropdown Answer Key'!$M$25,'Service Line Inventory'!P1153='Dropdown Answer Key'!$J$27,S1153="Non Lead")),"Tier 4","Tier 5"))))))))</f>
        <v>BLANK</v>
      </c>
      <c r="U1153" s="101" t="str">
        <f t="shared" si="77"/>
        <v>NO</v>
      </c>
      <c r="V1153" s="76" t="str">
        <f t="shared" si="78"/>
        <v>NO</v>
      </c>
      <c r="W1153" s="76" t="str">
        <f t="shared" si="79"/>
        <v>NO</v>
      </c>
      <c r="X1153" s="107"/>
      <c r="Y1153" s="77"/>
      <c r="Z1153" s="78"/>
    </row>
    <row r="1154" spans="1:26" x14ac:dyDescent="0.3">
      <c r="A1154" s="47">
        <v>1875</v>
      </c>
      <c r="B1154" s="73" t="s">
        <v>76</v>
      </c>
      <c r="C1154" s="126" t="s">
        <v>1220</v>
      </c>
      <c r="D1154" s="74" t="s">
        <v>72</v>
      </c>
      <c r="E1154" s="74" t="s">
        <v>81</v>
      </c>
      <c r="F1154" s="74" t="s">
        <v>81</v>
      </c>
      <c r="G1154" s="90" t="s">
        <v>1910</v>
      </c>
      <c r="H1154" s="74" t="s">
        <v>72</v>
      </c>
      <c r="I1154" s="74" t="s">
        <v>72</v>
      </c>
      <c r="J1154" s="75" t="s">
        <v>1913</v>
      </c>
      <c r="K1154" s="75" t="s">
        <v>1913</v>
      </c>
      <c r="L1154" s="94" t="str">
        <f t="shared" si="76"/>
        <v>Non Lead</v>
      </c>
      <c r="M1154" s="110"/>
      <c r="N1154" s="74"/>
      <c r="O1154" s="74"/>
      <c r="P1154" s="74"/>
      <c r="Q1154" s="82"/>
      <c r="R1154" s="83"/>
      <c r="S1154" s="113" t="str">
        <f>IF(OR(B1154="",$C$3="",$G$3=""),"ERROR",IF(AND(B1154='Dropdown Answer Key'!$B$12,OR(E1154="Lead",E1154="U, May have L",E1154="COM",E1154="")),"Lead",IF(AND(B1154='Dropdown Answer Key'!$B$12,OR(AND(E1154="GALV",H1154="Y"),AND(E1154="GALV",H1154="UN"),AND(E1154="GALV",H1154=""))),"GRR",IF(AND(B1154='Dropdown Answer Key'!$B$12,E1154="Unknown"),"Unknown SL",IF(AND(B1154='Dropdown Answer Key'!$B$13,OR(F1154="Lead",F1154="U, May have L",F1154="COM",F1154="")),"Lead",IF(AND(B1154='Dropdown Answer Key'!$B$13,OR(AND(F1154="GALV",H1154="Y"),AND(F1154="GALV",H1154="UN"),AND(F1154="GALV",H1154=""))),"GRR",IF(AND(B1154='Dropdown Answer Key'!$B$13,F1154="Unknown"),"Unknown SL",IF(AND(B1154='Dropdown Answer Key'!$B$14,OR(E1154="Lead",E1154="U, May have L",E1154="COM",E1154="")),"Lead",IF(AND(B1154='Dropdown Answer Key'!$B$14,OR(F1154="Lead",F1154="U, May have L",F1154="COM",F1154="")),"Lead",IF(AND(B1154='Dropdown Answer Key'!$B$14,OR(AND(E1154="GALV",H1154="Y"),AND(E1154="GALV",H1154="UN"),AND(E1154="GALV",H1154=""),AND(F1154="GALV",H1154="Y"),AND(F1154="GALV",H1154="UN"),AND(F1154="GALV",H1154=""),AND(F1154="GALV",I1154="Y"),AND(F1154="GALV",I1154="UN"),AND(F1154="GALV",I1154=""))),"GRR",IF(AND(B1154='Dropdown Answer Key'!$B$14,OR(E1154="Unknown",F1154="Unknown")),"Unknown SL","Non Lead")))))))))))</f>
        <v>Non Lead</v>
      </c>
      <c r="T1154" s="114" t="str">
        <f>IF(OR(M1154="",Q1154="",S1154="ERROR"),"BLANK",IF((AND(M1154='Dropdown Answer Key'!$B$25,OR('Service Line Inventory'!S1154="Lead",S1154="Unknown SL"))),"Tier 1",IF(AND('Service Line Inventory'!M1154='Dropdown Answer Key'!$B$26,OR('Service Line Inventory'!S1154="Lead",S1154="Unknown SL")),"Tier 2",IF(AND('Service Line Inventory'!M1154='Dropdown Answer Key'!$B$27,OR('Service Line Inventory'!S1154="Lead",S1154="Unknown SL")),"Tier 2",IF('Service Line Inventory'!S1154="GRR","Tier 3",IF((AND('Service Line Inventory'!M1154='Dropdown Answer Key'!$B$25,'Service Line Inventory'!Q1154='Dropdown Answer Key'!$M$25,O1154='Dropdown Answer Key'!$G$27,'Service Line Inventory'!P1154='Dropdown Answer Key'!$J$27,S1154="Non Lead")),"Tier 4",IF((AND('Service Line Inventory'!M1154='Dropdown Answer Key'!$B$25,'Service Line Inventory'!Q1154='Dropdown Answer Key'!$M$25,O1154='Dropdown Answer Key'!$G$27,S1154="Non Lead")),"Tier 4",IF((AND('Service Line Inventory'!M1154='Dropdown Answer Key'!$B$25,'Service Line Inventory'!Q1154='Dropdown Answer Key'!$M$25,'Service Line Inventory'!P1154='Dropdown Answer Key'!$J$27,S1154="Non Lead")),"Tier 4","Tier 5"))))))))</f>
        <v>BLANK</v>
      </c>
      <c r="U1154" s="115" t="str">
        <f t="shared" si="77"/>
        <v>NO</v>
      </c>
      <c r="V1154" s="114" t="str">
        <f t="shared" si="78"/>
        <v>NO</v>
      </c>
      <c r="W1154" s="114" t="str">
        <f t="shared" si="79"/>
        <v>NO</v>
      </c>
      <c r="X1154" s="108"/>
      <c r="Y1154" s="97"/>
      <c r="Z1154" s="78"/>
    </row>
    <row r="1155" spans="1:26" x14ac:dyDescent="0.3">
      <c r="A1155" s="47">
        <v>1880</v>
      </c>
      <c r="B1155" s="73" t="s">
        <v>76</v>
      </c>
      <c r="C1155" s="126" t="s">
        <v>1221</v>
      </c>
      <c r="D1155" s="74" t="s">
        <v>72</v>
      </c>
      <c r="E1155" s="74" t="s">
        <v>81</v>
      </c>
      <c r="F1155" s="74" t="s">
        <v>81</v>
      </c>
      <c r="G1155" s="90" t="s">
        <v>1910</v>
      </c>
      <c r="H1155" s="74" t="s">
        <v>72</v>
      </c>
      <c r="I1155" s="74" t="s">
        <v>72</v>
      </c>
      <c r="J1155" s="75" t="s">
        <v>1913</v>
      </c>
      <c r="K1155" s="75" t="s">
        <v>1913</v>
      </c>
      <c r="L1155" s="93" t="str">
        <f t="shared" si="76"/>
        <v>Non Lead</v>
      </c>
      <c r="M1155" s="109"/>
      <c r="N1155" s="74"/>
      <c r="O1155" s="74"/>
      <c r="P1155" s="74"/>
      <c r="Q1155" s="73"/>
      <c r="R1155" s="74"/>
      <c r="S1155" s="98" t="str">
        <f>IF(OR(B1155="",$C$3="",$G$3=""),"ERROR",IF(AND(B1155='Dropdown Answer Key'!$B$12,OR(E1155="Lead",E1155="U, May have L",E1155="COM",E1155="")),"Lead",IF(AND(B1155='Dropdown Answer Key'!$B$12,OR(AND(E1155="GALV",H1155="Y"),AND(E1155="GALV",H1155="UN"),AND(E1155="GALV",H1155=""))),"GRR",IF(AND(B1155='Dropdown Answer Key'!$B$12,E1155="Unknown"),"Unknown SL",IF(AND(B1155='Dropdown Answer Key'!$B$13,OR(F1155="Lead",F1155="U, May have L",F1155="COM",F1155="")),"Lead",IF(AND(B1155='Dropdown Answer Key'!$B$13,OR(AND(F1155="GALV",H1155="Y"),AND(F1155="GALV",H1155="UN"),AND(F1155="GALV",H1155=""))),"GRR",IF(AND(B1155='Dropdown Answer Key'!$B$13,F1155="Unknown"),"Unknown SL",IF(AND(B1155='Dropdown Answer Key'!$B$14,OR(E1155="Lead",E1155="U, May have L",E1155="COM",E1155="")),"Lead",IF(AND(B1155='Dropdown Answer Key'!$B$14,OR(F1155="Lead",F1155="U, May have L",F1155="COM",F1155="")),"Lead",IF(AND(B1155='Dropdown Answer Key'!$B$14,OR(AND(E1155="GALV",H1155="Y"),AND(E1155="GALV",H1155="UN"),AND(E1155="GALV",H1155=""),AND(F1155="GALV",H1155="Y"),AND(F1155="GALV",H1155="UN"),AND(F1155="GALV",H1155=""),AND(F1155="GALV",I1155="Y"),AND(F1155="GALV",I1155="UN"),AND(F1155="GALV",I1155=""))),"GRR",IF(AND(B1155='Dropdown Answer Key'!$B$14,OR(E1155="Unknown",F1155="Unknown")),"Unknown SL","Non Lead")))))))))))</f>
        <v>Non Lead</v>
      </c>
      <c r="T1155" s="76" t="str">
        <f>IF(OR(M1155="",Q1155="",S1155="ERROR"),"BLANK",IF((AND(M1155='Dropdown Answer Key'!$B$25,OR('Service Line Inventory'!S1155="Lead",S1155="Unknown SL"))),"Tier 1",IF(AND('Service Line Inventory'!M1155='Dropdown Answer Key'!$B$26,OR('Service Line Inventory'!S1155="Lead",S1155="Unknown SL")),"Tier 2",IF(AND('Service Line Inventory'!M1155='Dropdown Answer Key'!$B$27,OR('Service Line Inventory'!S1155="Lead",S1155="Unknown SL")),"Tier 2",IF('Service Line Inventory'!S1155="GRR","Tier 3",IF((AND('Service Line Inventory'!M1155='Dropdown Answer Key'!$B$25,'Service Line Inventory'!Q1155='Dropdown Answer Key'!$M$25,O1155='Dropdown Answer Key'!$G$27,'Service Line Inventory'!P1155='Dropdown Answer Key'!$J$27,S1155="Non Lead")),"Tier 4",IF((AND('Service Line Inventory'!M1155='Dropdown Answer Key'!$B$25,'Service Line Inventory'!Q1155='Dropdown Answer Key'!$M$25,O1155='Dropdown Answer Key'!$G$27,S1155="Non Lead")),"Tier 4",IF((AND('Service Line Inventory'!M1155='Dropdown Answer Key'!$B$25,'Service Line Inventory'!Q1155='Dropdown Answer Key'!$M$25,'Service Line Inventory'!P1155='Dropdown Answer Key'!$J$27,S1155="Non Lead")),"Tier 4","Tier 5"))))))))</f>
        <v>BLANK</v>
      </c>
      <c r="U1155" s="101" t="str">
        <f t="shared" si="77"/>
        <v>NO</v>
      </c>
      <c r="V1155" s="76" t="str">
        <f t="shared" si="78"/>
        <v>NO</v>
      </c>
      <c r="W1155" s="76" t="str">
        <f t="shared" si="79"/>
        <v>NO</v>
      </c>
      <c r="X1155" s="107"/>
      <c r="Y1155" s="77"/>
      <c r="Z1155" s="78"/>
    </row>
    <row r="1156" spans="1:26" x14ac:dyDescent="0.3">
      <c r="A1156" s="47">
        <v>1890</v>
      </c>
      <c r="B1156" s="73" t="s">
        <v>76</v>
      </c>
      <c r="C1156" s="126" t="s">
        <v>1222</v>
      </c>
      <c r="D1156" s="74" t="s">
        <v>72</v>
      </c>
      <c r="E1156" s="74" t="s">
        <v>81</v>
      </c>
      <c r="F1156" s="74" t="s">
        <v>81</v>
      </c>
      <c r="G1156" s="90" t="s">
        <v>1910</v>
      </c>
      <c r="H1156" s="74" t="s">
        <v>72</v>
      </c>
      <c r="I1156" s="74" t="s">
        <v>72</v>
      </c>
      <c r="J1156" s="75" t="s">
        <v>1913</v>
      </c>
      <c r="K1156" s="75" t="s">
        <v>1913</v>
      </c>
      <c r="L1156" s="94" t="str">
        <f t="shared" si="76"/>
        <v>Non Lead</v>
      </c>
      <c r="M1156" s="110"/>
      <c r="N1156" s="74"/>
      <c r="O1156" s="74"/>
      <c r="P1156" s="74"/>
      <c r="Q1156" s="82"/>
      <c r="R1156" s="83"/>
      <c r="S1156" s="113" t="str">
        <f>IF(OR(B1156="",$C$3="",$G$3=""),"ERROR",IF(AND(B1156='Dropdown Answer Key'!$B$12,OR(E1156="Lead",E1156="U, May have L",E1156="COM",E1156="")),"Lead",IF(AND(B1156='Dropdown Answer Key'!$B$12,OR(AND(E1156="GALV",H1156="Y"),AND(E1156="GALV",H1156="UN"),AND(E1156="GALV",H1156=""))),"GRR",IF(AND(B1156='Dropdown Answer Key'!$B$12,E1156="Unknown"),"Unknown SL",IF(AND(B1156='Dropdown Answer Key'!$B$13,OR(F1156="Lead",F1156="U, May have L",F1156="COM",F1156="")),"Lead",IF(AND(B1156='Dropdown Answer Key'!$B$13,OR(AND(F1156="GALV",H1156="Y"),AND(F1156="GALV",H1156="UN"),AND(F1156="GALV",H1156=""))),"GRR",IF(AND(B1156='Dropdown Answer Key'!$B$13,F1156="Unknown"),"Unknown SL",IF(AND(B1156='Dropdown Answer Key'!$B$14,OR(E1156="Lead",E1156="U, May have L",E1156="COM",E1156="")),"Lead",IF(AND(B1156='Dropdown Answer Key'!$B$14,OR(F1156="Lead",F1156="U, May have L",F1156="COM",F1156="")),"Lead",IF(AND(B1156='Dropdown Answer Key'!$B$14,OR(AND(E1156="GALV",H1156="Y"),AND(E1156="GALV",H1156="UN"),AND(E1156="GALV",H1156=""),AND(F1156="GALV",H1156="Y"),AND(F1156="GALV",H1156="UN"),AND(F1156="GALV",H1156=""),AND(F1156="GALV",I1156="Y"),AND(F1156="GALV",I1156="UN"),AND(F1156="GALV",I1156=""))),"GRR",IF(AND(B1156='Dropdown Answer Key'!$B$14,OR(E1156="Unknown",F1156="Unknown")),"Unknown SL","Non Lead")))))))))))</f>
        <v>Non Lead</v>
      </c>
      <c r="T1156" s="114" t="str">
        <f>IF(OR(M1156="",Q1156="",S1156="ERROR"),"BLANK",IF((AND(M1156='Dropdown Answer Key'!$B$25,OR('Service Line Inventory'!S1156="Lead",S1156="Unknown SL"))),"Tier 1",IF(AND('Service Line Inventory'!M1156='Dropdown Answer Key'!$B$26,OR('Service Line Inventory'!S1156="Lead",S1156="Unknown SL")),"Tier 2",IF(AND('Service Line Inventory'!M1156='Dropdown Answer Key'!$B$27,OR('Service Line Inventory'!S1156="Lead",S1156="Unknown SL")),"Tier 2",IF('Service Line Inventory'!S1156="GRR","Tier 3",IF((AND('Service Line Inventory'!M1156='Dropdown Answer Key'!$B$25,'Service Line Inventory'!Q1156='Dropdown Answer Key'!$M$25,O1156='Dropdown Answer Key'!$G$27,'Service Line Inventory'!P1156='Dropdown Answer Key'!$J$27,S1156="Non Lead")),"Tier 4",IF((AND('Service Line Inventory'!M1156='Dropdown Answer Key'!$B$25,'Service Line Inventory'!Q1156='Dropdown Answer Key'!$M$25,O1156='Dropdown Answer Key'!$G$27,S1156="Non Lead")),"Tier 4",IF((AND('Service Line Inventory'!M1156='Dropdown Answer Key'!$B$25,'Service Line Inventory'!Q1156='Dropdown Answer Key'!$M$25,'Service Line Inventory'!P1156='Dropdown Answer Key'!$J$27,S1156="Non Lead")),"Tier 4","Tier 5"))))))))</f>
        <v>BLANK</v>
      </c>
      <c r="U1156" s="115" t="str">
        <f t="shared" si="77"/>
        <v>NO</v>
      </c>
      <c r="V1156" s="114" t="str">
        <f t="shared" si="78"/>
        <v>NO</v>
      </c>
      <c r="W1156" s="114" t="str">
        <f t="shared" si="79"/>
        <v>NO</v>
      </c>
      <c r="X1156" s="108"/>
      <c r="Y1156" s="97"/>
      <c r="Z1156" s="78"/>
    </row>
    <row r="1157" spans="1:26" x14ac:dyDescent="0.3">
      <c r="A1157" s="47">
        <v>1900</v>
      </c>
      <c r="B1157" s="73" t="s">
        <v>76</v>
      </c>
      <c r="C1157" s="126" t="s">
        <v>1223</v>
      </c>
      <c r="D1157" s="74" t="s">
        <v>72</v>
      </c>
      <c r="E1157" s="74" t="s">
        <v>81</v>
      </c>
      <c r="F1157" s="74" t="s">
        <v>81</v>
      </c>
      <c r="G1157" s="90" t="s">
        <v>1910</v>
      </c>
      <c r="H1157" s="74" t="s">
        <v>72</v>
      </c>
      <c r="I1157" s="74" t="s">
        <v>72</v>
      </c>
      <c r="J1157" s="75" t="s">
        <v>1913</v>
      </c>
      <c r="K1157" s="75" t="s">
        <v>1913</v>
      </c>
      <c r="L1157" s="93" t="str">
        <f t="shared" si="76"/>
        <v>Non Lead</v>
      </c>
      <c r="M1157" s="109"/>
      <c r="N1157" s="74"/>
      <c r="O1157" s="74"/>
      <c r="P1157" s="74"/>
      <c r="Q1157" s="73"/>
      <c r="R1157" s="74"/>
      <c r="S1157" s="98" t="str">
        <f>IF(OR(B1157="",$C$3="",$G$3=""),"ERROR",IF(AND(B1157='Dropdown Answer Key'!$B$12,OR(E1157="Lead",E1157="U, May have L",E1157="COM",E1157="")),"Lead",IF(AND(B1157='Dropdown Answer Key'!$B$12,OR(AND(E1157="GALV",H1157="Y"),AND(E1157="GALV",H1157="UN"),AND(E1157="GALV",H1157=""))),"GRR",IF(AND(B1157='Dropdown Answer Key'!$B$12,E1157="Unknown"),"Unknown SL",IF(AND(B1157='Dropdown Answer Key'!$B$13,OR(F1157="Lead",F1157="U, May have L",F1157="COM",F1157="")),"Lead",IF(AND(B1157='Dropdown Answer Key'!$B$13,OR(AND(F1157="GALV",H1157="Y"),AND(F1157="GALV",H1157="UN"),AND(F1157="GALV",H1157=""))),"GRR",IF(AND(B1157='Dropdown Answer Key'!$B$13,F1157="Unknown"),"Unknown SL",IF(AND(B1157='Dropdown Answer Key'!$B$14,OR(E1157="Lead",E1157="U, May have L",E1157="COM",E1157="")),"Lead",IF(AND(B1157='Dropdown Answer Key'!$B$14,OR(F1157="Lead",F1157="U, May have L",F1157="COM",F1157="")),"Lead",IF(AND(B1157='Dropdown Answer Key'!$B$14,OR(AND(E1157="GALV",H1157="Y"),AND(E1157="GALV",H1157="UN"),AND(E1157="GALV",H1157=""),AND(F1157="GALV",H1157="Y"),AND(F1157="GALV",H1157="UN"),AND(F1157="GALV",H1157=""),AND(F1157="GALV",I1157="Y"),AND(F1157="GALV",I1157="UN"),AND(F1157="GALV",I1157=""))),"GRR",IF(AND(B1157='Dropdown Answer Key'!$B$14,OR(E1157="Unknown",F1157="Unknown")),"Unknown SL","Non Lead")))))))))))</f>
        <v>Non Lead</v>
      </c>
      <c r="T1157" s="76" t="str">
        <f>IF(OR(M1157="",Q1157="",S1157="ERROR"),"BLANK",IF((AND(M1157='Dropdown Answer Key'!$B$25,OR('Service Line Inventory'!S1157="Lead",S1157="Unknown SL"))),"Tier 1",IF(AND('Service Line Inventory'!M1157='Dropdown Answer Key'!$B$26,OR('Service Line Inventory'!S1157="Lead",S1157="Unknown SL")),"Tier 2",IF(AND('Service Line Inventory'!M1157='Dropdown Answer Key'!$B$27,OR('Service Line Inventory'!S1157="Lead",S1157="Unknown SL")),"Tier 2",IF('Service Line Inventory'!S1157="GRR","Tier 3",IF((AND('Service Line Inventory'!M1157='Dropdown Answer Key'!$B$25,'Service Line Inventory'!Q1157='Dropdown Answer Key'!$M$25,O1157='Dropdown Answer Key'!$G$27,'Service Line Inventory'!P1157='Dropdown Answer Key'!$J$27,S1157="Non Lead")),"Tier 4",IF((AND('Service Line Inventory'!M1157='Dropdown Answer Key'!$B$25,'Service Line Inventory'!Q1157='Dropdown Answer Key'!$M$25,O1157='Dropdown Answer Key'!$G$27,S1157="Non Lead")),"Tier 4",IF((AND('Service Line Inventory'!M1157='Dropdown Answer Key'!$B$25,'Service Line Inventory'!Q1157='Dropdown Answer Key'!$M$25,'Service Line Inventory'!P1157='Dropdown Answer Key'!$J$27,S1157="Non Lead")),"Tier 4","Tier 5"))))))))</f>
        <v>BLANK</v>
      </c>
      <c r="U1157" s="101" t="str">
        <f t="shared" si="77"/>
        <v>NO</v>
      </c>
      <c r="V1157" s="76" t="str">
        <f t="shared" si="78"/>
        <v>NO</v>
      </c>
      <c r="W1157" s="76" t="str">
        <f t="shared" si="79"/>
        <v>NO</v>
      </c>
      <c r="X1157" s="107"/>
      <c r="Y1157" s="77"/>
      <c r="Z1157" s="78"/>
    </row>
    <row r="1158" spans="1:26" x14ac:dyDescent="0.3">
      <c r="A1158" s="47">
        <v>1910</v>
      </c>
      <c r="B1158" s="73" t="s">
        <v>76</v>
      </c>
      <c r="C1158" s="126" t="s">
        <v>1224</v>
      </c>
      <c r="D1158" s="74" t="s">
        <v>72</v>
      </c>
      <c r="E1158" s="74" t="s">
        <v>81</v>
      </c>
      <c r="F1158" s="74" t="s">
        <v>81</v>
      </c>
      <c r="G1158" s="90" t="s">
        <v>1910</v>
      </c>
      <c r="H1158" s="74" t="s">
        <v>72</v>
      </c>
      <c r="I1158" s="74" t="s">
        <v>72</v>
      </c>
      <c r="J1158" s="75" t="s">
        <v>1913</v>
      </c>
      <c r="K1158" s="75" t="s">
        <v>1913</v>
      </c>
      <c r="L1158" s="94" t="str">
        <f t="shared" si="76"/>
        <v>Non Lead</v>
      </c>
      <c r="M1158" s="110"/>
      <c r="N1158" s="74"/>
      <c r="O1158" s="74"/>
      <c r="P1158" s="74"/>
      <c r="Q1158" s="82"/>
      <c r="R1158" s="83"/>
      <c r="S1158" s="113" t="str">
        <f>IF(OR(B1158="",$C$3="",$G$3=""),"ERROR",IF(AND(B1158='Dropdown Answer Key'!$B$12,OR(E1158="Lead",E1158="U, May have L",E1158="COM",E1158="")),"Lead",IF(AND(B1158='Dropdown Answer Key'!$B$12,OR(AND(E1158="GALV",H1158="Y"),AND(E1158="GALV",H1158="UN"),AND(E1158="GALV",H1158=""))),"GRR",IF(AND(B1158='Dropdown Answer Key'!$B$12,E1158="Unknown"),"Unknown SL",IF(AND(B1158='Dropdown Answer Key'!$B$13,OR(F1158="Lead",F1158="U, May have L",F1158="COM",F1158="")),"Lead",IF(AND(B1158='Dropdown Answer Key'!$B$13,OR(AND(F1158="GALV",H1158="Y"),AND(F1158="GALV",H1158="UN"),AND(F1158="GALV",H1158=""))),"GRR",IF(AND(B1158='Dropdown Answer Key'!$B$13,F1158="Unknown"),"Unknown SL",IF(AND(B1158='Dropdown Answer Key'!$B$14,OR(E1158="Lead",E1158="U, May have L",E1158="COM",E1158="")),"Lead",IF(AND(B1158='Dropdown Answer Key'!$B$14,OR(F1158="Lead",F1158="U, May have L",F1158="COM",F1158="")),"Lead",IF(AND(B1158='Dropdown Answer Key'!$B$14,OR(AND(E1158="GALV",H1158="Y"),AND(E1158="GALV",H1158="UN"),AND(E1158="GALV",H1158=""),AND(F1158="GALV",H1158="Y"),AND(F1158="GALV",H1158="UN"),AND(F1158="GALV",H1158=""),AND(F1158="GALV",I1158="Y"),AND(F1158="GALV",I1158="UN"),AND(F1158="GALV",I1158=""))),"GRR",IF(AND(B1158='Dropdown Answer Key'!$B$14,OR(E1158="Unknown",F1158="Unknown")),"Unknown SL","Non Lead")))))))))))</f>
        <v>Non Lead</v>
      </c>
      <c r="T1158" s="114" t="str">
        <f>IF(OR(M1158="",Q1158="",S1158="ERROR"),"BLANK",IF((AND(M1158='Dropdown Answer Key'!$B$25,OR('Service Line Inventory'!S1158="Lead",S1158="Unknown SL"))),"Tier 1",IF(AND('Service Line Inventory'!M1158='Dropdown Answer Key'!$B$26,OR('Service Line Inventory'!S1158="Lead",S1158="Unknown SL")),"Tier 2",IF(AND('Service Line Inventory'!M1158='Dropdown Answer Key'!$B$27,OR('Service Line Inventory'!S1158="Lead",S1158="Unknown SL")),"Tier 2",IF('Service Line Inventory'!S1158="GRR","Tier 3",IF((AND('Service Line Inventory'!M1158='Dropdown Answer Key'!$B$25,'Service Line Inventory'!Q1158='Dropdown Answer Key'!$M$25,O1158='Dropdown Answer Key'!$G$27,'Service Line Inventory'!P1158='Dropdown Answer Key'!$J$27,S1158="Non Lead")),"Tier 4",IF((AND('Service Line Inventory'!M1158='Dropdown Answer Key'!$B$25,'Service Line Inventory'!Q1158='Dropdown Answer Key'!$M$25,O1158='Dropdown Answer Key'!$G$27,S1158="Non Lead")),"Tier 4",IF((AND('Service Line Inventory'!M1158='Dropdown Answer Key'!$B$25,'Service Line Inventory'!Q1158='Dropdown Answer Key'!$M$25,'Service Line Inventory'!P1158='Dropdown Answer Key'!$J$27,S1158="Non Lead")),"Tier 4","Tier 5"))))))))</f>
        <v>BLANK</v>
      </c>
      <c r="U1158" s="115" t="str">
        <f t="shared" si="77"/>
        <v>NO</v>
      </c>
      <c r="V1158" s="114" t="str">
        <f t="shared" si="78"/>
        <v>NO</v>
      </c>
      <c r="W1158" s="114" t="str">
        <f t="shared" si="79"/>
        <v>NO</v>
      </c>
      <c r="X1158" s="108"/>
      <c r="Y1158" s="97"/>
      <c r="Z1158" s="78"/>
    </row>
    <row r="1159" spans="1:26" x14ac:dyDescent="0.3">
      <c r="A1159" s="47">
        <v>1920</v>
      </c>
      <c r="B1159" s="73" t="s">
        <v>76</v>
      </c>
      <c r="C1159" s="126" t="s">
        <v>1225</v>
      </c>
      <c r="D1159" s="74" t="s">
        <v>72</v>
      </c>
      <c r="E1159" s="74" t="s">
        <v>81</v>
      </c>
      <c r="F1159" s="74" t="s">
        <v>81</v>
      </c>
      <c r="G1159" s="90" t="s">
        <v>1910</v>
      </c>
      <c r="H1159" s="74" t="s">
        <v>72</v>
      </c>
      <c r="I1159" s="74" t="s">
        <v>72</v>
      </c>
      <c r="J1159" s="75" t="s">
        <v>1913</v>
      </c>
      <c r="K1159" s="75" t="s">
        <v>1913</v>
      </c>
      <c r="L1159" s="93" t="str">
        <f t="shared" si="76"/>
        <v>Non Lead</v>
      </c>
      <c r="M1159" s="109"/>
      <c r="N1159" s="74"/>
      <c r="O1159" s="74"/>
      <c r="P1159" s="74"/>
      <c r="Q1159" s="73"/>
      <c r="R1159" s="74"/>
      <c r="S1159" s="98" t="str">
        <f>IF(OR(B1159="",$C$3="",$G$3=""),"ERROR",IF(AND(B1159='Dropdown Answer Key'!$B$12,OR(E1159="Lead",E1159="U, May have L",E1159="COM",E1159="")),"Lead",IF(AND(B1159='Dropdown Answer Key'!$B$12,OR(AND(E1159="GALV",H1159="Y"),AND(E1159="GALV",H1159="UN"),AND(E1159="GALV",H1159=""))),"GRR",IF(AND(B1159='Dropdown Answer Key'!$B$12,E1159="Unknown"),"Unknown SL",IF(AND(B1159='Dropdown Answer Key'!$B$13,OR(F1159="Lead",F1159="U, May have L",F1159="COM",F1159="")),"Lead",IF(AND(B1159='Dropdown Answer Key'!$B$13,OR(AND(F1159="GALV",H1159="Y"),AND(F1159="GALV",H1159="UN"),AND(F1159="GALV",H1159=""))),"GRR",IF(AND(B1159='Dropdown Answer Key'!$B$13,F1159="Unknown"),"Unknown SL",IF(AND(B1159='Dropdown Answer Key'!$B$14,OR(E1159="Lead",E1159="U, May have L",E1159="COM",E1159="")),"Lead",IF(AND(B1159='Dropdown Answer Key'!$B$14,OR(F1159="Lead",F1159="U, May have L",F1159="COM",F1159="")),"Lead",IF(AND(B1159='Dropdown Answer Key'!$B$14,OR(AND(E1159="GALV",H1159="Y"),AND(E1159="GALV",H1159="UN"),AND(E1159="GALV",H1159=""),AND(F1159="GALV",H1159="Y"),AND(F1159="GALV",H1159="UN"),AND(F1159="GALV",H1159=""),AND(F1159="GALV",I1159="Y"),AND(F1159="GALV",I1159="UN"),AND(F1159="GALV",I1159=""))),"GRR",IF(AND(B1159='Dropdown Answer Key'!$B$14,OR(E1159="Unknown",F1159="Unknown")),"Unknown SL","Non Lead")))))))))))</f>
        <v>Non Lead</v>
      </c>
      <c r="T1159" s="76" t="str">
        <f>IF(OR(M1159="",Q1159="",S1159="ERROR"),"BLANK",IF((AND(M1159='Dropdown Answer Key'!$B$25,OR('Service Line Inventory'!S1159="Lead",S1159="Unknown SL"))),"Tier 1",IF(AND('Service Line Inventory'!M1159='Dropdown Answer Key'!$B$26,OR('Service Line Inventory'!S1159="Lead",S1159="Unknown SL")),"Tier 2",IF(AND('Service Line Inventory'!M1159='Dropdown Answer Key'!$B$27,OR('Service Line Inventory'!S1159="Lead",S1159="Unknown SL")),"Tier 2",IF('Service Line Inventory'!S1159="GRR","Tier 3",IF((AND('Service Line Inventory'!M1159='Dropdown Answer Key'!$B$25,'Service Line Inventory'!Q1159='Dropdown Answer Key'!$M$25,O1159='Dropdown Answer Key'!$G$27,'Service Line Inventory'!P1159='Dropdown Answer Key'!$J$27,S1159="Non Lead")),"Tier 4",IF((AND('Service Line Inventory'!M1159='Dropdown Answer Key'!$B$25,'Service Line Inventory'!Q1159='Dropdown Answer Key'!$M$25,O1159='Dropdown Answer Key'!$G$27,S1159="Non Lead")),"Tier 4",IF((AND('Service Line Inventory'!M1159='Dropdown Answer Key'!$B$25,'Service Line Inventory'!Q1159='Dropdown Answer Key'!$M$25,'Service Line Inventory'!P1159='Dropdown Answer Key'!$J$27,S1159="Non Lead")),"Tier 4","Tier 5"))))))))</f>
        <v>BLANK</v>
      </c>
      <c r="U1159" s="101" t="str">
        <f t="shared" si="77"/>
        <v>NO</v>
      </c>
      <c r="V1159" s="76" t="str">
        <f t="shared" si="78"/>
        <v>NO</v>
      </c>
      <c r="W1159" s="76" t="str">
        <f t="shared" si="79"/>
        <v>NO</v>
      </c>
      <c r="X1159" s="107"/>
      <c r="Y1159" s="77"/>
      <c r="Z1159" s="78"/>
    </row>
    <row r="1160" spans="1:26" x14ac:dyDescent="0.3">
      <c r="A1160" s="47">
        <v>1930</v>
      </c>
      <c r="B1160" s="73" t="s">
        <v>76</v>
      </c>
      <c r="C1160" s="126" t="s">
        <v>1226</v>
      </c>
      <c r="D1160" s="74" t="s">
        <v>72</v>
      </c>
      <c r="E1160" s="74" t="s">
        <v>81</v>
      </c>
      <c r="F1160" s="74" t="s">
        <v>81</v>
      </c>
      <c r="G1160" s="90" t="s">
        <v>1910</v>
      </c>
      <c r="H1160" s="74" t="s">
        <v>72</v>
      </c>
      <c r="I1160" s="74" t="s">
        <v>72</v>
      </c>
      <c r="J1160" s="75" t="s">
        <v>1913</v>
      </c>
      <c r="K1160" s="75" t="s">
        <v>1913</v>
      </c>
      <c r="L1160" s="94" t="str">
        <f t="shared" si="76"/>
        <v>Non Lead</v>
      </c>
      <c r="M1160" s="110"/>
      <c r="N1160" s="74"/>
      <c r="O1160" s="74"/>
      <c r="P1160" s="74"/>
      <c r="Q1160" s="82"/>
      <c r="R1160" s="83"/>
      <c r="S1160" s="113" t="str">
        <f>IF(OR(B1160="",$C$3="",$G$3=""),"ERROR",IF(AND(B1160='Dropdown Answer Key'!$B$12,OR(E1160="Lead",E1160="U, May have L",E1160="COM",E1160="")),"Lead",IF(AND(B1160='Dropdown Answer Key'!$B$12,OR(AND(E1160="GALV",H1160="Y"),AND(E1160="GALV",H1160="UN"),AND(E1160="GALV",H1160=""))),"GRR",IF(AND(B1160='Dropdown Answer Key'!$B$12,E1160="Unknown"),"Unknown SL",IF(AND(B1160='Dropdown Answer Key'!$B$13,OR(F1160="Lead",F1160="U, May have L",F1160="COM",F1160="")),"Lead",IF(AND(B1160='Dropdown Answer Key'!$B$13,OR(AND(F1160="GALV",H1160="Y"),AND(F1160="GALV",H1160="UN"),AND(F1160="GALV",H1160=""))),"GRR",IF(AND(B1160='Dropdown Answer Key'!$B$13,F1160="Unknown"),"Unknown SL",IF(AND(B1160='Dropdown Answer Key'!$B$14,OR(E1160="Lead",E1160="U, May have L",E1160="COM",E1160="")),"Lead",IF(AND(B1160='Dropdown Answer Key'!$B$14,OR(F1160="Lead",F1160="U, May have L",F1160="COM",F1160="")),"Lead",IF(AND(B1160='Dropdown Answer Key'!$B$14,OR(AND(E1160="GALV",H1160="Y"),AND(E1160="GALV",H1160="UN"),AND(E1160="GALV",H1160=""),AND(F1160="GALV",H1160="Y"),AND(F1160="GALV",H1160="UN"),AND(F1160="GALV",H1160=""),AND(F1160="GALV",I1160="Y"),AND(F1160="GALV",I1160="UN"),AND(F1160="GALV",I1160=""))),"GRR",IF(AND(B1160='Dropdown Answer Key'!$B$14,OR(E1160="Unknown",F1160="Unknown")),"Unknown SL","Non Lead")))))))))))</f>
        <v>Non Lead</v>
      </c>
      <c r="T1160" s="114" t="str">
        <f>IF(OR(M1160="",Q1160="",S1160="ERROR"),"BLANK",IF((AND(M1160='Dropdown Answer Key'!$B$25,OR('Service Line Inventory'!S1160="Lead",S1160="Unknown SL"))),"Tier 1",IF(AND('Service Line Inventory'!M1160='Dropdown Answer Key'!$B$26,OR('Service Line Inventory'!S1160="Lead",S1160="Unknown SL")),"Tier 2",IF(AND('Service Line Inventory'!M1160='Dropdown Answer Key'!$B$27,OR('Service Line Inventory'!S1160="Lead",S1160="Unknown SL")),"Tier 2",IF('Service Line Inventory'!S1160="GRR","Tier 3",IF((AND('Service Line Inventory'!M1160='Dropdown Answer Key'!$B$25,'Service Line Inventory'!Q1160='Dropdown Answer Key'!$M$25,O1160='Dropdown Answer Key'!$G$27,'Service Line Inventory'!P1160='Dropdown Answer Key'!$J$27,S1160="Non Lead")),"Tier 4",IF((AND('Service Line Inventory'!M1160='Dropdown Answer Key'!$B$25,'Service Line Inventory'!Q1160='Dropdown Answer Key'!$M$25,O1160='Dropdown Answer Key'!$G$27,S1160="Non Lead")),"Tier 4",IF((AND('Service Line Inventory'!M1160='Dropdown Answer Key'!$B$25,'Service Line Inventory'!Q1160='Dropdown Answer Key'!$M$25,'Service Line Inventory'!P1160='Dropdown Answer Key'!$J$27,S1160="Non Lead")),"Tier 4","Tier 5"))))))))</f>
        <v>BLANK</v>
      </c>
      <c r="U1160" s="115" t="str">
        <f t="shared" si="77"/>
        <v>NO</v>
      </c>
      <c r="V1160" s="114" t="str">
        <f t="shared" si="78"/>
        <v>NO</v>
      </c>
      <c r="W1160" s="114" t="str">
        <f t="shared" si="79"/>
        <v>NO</v>
      </c>
      <c r="X1160" s="108"/>
      <c r="Y1160" s="97"/>
      <c r="Z1160" s="78"/>
    </row>
    <row r="1161" spans="1:26" x14ac:dyDescent="0.3">
      <c r="A1161" s="47">
        <v>1940</v>
      </c>
      <c r="B1161" s="73" t="s">
        <v>76</v>
      </c>
      <c r="C1161" s="126" t="s">
        <v>1227</v>
      </c>
      <c r="D1161" s="74" t="s">
        <v>72</v>
      </c>
      <c r="E1161" s="74" t="s">
        <v>81</v>
      </c>
      <c r="F1161" s="74" t="s">
        <v>81</v>
      </c>
      <c r="G1161" s="90" t="s">
        <v>1910</v>
      </c>
      <c r="H1161" s="74" t="s">
        <v>72</v>
      </c>
      <c r="I1161" s="74" t="s">
        <v>72</v>
      </c>
      <c r="J1161" s="75" t="s">
        <v>1913</v>
      </c>
      <c r="K1161" s="75" t="s">
        <v>1913</v>
      </c>
      <c r="L1161" s="93" t="str">
        <f t="shared" si="76"/>
        <v>Non Lead</v>
      </c>
      <c r="M1161" s="109"/>
      <c r="N1161" s="74"/>
      <c r="O1161" s="74"/>
      <c r="P1161" s="74"/>
      <c r="Q1161" s="73"/>
      <c r="R1161" s="74"/>
      <c r="S1161" s="98" t="str">
        <f>IF(OR(B1161="",$C$3="",$G$3=""),"ERROR",IF(AND(B1161='Dropdown Answer Key'!$B$12,OR(E1161="Lead",E1161="U, May have L",E1161="COM",E1161="")),"Lead",IF(AND(B1161='Dropdown Answer Key'!$B$12,OR(AND(E1161="GALV",H1161="Y"),AND(E1161="GALV",H1161="UN"),AND(E1161="GALV",H1161=""))),"GRR",IF(AND(B1161='Dropdown Answer Key'!$B$12,E1161="Unknown"),"Unknown SL",IF(AND(B1161='Dropdown Answer Key'!$B$13,OR(F1161="Lead",F1161="U, May have L",F1161="COM",F1161="")),"Lead",IF(AND(B1161='Dropdown Answer Key'!$B$13,OR(AND(F1161="GALV",H1161="Y"),AND(F1161="GALV",H1161="UN"),AND(F1161="GALV",H1161=""))),"GRR",IF(AND(B1161='Dropdown Answer Key'!$B$13,F1161="Unknown"),"Unknown SL",IF(AND(B1161='Dropdown Answer Key'!$B$14,OR(E1161="Lead",E1161="U, May have L",E1161="COM",E1161="")),"Lead",IF(AND(B1161='Dropdown Answer Key'!$B$14,OR(F1161="Lead",F1161="U, May have L",F1161="COM",F1161="")),"Lead",IF(AND(B1161='Dropdown Answer Key'!$B$14,OR(AND(E1161="GALV",H1161="Y"),AND(E1161="GALV",H1161="UN"),AND(E1161="GALV",H1161=""),AND(F1161="GALV",H1161="Y"),AND(F1161="GALV",H1161="UN"),AND(F1161="GALV",H1161=""),AND(F1161="GALV",I1161="Y"),AND(F1161="GALV",I1161="UN"),AND(F1161="GALV",I1161=""))),"GRR",IF(AND(B1161='Dropdown Answer Key'!$B$14,OR(E1161="Unknown",F1161="Unknown")),"Unknown SL","Non Lead")))))))))))</f>
        <v>Non Lead</v>
      </c>
      <c r="T1161" s="76" t="str">
        <f>IF(OR(M1161="",Q1161="",S1161="ERROR"),"BLANK",IF((AND(M1161='Dropdown Answer Key'!$B$25,OR('Service Line Inventory'!S1161="Lead",S1161="Unknown SL"))),"Tier 1",IF(AND('Service Line Inventory'!M1161='Dropdown Answer Key'!$B$26,OR('Service Line Inventory'!S1161="Lead",S1161="Unknown SL")),"Tier 2",IF(AND('Service Line Inventory'!M1161='Dropdown Answer Key'!$B$27,OR('Service Line Inventory'!S1161="Lead",S1161="Unknown SL")),"Tier 2",IF('Service Line Inventory'!S1161="GRR","Tier 3",IF((AND('Service Line Inventory'!M1161='Dropdown Answer Key'!$B$25,'Service Line Inventory'!Q1161='Dropdown Answer Key'!$M$25,O1161='Dropdown Answer Key'!$G$27,'Service Line Inventory'!P1161='Dropdown Answer Key'!$J$27,S1161="Non Lead")),"Tier 4",IF((AND('Service Line Inventory'!M1161='Dropdown Answer Key'!$B$25,'Service Line Inventory'!Q1161='Dropdown Answer Key'!$M$25,O1161='Dropdown Answer Key'!$G$27,S1161="Non Lead")),"Tier 4",IF((AND('Service Line Inventory'!M1161='Dropdown Answer Key'!$B$25,'Service Line Inventory'!Q1161='Dropdown Answer Key'!$M$25,'Service Line Inventory'!P1161='Dropdown Answer Key'!$J$27,S1161="Non Lead")),"Tier 4","Tier 5"))))))))</f>
        <v>BLANK</v>
      </c>
      <c r="U1161" s="101" t="str">
        <f t="shared" si="77"/>
        <v>NO</v>
      </c>
      <c r="V1161" s="76" t="str">
        <f t="shared" si="78"/>
        <v>NO</v>
      </c>
      <c r="W1161" s="76" t="str">
        <f t="shared" si="79"/>
        <v>NO</v>
      </c>
      <c r="X1161" s="107"/>
      <c r="Y1161" s="77"/>
      <c r="Z1161" s="78"/>
    </row>
    <row r="1162" spans="1:26" x14ac:dyDescent="0.3">
      <c r="A1162" s="47">
        <v>1950</v>
      </c>
      <c r="B1162" s="73" t="s">
        <v>76</v>
      </c>
      <c r="C1162" s="126" t="s">
        <v>1228</v>
      </c>
      <c r="D1162" s="74" t="s">
        <v>72</v>
      </c>
      <c r="E1162" s="74" t="s">
        <v>81</v>
      </c>
      <c r="F1162" s="74" t="s">
        <v>81</v>
      </c>
      <c r="G1162" s="90" t="s">
        <v>1910</v>
      </c>
      <c r="H1162" s="74" t="s">
        <v>72</v>
      </c>
      <c r="I1162" s="74" t="s">
        <v>72</v>
      </c>
      <c r="J1162" s="75" t="s">
        <v>1913</v>
      </c>
      <c r="K1162" s="75" t="s">
        <v>1913</v>
      </c>
      <c r="L1162" s="94" t="str">
        <f t="shared" si="76"/>
        <v>Non Lead</v>
      </c>
      <c r="M1162" s="110"/>
      <c r="N1162" s="74"/>
      <c r="O1162" s="74"/>
      <c r="P1162" s="74"/>
      <c r="Q1162" s="82"/>
      <c r="R1162" s="83"/>
      <c r="S1162" s="113" t="str">
        <f>IF(OR(B1162="",$C$3="",$G$3=""),"ERROR",IF(AND(B1162='Dropdown Answer Key'!$B$12,OR(E1162="Lead",E1162="U, May have L",E1162="COM",E1162="")),"Lead",IF(AND(B1162='Dropdown Answer Key'!$B$12,OR(AND(E1162="GALV",H1162="Y"),AND(E1162="GALV",H1162="UN"),AND(E1162="GALV",H1162=""))),"GRR",IF(AND(B1162='Dropdown Answer Key'!$B$12,E1162="Unknown"),"Unknown SL",IF(AND(B1162='Dropdown Answer Key'!$B$13,OR(F1162="Lead",F1162="U, May have L",F1162="COM",F1162="")),"Lead",IF(AND(B1162='Dropdown Answer Key'!$B$13,OR(AND(F1162="GALV",H1162="Y"),AND(F1162="GALV",H1162="UN"),AND(F1162="GALV",H1162=""))),"GRR",IF(AND(B1162='Dropdown Answer Key'!$B$13,F1162="Unknown"),"Unknown SL",IF(AND(B1162='Dropdown Answer Key'!$B$14,OR(E1162="Lead",E1162="U, May have L",E1162="COM",E1162="")),"Lead",IF(AND(B1162='Dropdown Answer Key'!$B$14,OR(F1162="Lead",F1162="U, May have L",F1162="COM",F1162="")),"Lead",IF(AND(B1162='Dropdown Answer Key'!$B$14,OR(AND(E1162="GALV",H1162="Y"),AND(E1162="GALV",H1162="UN"),AND(E1162="GALV",H1162=""),AND(F1162="GALV",H1162="Y"),AND(F1162="GALV",H1162="UN"),AND(F1162="GALV",H1162=""),AND(F1162="GALV",I1162="Y"),AND(F1162="GALV",I1162="UN"),AND(F1162="GALV",I1162=""))),"GRR",IF(AND(B1162='Dropdown Answer Key'!$B$14,OR(E1162="Unknown",F1162="Unknown")),"Unknown SL","Non Lead")))))))))))</f>
        <v>Non Lead</v>
      </c>
      <c r="T1162" s="114" t="str">
        <f>IF(OR(M1162="",Q1162="",S1162="ERROR"),"BLANK",IF((AND(M1162='Dropdown Answer Key'!$B$25,OR('Service Line Inventory'!S1162="Lead",S1162="Unknown SL"))),"Tier 1",IF(AND('Service Line Inventory'!M1162='Dropdown Answer Key'!$B$26,OR('Service Line Inventory'!S1162="Lead",S1162="Unknown SL")),"Tier 2",IF(AND('Service Line Inventory'!M1162='Dropdown Answer Key'!$B$27,OR('Service Line Inventory'!S1162="Lead",S1162="Unknown SL")),"Tier 2",IF('Service Line Inventory'!S1162="GRR","Tier 3",IF((AND('Service Line Inventory'!M1162='Dropdown Answer Key'!$B$25,'Service Line Inventory'!Q1162='Dropdown Answer Key'!$M$25,O1162='Dropdown Answer Key'!$G$27,'Service Line Inventory'!P1162='Dropdown Answer Key'!$J$27,S1162="Non Lead")),"Tier 4",IF((AND('Service Line Inventory'!M1162='Dropdown Answer Key'!$B$25,'Service Line Inventory'!Q1162='Dropdown Answer Key'!$M$25,O1162='Dropdown Answer Key'!$G$27,S1162="Non Lead")),"Tier 4",IF((AND('Service Line Inventory'!M1162='Dropdown Answer Key'!$B$25,'Service Line Inventory'!Q1162='Dropdown Answer Key'!$M$25,'Service Line Inventory'!P1162='Dropdown Answer Key'!$J$27,S1162="Non Lead")),"Tier 4","Tier 5"))))))))</f>
        <v>BLANK</v>
      </c>
      <c r="U1162" s="115" t="str">
        <f t="shared" si="77"/>
        <v>NO</v>
      </c>
      <c r="V1162" s="114" t="str">
        <f t="shared" si="78"/>
        <v>NO</v>
      </c>
      <c r="W1162" s="114" t="str">
        <f t="shared" si="79"/>
        <v>NO</v>
      </c>
      <c r="X1162" s="108"/>
      <c r="Y1162" s="97"/>
      <c r="Z1162" s="78"/>
    </row>
    <row r="1163" spans="1:26" x14ac:dyDescent="0.3">
      <c r="A1163" s="47">
        <v>1960</v>
      </c>
      <c r="B1163" s="73" t="s">
        <v>76</v>
      </c>
      <c r="C1163" s="126" t="s">
        <v>1229</v>
      </c>
      <c r="D1163" s="74" t="s">
        <v>72</v>
      </c>
      <c r="E1163" s="74" t="s">
        <v>81</v>
      </c>
      <c r="F1163" s="74" t="s">
        <v>81</v>
      </c>
      <c r="G1163" s="90" t="s">
        <v>1910</v>
      </c>
      <c r="H1163" s="74" t="s">
        <v>72</v>
      </c>
      <c r="I1163" s="74" t="s">
        <v>72</v>
      </c>
      <c r="J1163" s="75" t="s">
        <v>1913</v>
      </c>
      <c r="K1163" s="75" t="s">
        <v>1913</v>
      </c>
      <c r="L1163" s="93" t="str">
        <f t="shared" si="76"/>
        <v>Non Lead</v>
      </c>
      <c r="M1163" s="109"/>
      <c r="N1163" s="74"/>
      <c r="O1163" s="74"/>
      <c r="P1163" s="74"/>
      <c r="Q1163" s="73"/>
      <c r="R1163" s="74"/>
      <c r="S1163" s="98" t="str">
        <f>IF(OR(B1163="",$C$3="",$G$3=""),"ERROR",IF(AND(B1163='Dropdown Answer Key'!$B$12,OR(E1163="Lead",E1163="U, May have L",E1163="COM",E1163="")),"Lead",IF(AND(B1163='Dropdown Answer Key'!$B$12,OR(AND(E1163="GALV",H1163="Y"),AND(E1163="GALV",H1163="UN"),AND(E1163="GALV",H1163=""))),"GRR",IF(AND(B1163='Dropdown Answer Key'!$B$12,E1163="Unknown"),"Unknown SL",IF(AND(B1163='Dropdown Answer Key'!$B$13,OR(F1163="Lead",F1163="U, May have L",F1163="COM",F1163="")),"Lead",IF(AND(B1163='Dropdown Answer Key'!$B$13,OR(AND(F1163="GALV",H1163="Y"),AND(F1163="GALV",H1163="UN"),AND(F1163="GALV",H1163=""))),"GRR",IF(AND(B1163='Dropdown Answer Key'!$B$13,F1163="Unknown"),"Unknown SL",IF(AND(B1163='Dropdown Answer Key'!$B$14,OR(E1163="Lead",E1163="U, May have L",E1163="COM",E1163="")),"Lead",IF(AND(B1163='Dropdown Answer Key'!$B$14,OR(F1163="Lead",F1163="U, May have L",F1163="COM",F1163="")),"Lead",IF(AND(B1163='Dropdown Answer Key'!$B$14,OR(AND(E1163="GALV",H1163="Y"),AND(E1163="GALV",H1163="UN"),AND(E1163="GALV",H1163=""),AND(F1163="GALV",H1163="Y"),AND(F1163="GALV",H1163="UN"),AND(F1163="GALV",H1163=""),AND(F1163="GALV",I1163="Y"),AND(F1163="GALV",I1163="UN"),AND(F1163="GALV",I1163=""))),"GRR",IF(AND(B1163='Dropdown Answer Key'!$B$14,OR(E1163="Unknown",F1163="Unknown")),"Unknown SL","Non Lead")))))))))))</f>
        <v>Non Lead</v>
      </c>
      <c r="T1163" s="76" t="str">
        <f>IF(OR(M1163="",Q1163="",S1163="ERROR"),"BLANK",IF((AND(M1163='Dropdown Answer Key'!$B$25,OR('Service Line Inventory'!S1163="Lead",S1163="Unknown SL"))),"Tier 1",IF(AND('Service Line Inventory'!M1163='Dropdown Answer Key'!$B$26,OR('Service Line Inventory'!S1163="Lead",S1163="Unknown SL")),"Tier 2",IF(AND('Service Line Inventory'!M1163='Dropdown Answer Key'!$B$27,OR('Service Line Inventory'!S1163="Lead",S1163="Unknown SL")),"Tier 2",IF('Service Line Inventory'!S1163="GRR","Tier 3",IF((AND('Service Line Inventory'!M1163='Dropdown Answer Key'!$B$25,'Service Line Inventory'!Q1163='Dropdown Answer Key'!$M$25,O1163='Dropdown Answer Key'!$G$27,'Service Line Inventory'!P1163='Dropdown Answer Key'!$J$27,S1163="Non Lead")),"Tier 4",IF((AND('Service Line Inventory'!M1163='Dropdown Answer Key'!$B$25,'Service Line Inventory'!Q1163='Dropdown Answer Key'!$M$25,O1163='Dropdown Answer Key'!$G$27,S1163="Non Lead")),"Tier 4",IF((AND('Service Line Inventory'!M1163='Dropdown Answer Key'!$B$25,'Service Line Inventory'!Q1163='Dropdown Answer Key'!$M$25,'Service Line Inventory'!P1163='Dropdown Answer Key'!$J$27,S1163="Non Lead")),"Tier 4","Tier 5"))))))))</f>
        <v>BLANK</v>
      </c>
      <c r="U1163" s="101" t="str">
        <f t="shared" si="77"/>
        <v>NO</v>
      </c>
      <c r="V1163" s="76" t="str">
        <f t="shared" si="78"/>
        <v>NO</v>
      </c>
      <c r="W1163" s="76" t="str">
        <f t="shared" si="79"/>
        <v>NO</v>
      </c>
      <c r="X1163" s="107"/>
      <c r="Y1163" s="77"/>
      <c r="Z1163" s="78"/>
    </row>
    <row r="1164" spans="1:26" x14ac:dyDescent="0.3">
      <c r="A1164" s="47">
        <v>1970</v>
      </c>
      <c r="B1164" s="73" t="s">
        <v>76</v>
      </c>
      <c r="C1164" s="126" t="s">
        <v>1230</v>
      </c>
      <c r="D1164" s="74" t="s">
        <v>72</v>
      </c>
      <c r="E1164" s="74" t="s">
        <v>81</v>
      </c>
      <c r="F1164" s="74" t="s">
        <v>81</v>
      </c>
      <c r="G1164" s="90" t="s">
        <v>1910</v>
      </c>
      <c r="H1164" s="74" t="s">
        <v>72</v>
      </c>
      <c r="I1164" s="74" t="s">
        <v>72</v>
      </c>
      <c r="J1164" s="75" t="s">
        <v>1913</v>
      </c>
      <c r="K1164" s="75" t="s">
        <v>1913</v>
      </c>
      <c r="L1164" s="94" t="str">
        <f t="shared" si="76"/>
        <v>Non Lead</v>
      </c>
      <c r="M1164" s="110"/>
      <c r="N1164" s="74"/>
      <c r="O1164" s="74"/>
      <c r="P1164" s="74"/>
      <c r="Q1164" s="82"/>
      <c r="R1164" s="83"/>
      <c r="S1164" s="113" t="str">
        <f>IF(OR(B1164="",$C$3="",$G$3=""),"ERROR",IF(AND(B1164='Dropdown Answer Key'!$B$12,OR(E1164="Lead",E1164="U, May have L",E1164="COM",E1164="")),"Lead",IF(AND(B1164='Dropdown Answer Key'!$B$12,OR(AND(E1164="GALV",H1164="Y"),AND(E1164="GALV",H1164="UN"),AND(E1164="GALV",H1164=""))),"GRR",IF(AND(B1164='Dropdown Answer Key'!$B$12,E1164="Unknown"),"Unknown SL",IF(AND(B1164='Dropdown Answer Key'!$B$13,OR(F1164="Lead",F1164="U, May have L",F1164="COM",F1164="")),"Lead",IF(AND(B1164='Dropdown Answer Key'!$B$13,OR(AND(F1164="GALV",H1164="Y"),AND(F1164="GALV",H1164="UN"),AND(F1164="GALV",H1164=""))),"GRR",IF(AND(B1164='Dropdown Answer Key'!$B$13,F1164="Unknown"),"Unknown SL",IF(AND(B1164='Dropdown Answer Key'!$B$14,OR(E1164="Lead",E1164="U, May have L",E1164="COM",E1164="")),"Lead",IF(AND(B1164='Dropdown Answer Key'!$B$14,OR(F1164="Lead",F1164="U, May have L",F1164="COM",F1164="")),"Lead",IF(AND(B1164='Dropdown Answer Key'!$B$14,OR(AND(E1164="GALV",H1164="Y"),AND(E1164="GALV",H1164="UN"),AND(E1164="GALV",H1164=""),AND(F1164="GALV",H1164="Y"),AND(F1164="GALV",H1164="UN"),AND(F1164="GALV",H1164=""),AND(F1164="GALV",I1164="Y"),AND(F1164="GALV",I1164="UN"),AND(F1164="GALV",I1164=""))),"GRR",IF(AND(B1164='Dropdown Answer Key'!$B$14,OR(E1164="Unknown",F1164="Unknown")),"Unknown SL","Non Lead")))))))))))</f>
        <v>Non Lead</v>
      </c>
      <c r="T1164" s="114" t="str">
        <f>IF(OR(M1164="",Q1164="",S1164="ERROR"),"BLANK",IF((AND(M1164='Dropdown Answer Key'!$B$25,OR('Service Line Inventory'!S1164="Lead",S1164="Unknown SL"))),"Tier 1",IF(AND('Service Line Inventory'!M1164='Dropdown Answer Key'!$B$26,OR('Service Line Inventory'!S1164="Lead",S1164="Unknown SL")),"Tier 2",IF(AND('Service Line Inventory'!M1164='Dropdown Answer Key'!$B$27,OR('Service Line Inventory'!S1164="Lead",S1164="Unknown SL")),"Tier 2",IF('Service Line Inventory'!S1164="GRR","Tier 3",IF((AND('Service Line Inventory'!M1164='Dropdown Answer Key'!$B$25,'Service Line Inventory'!Q1164='Dropdown Answer Key'!$M$25,O1164='Dropdown Answer Key'!$G$27,'Service Line Inventory'!P1164='Dropdown Answer Key'!$J$27,S1164="Non Lead")),"Tier 4",IF((AND('Service Line Inventory'!M1164='Dropdown Answer Key'!$B$25,'Service Line Inventory'!Q1164='Dropdown Answer Key'!$M$25,O1164='Dropdown Answer Key'!$G$27,S1164="Non Lead")),"Tier 4",IF((AND('Service Line Inventory'!M1164='Dropdown Answer Key'!$B$25,'Service Line Inventory'!Q1164='Dropdown Answer Key'!$M$25,'Service Line Inventory'!P1164='Dropdown Answer Key'!$J$27,S1164="Non Lead")),"Tier 4","Tier 5"))))))))</f>
        <v>BLANK</v>
      </c>
      <c r="U1164" s="115" t="str">
        <f t="shared" si="77"/>
        <v>NO</v>
      </c>
      <c r="V1164" s="114" t="str">
        <f t="shared" si="78"/>
        <v>NO</v>
      </c>
      <c r="W1164" s="114" t="str">
        <f t="shared" si="79"/>
        <v>NO</v>
      </c>
      <c r="X1164" s="108"/>
      <c r="Y1164" s="97"/>
      <c r="Z1164" s="78"/>
    </row>
    <row r="1165" spans="1:26" x14ac:dyDescent="0.3">
      <c r="A1165" s="47">
        <v>1980</v>
      </c>
      <c r="B1165" s="73" t="s">
        <v>76</v>
      </c>
      <c r="C1165" s="126" t="s">
        <v>1231</v>
      </c>
      <c r="D1165" s="74" t="s">
        <v>72</v>
      </c>
      <c r="E1165" s="74" t="s">
        <v>81</v>
      </c>
      <c r="F1165" s="74" t="s">
        <v>81</v>
      </c>
      <c r="G1165" s="90" t="s">
        <v>1910</v>
      </c>
      <c r="H1165" s="74" t="s">
        <v>72</v>
      </c>
      <c r="I1165" s="74" t="s">
        <v>72</v>
      </c>
      <c r="J1165" s="75" t="s">
        <v>1913</v>
      </c>
      <c r="K1165" s="75" t="s">
        <v>1913</v>
      </c>
      <c r="L1165" s="93" t="str">
        <f t="shared" si="76"/>
        <v>Non Lead</v>
      </c>
      <c r="M1165" s="109"/>
      <c r="N1165" s="74"/>
      <c r="O1165" s="74"/>
      <c r="P1165" s="74"/>
      <c r="Q1165" s="73"/>
      <c r="R1165" s="74"/>
      <c r="S1165" s="98" t="str">
        <f>IF(OR(B1165="",$C$3="",$G$3=""),"ERROR",IF(AND(B1165='Dropdown Answer Key'!$B$12,OR(E1165="Lead",E1165="U, May have L",E1165="COM",E1165="")),"Lead",IF(AND(B1165='Dropdown Answer Key'!$B$12,OR(AND(E1165="GALV",H1165="Y"),AND(E1165="GALV",H1165="UN"),AND(E1165="GALV",H1165=""))),"GRR",IF(AND(B1165='Dropdown Answer Key'!$B$12,E1165="Unknown"),"Unknown SL",IF(AND(B1165='Dropdown Answer Key'!$B$13,OR(F1165="Lead",F1165="U, May have L",F1165="COM",F1165="")),"Lead",IF(AND(B1165='Dropdown Answer Key'!$B$13,OR(AND(F1165="GALV",H1165="Y"),AND(F1165="GALV",H1165="UN"),AND(F1165="GALV",H1165=""))),"GRR",IF(AND(B1165='Dropdown Answer Key'!$B$13,F1165="Unknown"),"Unknown SL",IF(AND(B1165='Dropdown Answer Key'!$B$14,OR(E1165="Lead",E1165="U, May have L",E1165="COM",E1165="")),"Lead",IF(AND(B1165='Dropdown Answer Key'!$B$14,OR(F1165="Lead",F1165="U, May have L",F1165="COM",F1165="")),"Lead",IF(AND(B1165='Dropdown Answer Key'!$B$14,OR(AND(E1165="GALV",H1165="Y"),AND(E1165="GALV",H1165="UN"),AND(E1165="GALV",H1165=""),AND(F1165="GALV",H1165="Y"),AND(F1165="GALV",H1165="UN"),AND(F1165="GALV",H1165=""),AND(F1165="GALV",I1165="Y"),AND(F1165="GALV",I1165="UN"),AND(F1165="GALV",I1165=""))),"GRR",IF(AND(B1165='Dropdown Answer Key'!$B$14,OR(E1165="Unknown",F1165="Unknown")),"Unknown SL","Non Lead")))))))))))</f>
        <v>Non Lead</v>
      </c>
      <c r="T1165" s="76" t="str">
        <f>IF(OR(M1165="",Q1165="",S1165="ERROR"),"BLANK",IF((AND(M1165='Dropdown Answer Key'!$B$25,OR('Service Line Inventory'!S1165="Lead",S1165="Unknown SL"))),"Tier 1",IF(AND('Service Line Inventory'!M1165='Dropdown Answer Key'!$B$26,OR('Service Line Inventory'!S1165="Lead",S1165="Unknown SL")),"Tier 2",IF(AND('Service Line Inventory'!M1165='Dropdown Answer Key'!$B$27,OR('Service Line Inventory'!S1165="Lead",S1165="Unknown SL")),"Tier 2",IF('Service Line Inventory'!S1165="GRR","Tier 3",IF((AND('Service Line Inventory'!M1165='Dropdown Answer Key'!$B$25,'Service Line Inventory'!Q1165='Dropdown Answer Key'!$M$25,O1165='Dropdown Answer Key'!$G$27,'Service Line Inventory'!P1165='Dropdown Answer Key'!$J$27,S1165="Non Lead")),"Tier 4",IF((AND('Service Line Inventory'!M1165='Dropdown Answer Key'!$B$25,'Service Line Inventory'!Q1165='Dropdown Answer Key'!$M$25,O1165='Dropdown Answer Key'!$G$27,S1165="Non Lead")),"Tier 4",IF((AND('Service Line Inventory'!M1165='Dropdown Answer Key'!$B$25,'Service Line Inventory'!Q1165='Dropdown Answer Key'!$M$25,'Service Line Inventory'!P1165='Dropdown Answer Key'!$J$27,S1165="Non Lead")),"Tier 4","Tier 5"))))))))</f>
        <v>BLANK</v>
      </c>
      <c r="U1165" s="101" t="str">
        <f t="shared" si="77"/>
        <v>NO</v>
      </c>
      <c r="V1165" s="76" t="str">
        <f t="shared" si="78"/>
        <v>NO</v>
      </c>
      <c r="W1165" s="76" t="str">
        <f t="shared" si="79"/>
        <v>NO</v>
      </c>
      <c r="X1165" s="107"/>
      <c r="Y1165" s="77"/>
      <c r="Z1165" s="78"/>
    </row>
    <row r="1166" spans="1:26" x14ac:dyDescent="0.3">
      <c r="A1166" s="47">
        <v>1990</v>
      </c>
      <c r="B1166" s="73" t="s">
        <v>76</v>
      </c>
      <c r="C1166" s="126" t="s">
        <v>1232</v>
      </c>
      <c r="D1166" s="74" t="s">
        <v>72</v>
      </c>
      <c r="E1166" s="74" t="s">
        <v>81</v>
      </c>
      <c r="F1166" s="74" t="s">
        <v>81</v>
      </c>
      <c r="G1166" s="90" t="s">
        <v>1910</v>
      </c>
      <c r="H1166" s="74" t="s">
        <v>72</v>
      </c>
      <c r="I1166" s="74" t="s">
        <v>72</v>
      </c>
      <c r="J1166" s="75" t="s">
        <v>1913</v>
      </c>
      <c r="K1166" s="75" t="s">
        <v>1913</v>
      </c>
      <c r="L1166" s="94" t="str">
        <f t="shared" si="76"/>
        <v>Non Lead</v>
      </c>
      <c r="M1166" s="110"/>
      <c r="N1166" s="74"/>
      <c r="O1166" s="74"/>
      <c r="P1166" s="74"/>
      <c r="Q1166" s="82"/>
      <c r="R1166" s="83"/>
      <c r="S1166" s="113" t="str">
        <f>IF(OR(B1166="",$C$3="",$G$3=""),"ERROR",IF(AND(B1166='Dropdown Answer Key'!$B$12,OR(E1166="Lead",E1166="U, May have L",E1166="COM",E1166="")),"Lead",IF(AND(B1166='Dropdown Answer Key'!$B$12,OR(AND(E1166="GALV",H1166="Y"),AND(E1166="GALV",H1166="UN"),AND(E1166="GALV",H1166=""))),"GRR",IF(AND(B1166='Dropdown Answer Key'!$B$12,E1166="Unknown"),"Unknown SL",IF(AND(B1166='Dropdown Answer Key'!$B$13,OR(F1166="Lead",F1166="U, May have L",F1166="COM",F1166="")),"Lead",IF(AND(B1166='Dropdown Answer Key'!$B$13,OR(AND(F1166="GALV",H1166="Y"),AND(F1166="GALV",H1166="UN"),AND(F1166="GALV",H1166=""))),"GRR",IF(AND(B1166='Dropdown Answer Key'!$B$13,F1166="Unknown"),"Unknown SL",IF(AND(B1166='Dropdown Answer Key'!$B$14,OR(E1166="Lead",E1166="U, May have L",E1166="COM",E1166="")),"Lead",IF(AND(B1166='Dropdown Answer Key'!$B$14,OR(F1166="Lead",F1166="U, May have L",F1166="COM",F1166="")),"Lead",IF(AND(B1166='Dropdown Answer Key'!$B$14,OR(AND(E1166="GALV",H1166="Y"),AND(E1166="GALV",H1166="UN"),AND(E1166="GALV",H1166=""),AND(F1166="GALV",H1166="Y"),AND(F1166="GALV",H1166="UN"),AND(F1166="GALV",H1166=""),AND(F1166="GALV",I1166="Y"),AND(F1166="GALV",I1166="UN"),AND(F1166="GALV",I1166=""))),"GRR",IF(AND(B1166='Dropdown Answer Key'!$B$14,OR(E1166="Unknown",F1166="Unknown")),"Unknown SL","Non Lead")))))))))))</f>
        <v>Non Lead</v>
      </c>
      <c r="T1166" s="114" t="str">
        <f>IF(OR(M1166="",Q1166="",S1166="ERROR"),"BLANK",IF((AND(M1166='Dropdown Answer Key'!$B$25,OR('Service Line Inventory'!S1166="Lead",S1166="Unknown SL"))),"Tier 1",IF(AND('Service Line Inventory'!M1166='Dropdown Answer Key'!$B$26,OR('Service Line Inventory'!S1166="Lead",S1166="Unknown SL")),"Tier 2",IF(AND('Service Line Inventory'!M1166='Dropdown Answer Key'!$B$27,OR('Service Line Inventory'!S1166="Lead",S1166="Unknown SL")),"Tier 2",IF('Service Line Inventory'!S1166="GRR","Tier 3",IF((AND('Service Line Inventory'!M1166='Dropdown Answer Key'!$B$25,'Service Line Inventory'!Q1166='Dropdown Answer Key'!$M$25,O1166='Dropdown Answer Key'!$G$27,'Service Line Inventory'!P1166='Dropdown Answer Key'!$J$27,S1166="Non Lead")),"Tier 4",IF((AND('Service Line Inventory'!M1166='Dropdown Answer Key'!$B$25,'Service Line Inventory'!Q1166='Dropdown Answer Key'!$M$25,O1166='Dropdown Answer Key'!$G$27,S1166="Non Lead")),"Tier 4",IF((AND('Service Line Inventory'!M1166='Dropdown Answer Key'!$B$25,'Service Line Inventory'!Q1166='Dropdown Answer Key'!$M$25,'Service Line Inventory'!P1166='Dropdown Answer Key'!$J$27,S1166="Non Lead")),"Tier 4","Tier 5"))))))))</f>
        <v>BLANK</v>
      </c>
      <c r="U1166" s="115" t="str">
        <f t="shared" si="77"/>
        <v>NO</v>
      </c>
      <c r="V1166" s="114" t="str">
        <f t="shared" si="78"/>
        <v>NO</v>
      </c>
      <c r="W1166" s="114" t="str">
        <f t="shared" si="79"/>
        <v>NO</v>
      </c>
      <c r="X1166" s="108"/>
      <c r="Y1166" s="97"/>
      <c r="Z1166" s="78"/>
    </row>
    <row r="1167" spans="1:26" x14ac:dyDescent="0.3">
      <c r="A1167" s="47">
        <v>2000</v>
      </c>
      <c r="B1167" s="73" t="s">
        <v>76</v>
      </c>
      <c r="C1167" s="126" t="s">
        <v>1233</v>
      </c>
      <c r="D1167" s="74" t="s">
        <v>72</v>
      </c>
      <c r="E1167" s="74" t="s">
        <v>81</v>
      </c>
      <c r="F1167" s="74" t="s">
        <v>81</v>
      </c>
      <c r="G1167" s="90" t="s">
        <v>1910</v>
      </c>
      <c r="H1167" s="74" t="s">
        <v>72</v>
      </c>
      <c r="I1167" s="74" t="s">
        <v>72</v>
      </c>
      <c r="J1167" s="75" t="s">
        <v>1913</v>
      </c>
      <c r="K1167" s="75" t="s">
        <v>1913</v>
      </c>
      <c r="L1167" s="93" t="str">
        <f t="shared" si="76"/>
        <v>Non Lead</v>
      </c>
      <c r="M1167" s="109"/>
      <c r="N1167" s="74"/>
      <c r="O1167" s="74"/>
      <c r="P1167" s="74"/>
      <c r="Q1167" s="73"/>
      <c r="R1167" s="74"/>
      <c r="S1167" s="98" t="str">
        <f>IF(OR(B1167="",$C$3="",$G$3=""),"ERROR",IF(AND(B1167='Dropdown Answer Key'!$B$12,OR(E1167="Lead",E1167="U, May have L",E1167="COM",E1167="")),"Lead",IF(AND(B1167='Dropdown Answer Key'!$B$12,OR(AND(E1167="GALV",H1167="Y"),AND(E1167="GALV",H1167="UN"),AND(E1167="GALV",H1167=""))),"GRR",IF(AND(B1167='Dropdown Answer Key'!$B$12,E1167="Unknown"),"Unknown SL",IF(AND(B1167='Dropdown Answer Key'!$B$13,OR(F1167="Lead",F1167="U, May have L",F1167="COM",F1167="")),"Lead",IF(AND(B1167='Dropdown Answer Key'!$B$13,OR(AND(F1167="GALV",H1167="Y"),AND(F1167="GALV",H1167="UN"),AND(F1167="GALV",H1167=""))),"GRR",IF(AND(B1167='Dropdown Answer Key'!$B$13,F1167="Unknown"),"Unknown SL",IF(AND(B1167='Dropdown Answer Key'!$B$14,OR(E1167="Lead",E1167="U, May have L",E1167="COM",E1167="")),"Lead",IF(AND(B1167='Dropdown Answer Key'!$B$14,OR(F1167="Lead",F1167="U, May have L",F1167="COM",F1167="")),"Lead",IF(AND(B1167='Dropdown Answer Key'!$B$14,OR(AND(E1167="GALV",H1167="Y"),AND(E1167="GALV",H1167="UN"),AND(E1167="GALV",H1167=""),AND(F1167="GALV",H1167="Y"),AND(F1167="GALV",H1167="UN"),AND(F1167="GALV",H1167=""),AND(F1167="GALV",I1167="Y"),AND(F1167="GALV",I1167="UN"),AND(F1167="GALV",I1167=""))),"GRR",IF(AND(B1167='Dropdown Answer Key'!$B$14,OR(E1167="Unknown",F1167="Unknown")),"Unknown SL","Non Lead")))))))))))</f>
        <v>Non Lead</v>
      </c>
      <c r="T1167" s="76" t="str">
        <f>IF(OR(M1167="",Q1167="",S1167="ERROR"),"BLANK",IF((AND(M1167='Dropdown Answer Key'!$B$25,OR('Service Line Inventory'!S1167="Lead",S1167="Unknown SL"))),"Tier 1",IF(AND('Service Line Inventory'!M1167='Dropdown Answer Key'!$B$26,OR('Service Line Inventory'!S1167="Lead",S1167="Unknown SL")),"Tier 2",IF(AND('Service Line Inventory'!M1167='Dropdown Answer Key'!$B$27,OR('Service Line Inventory'!S1167="Lead",S1167="Unknown SL")),"Tier 2",IF('Service Line Inventory'!S1167="GRR","Tier 3",IF((AND('Service Line Inventory'!M1167='Dropdown Answer Key'!$B$25,'Service Line Inventory'!Q1167='Dropdown Answer Key'!$M$25,O1167='Dropdown Answer Key'!$G$27,'Service Line Inventory'!P1167='Dropdown Answer Key'!$J$27,S1167="Non Lead")),"Tier 4",IF((AND('Service Line Inventory'!M1167='Dropdown Answer Key'!$B$25,'Service Line Inventory'!Q1167='Dropdown Answer Key'!$M$25,O1167='Dropdown Answer Key'!$G$27,S1167="Non Lead")),"Tier 4",IF((AND('Service Line Inventory'!M1167='Dropdown Answer Key'!$B$25,'Service Line Inventory'!Q1167='Dropdown Answer Key'!$M$25,'Service Line Inventory'!P1167='Dropdown Answer Key'!$J$27,S1167="Non Lead")),"Tier 4","Tier 5"))))))))</f>
        <v>BLANK</v>
      </c>
      <c r="U1167" s="101" t="str">
        <f t="shared" si="77"/>
        <v>NO</v>
      </c>
      <c r="V1167" s="76" t="str">
        <f t="shared" si="78"/>
        <v>NO</v>
      </c>
      <c r="W1167" s="76" t="str">
        <f t="shared" si="79"/>
        <v>NO</v>
      </c>
      <c r="X1167" s="107"/>
      <c r="Y1167" s="77"/>
      <c r="Z1167" s="78"/>
    </row>
    <row r="1168" spans="1:26" x14ac:dyDescent="0.3">
      <c r="A1168" s="47">
        <v>2010</v>
      </c>
      <c r="B1168" s="73" t="s">
        <v>76</v>
      </c>
      <c r="C1168" s="126" t="s">
        <v>1234</v>
      </c>
      <c r="D1168" s="74" t="s">
        <v>72</v>
      </c>
      <c r="E1168" s="74" t="s">
        <v>81</v>
      </c>
      <c r="F1168" s="74" t="s">
        <v>81</v>
      </c>
      <c r="G1168" s="90" t="s">
        <v>1910</v>
      </c>
      <c r="H1168" s="74" t="s">
        <v>72</v>
      </c>
      <c r="I1168" s="74" t="s">
        <v>72</v>
      </c>
      <c r="J1168" s="75" t="s">
        <v>1913</v>
      </c>
      <c r="K1168" s="75" t="s">
        <v>1913</v>
      </c>
      <c r="L1168" s="94" t="str">
        <f t="shared" si="76"/>
        <v>Non Lead</v>
      </c>
      <c r="M1168" s="110"/>
      <c r="N1168" s="74"/>
      <c r="O1168" s="74"/>
      <c r="P1168" s="74"/>
      <c r="Q1168" s="82"/>
      <c r="R1168" s="83"/>
      <c r="S1168" s="113" t="str">
        <f>IF(OR(B1168="",$C$3="",$G$3=""),"ERROR",IF(AND(B1168='Dropdown Answer Key'!$B$12,OR(E1168="Lead",E1168="U, May have L",E1168="COM",E1168="")),"Lead",IF(AND(B1168='Dropdown Answer Key'!$B$12,OR(AND(E1168="GALV",H1168="Y"),AND(E1168="GALV",H1168="UN"),AND(E1168="GALV",H1168=""))),"GRR",IF(AND(B1168='Dropdown Answer Key'!$B$12,E1168="Unknown"),"Unknown SL",IF(AND(B1168='Dropdown Answer Key'!$B$13,OR(F1168="Lead",F1168="U, May have L",F1168="COM",F1168="")),"Lead",IF(AND(B1168='Dropdown Answer Key'!$B$13,OR(AND(F1168="GALV",H1168="Y"),AND(F1168="GALV",H1168="UN"),AND(F1168="GALV",H1168=""))),"GRR",IF(AND(B1168='Dropdown Answer Key'!$B$13,F1168="Unknown"),"Unknown SL",IF(AND(B1168='Dropdown Answer Key'!$B$14,OR(E1168="Lead",E1168="U, May have L",E1168="COM",E1168="")),"Lead",IF(AND(B1168='Dropdown Answer Key'!$B$14,OR(F1168="Lead",F1168="U, May have L",F1168="COM",F1168="")),"Lead",IF(AND(B1168='Dropdown Answer Key'!$B$14,OR(AND(E1168="GALV",H1168="Y"),AND(E1168="GALV",H1168="UN"),AND(E1168="GALV",H1168=""),AND(F1168="GALV",H1168="Y"),AND(F1168="GALV",H1168="UN"),AND(F1168="GALV",H1168=""),AND(F1168="GALV",I1168="Y"),AND(F1168="GALV",I1168="UN"),AND(F1168="GALV",I1168=""))),"GRR",IF(AND(B1168='Dropdown Answer Key'!$B$14,OR(E1168="Unknown",F1168="Unknown")),"Unknown SL","Non Lead")))))))))))</f>
        <v>Non Lead</v>
      </c>
      <c r="T1168" s="114" t="str">
        <f>IF(OR(M1168="",Q1168="",S1168="ERROR"),"BLANK",IF((AND(M1168='Dropdown Answer Key'!$B$25,OR('Service Line Inventory'!S1168="Lead",S1168="Unknown SL"))),"Tier 1",IF(AND('Service Line Inventory'!M1168='Dropdown Answer Key'!$B$26,OR('Service Line Inventory'!S1168="Lead",S1168="Unknown SL")),"Tier 2",IF(AND('Service Line Inventory'!M1168='Dropdown Answer Key'!$B$27,OR('Service Line Inventory'!S1168="Lead",S1168="Unknown SL")),"Tier 2",IF('Service Line Inventory'!S1168="GRR","Tier 3",IF((AND('Service Line Inventory'!M1168='Dropdown Answer Key'!$B$25,'Service Line Inventory'!Q1168='Dropdown Answer Key'!$M$25,O1168='Dropdown Answer Key'!$G$27,'Service Line Inventory'!P1168='Dropdown Answer Key'!$J$27,S1168="Non Lead")),"Tier 4",IF((AND('Service Line Inventory'!M1168='Dropdown Answer Key'!$B$25,'Service Line Inventory'!Q1168='Dropdown Answer Key'!$M$25,O1168='Dropdown Answer Key'!$G$27,S1168="Non Lead")),"Tier 4",IF((AND('Service Line Inventory'!M1168='Dropdown Answer Key'!$B$25,'Service Line Inventory'!Q1168='Dropdown Answer Key'!$M$25,'Service Line Inventory'!P1168='Dropdown Answer Key'!$J$27,S1168="Non Lead")),"Tier 4","Tier 5"))))))))</f>
        <v>BLANK</v>
      </c>
      <c r="U1168" s="115" t="str">
        <f t="shared" si="77"/>
        <v>NO</v>
      </c>
      <c r="V1168" s="114" t="str">
        <f t="shared" si="78"/>
        <v>NO</v>
      </c>
      <c r="W1168" s="114" t="str">
        <f t="shared" si="79"/>
        <v>NO</v>
      </c>
      <c r="X1168" s="108"/>
      <c r="Y1168" s="97"/>
      <c r="Z1168" s="78"/>
    </row>
    <row r="1169" spans="1:26" x14ac:dyDescent="0.3">
      <c r="A1169" s="47">
        <v>2020</v>
      </c>
      <c r="B1169" s="73" t="s">
        <v>76</v>
      </c>
      <c r="C1169" s="126" t="s">
        <v>1235</v>
      </c>
      <c r="D1169" s="74" t="s">
        <v>72</v>
      </c>
      <c r="E1169" s="74" t="s">
        <v>81</v>
      </c>
      <c r="F1169" s="74" t="s">
        <v>81</v>
      </c>
      <c r="G1169" s="90" t="s">
        <v>1910</v>
      </c>
      <c r="H1169" s="74" t="s">
        <v>72</v>
      </c>
      <c r="I1169" s="74" t="s">
        <v>72</v>
      </c>
      <c r="J1169" s="75" t="s">
        <v>1913</v>
      </c>
      <c r="K1169" s="75" t="s">
        <v>1913</v>
      </c>
      <c r="L1169" s="93" t="str">
        <f t="shared" si="76"/>
        <v>Non Lead</v>
      </c>
      <c r="M1169" s="109"/>
      <c r="N1169" s="74"/>
      <c r="O1169" s="74"/>
      <c r="P1169" s="74"/>
      <c r="Q1169" s="73"/>
      <c r="R1169" s="74"/>
      <c r="S1169" s="98" t="str">
        <f>IF(OR(B1169="",$C$3="",$G$3=""),"ERROR",IF(AND(B1169='Dropdown Answer Key'!$B$12,OR(E1169="Lead",E1169="U, May have L",E1169="COM",E1169="")),"Lead",IF(AND(B1169='Dropdown Answer Key'!$B$12,OR(AND(E1169="GALV",H1169="Y"),AND(E1169="GALV",H1169="UN"),AND(E1169="GALV",H1169=""))),"GRR",IF(AND(B1169='Dropdown Answer Key'!$B$12,E1169="Unknown"),"Unknown SL",IF(AND(B1169='Dropdown Answer Key'!$B$13,OR(F1169="Lead",F1169="U, May have L",F1169="COM",F1169="")),"Lead",IF(AND(B1169='Dropdown Answer Key'!$B$13,OR(AND(F1169="GALV",H1169="Y"),AND(F1169="GALV",H1169="UN"),AND(F1169="GALV",H1169=""))),"GRR",IF(AND(B1169='Dropdown Answer Key'!$B$13,F1169="Unknown"),"Unknown SL",IF(AND(B1169='Dropdown Answer Key'!$B$14,OR(E1169="Lead",E1169="U, May have L",E1169="COM",E1169="")),"Lead",IF(AND(B1169='Dropdown Answer Key'!$B$14,OR(F1169="Lead",F1169="U, May have L",F1169="COM",F1169="")),"Lead",IF(AND(B1169='Dropdown Answer Key'!$B$14,OR(AND(E1169="GALV",H1169="Y"),AND(E1169="GALV",H1169="UN"),AND(E1169="GALV",H1169=""),AND(F1169="GALV",H1169="Y"),AND(F1169="GALV",H1169="UN"),AND(F1169="GALV",H1169=""),AND(F1169="GALV",I1169="Y"),AND(F1169="GALV",I1169="UN"),AND(F1169="GALV",I1169=""))),"GRR",IF(AND(B1169='Dropdown Answer Key'!$B$14,OR(E1169="Unknown",F1169="Unknown")),"Unknown SL","Non Lead")))))))))))</f>
        <v>Non Lead</v>
      </c>
      <c r="T1169" s="76" t="str">
        <f>IF(OR(M1169="",Q1169="",S1169="ERROR"),"BLANK",IF((AND(M1169='Dropdown Answer Key'!$B$25,OR('Service Line Inventory'!S1169="Lead",S1169="Unknown SL"))),"Tier 1",IF(AND('Service Line Inventory'!M1169='Dropdown Answer Key'!$B$26,OR('Service Line Inventory'!S1169="Lead",S1169="Unknown SL")),"Tier 2",IF(AND('Service Line Inventory'!M1169='Dropdown Answer Key'!$B$27,OR('Service Line Inventory'!S1169="Lead",S1169="Unknown SL")),"Tier 2",IF('Service Line Inventory'!S1169="GRR","Tier 3",IF((AND('Service Line Inventory'!M1169='Dropdown Answer Key'!$B$25,'Service Line Inventory'!Q1169='Dropdown Answer Key'!$M$25,O1169='Dropdown Answer Key'!$G$27,'Service Line Inventory'!P1169='Dropdown Answer Key'!$J$27,S1169="Non Lead")),"Tier 4",IF((AND('Service Line Inventory'!M1169='Dropdown Answer Key'!$B$25,'Service Line Inventory'!Q1169='Dropdown Answer Key'!$M$25,O1169='Dropdown Answer Key'!$G$27,S1169="Non Lead")),"Tier 4",IF((AND('Service Line Inventory'!M1169='Dropdown Answer Key'!$B$25,'Service Line Inventory'!Q1169='Dropdown Answer Key'!$M$25,'Service Line Inventory'!P1169='Dropdown Answer Key'!$J$27,S1169="Non Lead")),"Tier 4","Tier 5"))))))))</f>
        <v>BLANK</v>
      </c>
      <c r="U1169" s="101" t="str">
        <f t="shared" si="77"/>
        <v>NO</v>
      </c>
      <c r="V1169" s="76" t="str">
        <f t="shared" si="78"/>
        <v>NO</v>
      </c>
      <c r="W1169" s="76" t="str">
        <f t="shared" si="79"/>
        <v>NO</v>
      </c>
      <c r="X1169" s="107"/>
      <c r="Y1169" s="77"/>
      <c r="Z1169" s="78"/>
    </row>
    <row r="1170" spans="1:26" x14ac:dyDescent="0.3">
      <c r="A1170" s="47">
        <v>2030</v>
      </c>
      <c r="B1170" s="73" t="s">
        <v>76</v>
      </c>
      <c r="C1170" s="126" t="s">
        <v>1236</v>
      </c>
      <c r="D1170" s="74" t="s">
        <v>72</v>
      </c>
      <c r="E1170" s="74" t="s">
        <v>81</v>
      </c>
      <c r="F1170" s="74" t="s">
        <v>81</v>
      </c>
      <c r="G1170" s="90" t="s">
        <v>1910</v>
      </c>
      <c r="H1170" s="74" t="s">
        <v>72</v>
      </c>
      <c r="I1170" s="74" t="s">
        <v>72</v>
      </c>
      <c r="J1170" s="75" t="s">
        <v>1913</v>
      </c>
      <c r="K1170" s="75" t="s">
        <v>1913</v>
      </c>
      <c r="L1170" s="94" t="str">
        <f t="shared" si="76"/>
        <v>Non Lead</v>
      </c>
      <c r="M1170" s="110"/>
      <c r="N1170" s="74"/>
      <c r="O1170" s="74"/>
      <c r="P1170" s="74"/>
      <c r="Q1170" s="82"/>
      <c r="R1170" s="83"/>
      <c r="S1170" s="113" t="str">
        <f>IF(OR(B1170="",$C$3="",$G$3=""),"ERROR",IF(AND(B1170='Dropdown Answer Key'!$B$12,OR(E1170="Lead",E1170="U, May have L",E1170="COM",E1170="")),"Lead",IF(AND(B1170='Dropdown Answer Key'!$B$12,OR(AND(E1170="GALV",H1170="Y"),AND(E1170="GALV",H1170="UN"),AND(E1170="GALV",H1170=""))),"GRR",IF(AND(B1170='Dropdown Answer Key'!$B$12,E1170="Unknown"),"Unknown SL",IF(AND(B1170='Dropdown Answer Key'!$B$13,OR(F1170="Lead",F1170="U, May have L",F1170="COM",F1170="")),"Lead",IF(AND(B1170='Dropdown Answer Key'!$B$13,OR(AND(F1170="GALV",H1170="Y"),AND(F1170="GALV",H1170="UN"),AND(F1170="GALV",H1170=""))),"GRR",IF(AND(B1170='Dropdown Answer Key'!$B$13,F1170="Unknown"),"Unknown SL",IF(AND(B1170='Dropdown Answer Key'!$B$14,OR(E1170="Lead",E1170="U, May have L",E1170="COM",E1170="")),"Lead",IF(AND(B1170='Dropdown Answer Key'!$B$14,OR(F1170="Lead",F1170="U, May have L",F1170="COM",F1170="")),"Lead",IF(AND(B1170='Dropdown Answer Key'!$B$14,OR(AND(E1170="GALV",H1170="Y"),AND(E1170="GALV",H1170="UN"),AND(E1170="GALV",H1170=""),AND(F1170="GALV",H1170="Y"),AND(F1170="GALV",H1170="UN"),AND(F1170="GALV",H1170=""),AND(F1170="GALV",I1170="Y"),AND(F1170="GALV",I1170="UN"),AND(F1170="GALV",I1170=""))),"GRR",IF(AND(B1170='Dropdown Answer Key'!$B$14,OR(E1170="Unknown",F1170="Unknown")),"Unknown SL","Non Lead")))))))))))</f>
        <v>Non Lead</v>
      </c>
      <c r="T1170" s="114" t="str">
        <f>IF(OR(M1170="",Q1170="",S1170="ERROR"),"BLANK",IF((AND(M1170='Dropdown Answer Key'!$B$25,OR('Service Line Inventory'!S1170="Lead",S1170="Unknown SL"))),"Tier 1",IF(AND('Service Line Inventory'!M1170='Dropdown Answer Key'!$B$26,OR('Service Line Inventory'!S1170="Lead",S1170="Unknown SL")),"Tier 2",IF(AND('Service Line Inventory'!M1170='Dropdown Answer Key'!$B$27,OR('Service Line Inventory'!S1170="Lead",S1170="Unknown SL")),"Tier 2",IF('Service Line Inventory'!S1170="GRR","Tier 3",IF((AND('Service Line Inventory'!M1170='Dropdown Answer Key'!$B$25,'Service Line Inventory'!Q1170='Dropdown Answer Key'!$M$25,O1170='Dropdown Answer Key'!$G$27,'Service Line Inventory'!P1170='Dropdown Answer Key'!$J$27,S1170="Non Lead")),"Tier 4",IF((AND('Service Line Inventory'!M1170='Dropdown Answer Key'!$B$25,'Service Line Inventory'!Q1170='Dropdown Answer Key'!$M$25,O1170='Dropdown Answer Key'!$G$27,S1170="Non Lead")),"Tier 4",IF((AND('Service Line Inventory'!M1170='Dropdown Answer Key'!$B$25,'Service Line Inventory'!Q1170='Dropdown Answer Key'!$M$25,'Service Line Inventory'!P1170='Dropdown Answer Key'!$J$27,S1170="Non Lead")),"Tier 4","Tier 5"))))))))</f>
        <v>BLANK</v>
      </c>
      <c r="U1170" s="115" t="str">
        <f t="shared" si="77"/>
        <v>NO</v>
      </c>
      <c r="V1170" s="114" t="str">
        <f t="shared" si="78"/>
        <v>NO</v>
      </c>
      <c r="W1170" s="114" t="str">
        <f t="shared" si="79"/>
        <v>NO</v>
      </c>
      <c r="X1170" s="108"/>
      <c r="Y1170" s="97"/>
      <c r="Z1170" s="78"/>
    </row>
    <row r="1171" spans="1:26" x14ac:dyDescent="0.3">
      <c r="A1171" s="47">
        <v>2040</v>
      </c>
      <c r="B1171" s="73" t="s">
        <v>76</v>
      </c>
      <c r="C1171" s="126" t="s">
        <v>1237</v>
      </c>
      <c r="D1171" s="74" t="s">
        <v>72</v>
      </c>
      <c r="E1171" s="74" t="s">
        <v>81</v>
      </c>
      <c r="F1171" s="74" t="s">
        <v>81</v>
      </c>
      <c r="G1171" s="90" t="s">
        <v>1910</v>
      </c>
      <c r="H1171" s="74" t="s">
        <v>72</v>
      </c>
      <c r="I1171" s="74" t="s">
        <v>72</v>
      </c>
      <c r="J1171" s="75" t="s">
        <v>1913</v>
      </c>
      <c r="K1171" s="75" t="s">
        <v>1913</v>
      </c>
      <c r="L1171" s="93" t="str">
        <f t="shared" si="76"/>
        <v>Non Lead</v>
      </c>
      <c r="M1171" s="109"/>
      <c r="N1171" s="74"/>
      <c r="O1171" s="74"/>
      <c r="P1171" s="74"/>
      <c r="Q1171" s="73"/>
      <c r="R1171" s="74"/>
      <c r="S1171" s="98" t="str">
        <f>IF(OR(B1171="",$C$3="",$G$3=""),"ERROR",IF(AND(B1171='Dropdown Answer Key'!$B$12,OR(E1171="Lead",E1171="U, May have L",E1171="COM",E1171="")),"Lead",IF(AND(B1171='Dropdown Answer Key'!$B$12,OR(AND(E1171="GALV",H1171="Y"),AND(E1171="GALV",H1171="UN"),AND(E1171="GALV",H1171=""))),"GRR",IF(AND(B1171='Dropdown Answer Key'!$B$12,E1171="Unknown"),"Unknown SL",IF(AND(B1171='Dropdown Answer Key'!$B$13,OR(F1171="Lead",F1171="U, May have L",F1171="COM",F1171="")),"Lead",IF(AND(B1171='Dropdown Answer Key'!$B$13,OR(AND(F1171="GALV",H1171="Y"),AND(F1171="GALV",H1171="UN"),AND(F1171="GALV",H1171=""))),"GRR",IF(AND(B1171='Dropdown Answer Key'!$B$13,F1171="Unknown"),"Unknown SL",IF(AND(B1171='Dropdown Answer Key'!$B$14,OR(E1171="Lead",E1171="U, May have L",E1171="COM",E1171="")),"Lead",IF(AND(B1171='Dropdown Answer Key'!$B$14,OR(F1171="Lead",F1171="U, May have L",F1171="COM",F1171="")),"Lead",IF(AND(B1171='Dropdown Answer Key'!$B$14,OR(AND(E1171="GALV",H1171="Y"),AND(E1171="GALV",H1171="UN"),AND(E1171="GALV",H1171=""),AND(F1171="GALV",H1171="Y"),AND(F1171="GALV",H1171="UN"),AND(F1171="GALV",H1171=""),AND(F1171="GALV",I1171="Y"),AND(F1171="GALV",I1171="UN"),AND(F1171="GALV",I1171=""))),"GRR",IF(AND(B1171='Dropdown Answer Key'!$B$14,OR(E1171="Unknown",F1171="Unknown")),"Unknown SL","Non Lead")))))))))))</f>
        <v>Non Lead</v>
      </c>
      <c r="T1171" s="76" t="str">
        <f>IF(OR(M1171="",Q1171="",S1171="ERROR"),"BLANK",IF((AND(M1171='Dropdown Answer Key'!$B$25,OR('Service Line Inventory'!S1171="Lead",S1171="Unknown SL"))),"Tier 1",IF(AND('Service Line Inventory'!M1171='Dropdown Answer Key'!$B$26,OR('Service Line Inventory'!S1171="Lead",S1171="Unknown SL")),"Tier 2",IF(AND('Service Line Inventory'!M1171='Dropdown Answer Key'!$B$27,OR('Service Line Inventory'!S1171="Lead",S1171="Unknown SL")),"Tier 2",IF('Service Line Inventory'!S1171="GRR","Tier 3",IF((AND('Service Line Inventory'!M1171='Dropdown Answer Key'!$B$25,'Service Line Inventory'!Q1171='Dropdown Answer Key'!$M$25,O1171='Dropdown Answer Key'!$G$27,'Service Line Inventory'!P1171='Dropdown Answer Key'!$J$27,S1171="Non Lead")),"Tier 4",IF((AND('Service Line Inventory'!M1171='Dropdown Answer Key'!$B$25,'Service Line Inventory'!Q1171='Dropdown Answer Key'!$M$25,O1171='Dropdown Answer Key'!$G$27,S1171="Non Lead")),"Tier 4",IF((AND('Service Line Inventory'!M1171='Dropdown Answer Key'!$B$25,'Service Line Inventory'!Q1171='Dropdown Answer Key'!$M$25,'Service Line Inventory'!P1171='Dropdown Answer Key'!$J$27,S1171="Non Lead")),"Tier 4","Tier 5"))))))))</f>
        <v>BLANK</v>
      </c>
      <c r="U1171" s="101" t="str">
        <f t="shared" si="77"/>
        <v>NO</v>
      </c>
      <c r="V1171" s="76" t="str">
        <f t="shared" si="78"/>
        <v>NO</v>
      </c>
      <c r="W1171" s="76" t="str">
        <f t="shared" si="79"/>
        <v>NO</v>
      </c>
      <c r="X1171" s="107"/>
      <c r="Y1171" s="77"/>
      <c r="Z1171" s="78"/>
    </row>
    <row r="1172" spans="1:26" x14ac:dyDescent="0.3">
      <c r="A1172" s="47">
        <v>2050</v>
      </c>
      <c r="B1172" s="73" t="s">
        <v>76</v>
      </c>
      <c r="C1172" s="126" t="s">
        <v>1238</v>
      </c>
      <c r="D1172" s="74" t="s">
        <v>72</v>
      </c>
      <c r="E1172" s="74" t="s">
        <v>81</v>
      </c>
      <c r="F1172" s="74" t="s">
        <v>81</v>
      </c>
      <c r="G1172" s="90" t="s">
        <v>1910</v>
      </c>
      <c r="H1172" s="74" t="s">
        <v>72</v>
      </c>
      <c r="I1172" s="74" t="s">
        <v>72</v>
      </c>
      <c r="J1172" s="75" t="s">
        <v>1913</v>
      </c>
      <c r="K1172" s="75" t="s">
        <v>1913</v>
      </c>
      <c r="L1172" s="94" t="str">
        <f t="shared" si="76"/>
        <v>Non Lead</v>
      </c>
      <c r="M1172" s="110"/>
      <c r="N1172" s="74"/>
      <c r="O1172" s="74"/>
      <c r="P1172" s="74"/>
      <c r="Q1172" s="82"/>
      <c r="R1172" s="83"/>
      <c r="S1172" s="113" t="str">
        <f>IF(OR(B1172="",$C$3="",$G$3=""),"ERROR",IF(AND(B1172='Dropdown Answer Key'!$B$12,OR(E1172="Lead",E1172="U, May have L",E1172="COM",E1172="")),"Lead",IF(AND(B1172='Dropdown Answer Key'!$B$12,OR(AND(E1172="GALV",H1172="Y"),AND(E1172="GALV",H1172="UN"),AND(E1172="GALV",H1172=""))),"GRR",IF(AND(B1172='Dropdown Answer Key'!$B$12,E1172="Unknown"),"Unknown SL",IF(AND(B1172='Dropdown Answer Key'!$B$13,OR(F1172="Lead",F1172="U, May have L",F1172="COM",F1172="")),"Lead",IF(AND(B1172='Dropdown Answer Key'!$B$13,OR(AND(F1172="GALV",H1172="Y"),AND(F1172="GALV",H1172="UN"),AND(F1172="GALV",H1172=""))),"GRR",IF(AND(B1172='Dropdown Answer Key'!$B$13,F1172="Unknown"),"Unknown SL",IF(AND(B1172='Dropdown Answer Key'!$B$14,OR(E1172="Lead",E1172="U, May have L",E1172="COM",E1172="")),"Lead",IF(AND(B1172='Dropdown Answer Key'!$B$14,OR(F1172="Lead",F1172="U, May have L",F1172="COM",F1172="")),"Lead",IF(AND(B1172='Dropdown Answer Key'!$B$14,OR(AND(E1172="GALV",H1172="Y"),AND(E1172="GALV",H1172="UN"),AND(E1172="GALV",H1172=""),AND(F1172="GALV",H1172="Y"),AND(F1172="GALV",H1172="UN"),AND(F1172="GALV",H1172=""),AND(F1172="GALV",I1172="Y"),AND(F1172="GALV",I1172="UN"),AND(F1172="GALV",I1172=""))),"GRR",IF(AND(B1172='Dropdown Answer Key'!$B$14,OR(E1172="Unknown",F1172="Unknown")),"Unknown SL","Non Lead")))))))))))</f>
        <v>Non Lead</v>
      </c>
      <c r="T1172" s="114" t="str">
        <f>IF(OR(M1172="",Q1172="",S1172="ERROR"),"BLANK",IF((AND(M1172='Dropdown Answer Key'!$B$25,OR('Service Line Inventory'!S1172="Lead",S1172="Unknown SL"))),"Tier 1",IF(AND('Service Line Inventory'!M1172='Dropdown Answer Key'!$B$26,OR('Service Line Inventory'!S1172="Lead",S1172="Unknown SL")),"Tier 2",IF(AND('Service Line Inventory'!M1172='Dropdown Answer Key'!$B$27,OR('Service Line Inventory'!S1172="Lead",S1172="Unknown SL")),"Tier 2",IF('Service Line Inventory'!S1172="GRR","Tier 3",IF((AND('Service Line Inventory'!M1172='Dropdown Answer Key'!$B$25,'Service Line Inventory'!Q1172='Dropdown Answer Key'!$M$25,O1172='Dropdown Answer Key'!$G$27,'Service Line Inventory'!P1172='Dropdown Answer Key'!$J$27,S1172="Non Lead")),"Tier 4",IF((AND('Service Line Inventory'!M1172='Dropdown Answer Key'!$B$25,'Service Line Inventory'!Q1172='Dropdown Answer Key'!$M$25,O1172='Dropdown Answer Key'!$G$27,S1172="Non Lead")),"Tier 4",IF((AND('Service Line Inventory'!M1172='Dropdown Answer Key'!$B$25,'Service Line Inventory'!Q1172='Dropdown Answer Key'!$M$25,'Service Line Inventory'!P1172='Dropdown Answer Key'!$J$27,S1172="Non Lead")),"Tier 4","Tier 5"))))))))</f>
        <v>BLANK</v>
      </c>
      <c r="U1172" s="115" t="str">
        <f t="shared" si="77"/>
        <v>NO</v>
      </c>
      <c r="V1172" s="114" t="str">
        <f t="shared" si="78"/>
        <v>NO</v>
      </c>
      <c r="W1172" s="114" t="str">
        <f t="shared" si="79"/>
        <v>NO</v>
      </c>
      <c r="X1172" s="108"/>
      <c r="Y1172" s="97"/>
      <c r="Z1172" s="78"/>
    </row>
    <row r="1173" spans="1:26" x14ac:dyDescent="0.3">
      <c r="A1173" s="47">
        <v>2060</v>
      </c>
      <c r="B1173" s="73" t="s">
        <v>76</v>
      </c>
      <c r="C1173" s="126" t="s">
        <v>1239</v>
      </c>
      <c r="D1173" s="74" t="s">
        <v>72</v>
      </c>
      <c r="E1173" s="74" t="s">
        <v>81</v>
      </c>
      <c r="F1173" s="74" t="s">
        <v>81</v>
      </c>
      <c r="G1173" s="90" t="s">
        <v>1910</v>
      </c>
      <c r="H1173" s="74" t="s">
        <v>72</v>
      </c>
      <c r="I1173" s="74" t="s">
        <v>72</v>
      </c>
      <c r="J1173" s="75" t="s">
        <v>1913</v>
      </c>
      <c r="K1173" s="75" t="s">
        <v>1913</v>
      </c>
      <c r="L1173" s="93" t="str">
        <f t="shared" si="76"/>
        <v>Non Lead</v>
      </c>
      <c r="M1173" s="109"/>
      <c r="N1173" s="74"/>
      <c r="O1173" s="74"/>
      <c r="P1173" s="74"/>
      <c r="Q1173" s="73"/>
      <c r="R1173" s="74"/>
      <c r="S1173" s="98" t="str">
        <f>IF(OR(B1173="",$C$3="",$G$3=""),"ERROR",IF(AND(B1173='Dropdown Answer Key'!$B$12,OR(E1173="Lead",E1173="U, May have L",E1173="COM",E1173="")),"Lead",IF(AND(B1173='Dropdown Answer Key'!$B$12,OR(AND(E1173="GALV",H1173="Y"),AND(E1173="GALV",H1173="UN"),AND(E1173="GALV",H1173=""))),"GRR",IF(AND(B1173='Dropdown Answer Key'!$B$12,E1173="Unknown"),"Unknown SL",IF(AND(B1173='Dropdown Answer Key'!$B$13,OR(F1173="Lead",F1173="U, May have L",F1173="COM",F1173="")),"Lead",IF(AND(B1173='Dropdown Answer Key'!$B$13,OR(AND(F1173="GALV",H1173="Y"),AND(F1173="GALV",H1173="UN"),AND(F1173="GALV",H1173=""))),"GRR",IF(AND(B1173='Dropdown Answer Key'!$B$13,F1173="Unknown"),"Unknown SL",IF(AND(B1173='Dropdown Answer Key'!$B$14,OR(E1173="Lead",E1173="U, May have L",E1173="COM",E1173="")),"Lead",IF(AND(B1173='Dropdown Answer Key'!$B$14,OR(F1173="Lead",F1173="U, May have L",F1173="COM",F1173="")),"Lead",IF(AND(B1173='Dropdown Answer Key'!$B$14,OR(AND(E1173="GALV",H1173="Y"),AND(E1173="GALV",H1173="UN"),AND(E1173="GALV",H1173=""),AND(F1173="GALV",H1173="Y"),AND(F1173="GALV",H1173="UN"),AND(F1173="GALV",H1173=""),AND(F1173="GALV",I1173="Y"),AND(F1173="GALV",I1173="UN"),AND(F1173="GALV",I1173=""))),"GRR",IF(AND(B1173='Dropdown Answer Key'!$B$14,OR(E1173="Unknown",F1173="Unknown")),"Unknown SL","Non Lead")))))))))))</f>
        <v>Non Lead</v>
      </c>
      <c r="T1173" s="76" t="str">
        <f>IF(OR(M1173="",Q1173="",S1173="ERROR"),"BLANK",IF((AND(M1173='Dropdown Answer Key'!$B$25,OR('Service Line Inventory'!S1173="Lead",S1173="Unknown SL"))),"Tier 1",IF(AND('Service Line Inventory'!M1173='Dropdown Answer Key'!$B$26,OR('Service Line Inventory'!S1173="Lead",S1173="Unknown SL")),"Tier 2",IF(AND('Service Line Inventory'!M1173='Dropdown Answer Key'!$B$27,OR('Service Line Inventory'!S1173="Lead",S1173="Unknown SL")),"Tier 2",IF('Service Line Inventory'!S1173="GRR","Tier 3",IF((AND('Service Line Inventory'!M1173='Dropdown Answer Key'!$B$25,'Service Line Inventory'!Q1173='Dropdown Answer Key'!$M$25,O1173='Dropdown Answer Key'!$G$27,'Service Line Inventory'!P1173='Dropdown Answer Key'!$J$27,S1173="Non Lead")),"Tier 4",IF((AND('Service Line Inventory'!M1173='Dropdown Answer Key'!$B$25,'Service Line Inventory'!Q1173='Dropdown Answer Key'!$M$25,O1173='Dropdown Answer Key'!$G$27,S1173="Non Lead")),"Tier 4",IF((AND('Service Line Inventory'!M1173='Dropdown Answer Key'!$B$25,'Service Line Inventory'!Q1173='Dropdown Answer Key'!$M$25,'Service Line Inventory'!P1173='Dropdown Answer Key'!$J$27,S1173="Non Lead")),"Tier 4","Tier 5"))))))))</f>
        <v>BLANK</v>
      </c>
      <c r="U1173" s="101" t="str">
        <f t="shared" si="77"/>
        <v>NO</v>
      </c>
      <c r="V1173" s="76" t="str">
        <f t="shared" si="78"/>
        <v>NO</v>
      </c>
      <c r="W1173" s="76" t="str">
        <f t="shared" si="79"/>
        <v>NO</v>
      </c>
      <c r="X1173" s="107"/>
      <c r="Y1173" s="77"/>
      <c r="Z1173" s="78"/>
    </row>
    <row r="1174" spans="1:26" x14ac:dyDescent="0.3">
      <c r="A1174" s="47">
        <v>2070</v>
      </c>
      <c r="B1174" s="73" t="s">
        <v>76</v>
      </c>
      <c r="C1174" s="126" t="s">
        <v>1240</v>
      </c>
      <c r="D1174" s="74" t="s">
        <v>72</v>
      </c>
      <c r="E1174" s="74" t="s">
        <v>81</v>
      </c>
      <c r="F1174" s="74" t="s">
        <v>81</v>
      </c>
      <c r="G1174" s="90" t="s">
        <v>1910</v>
      </c>
      <c r="H1174" s="74" t="s">
        <v>72</v>
      </c>
      <c r="I1174" s="74" t="s">
        <v>72</v>
      </c>
      <c r="J1174" s="75" t="s">
        <v>1913</v>
      </c>
      <c r="K1174" s="75" t="s">
        <v>1913</v>
      </c>
      <c r="L1174" s="94" t="str">
        <f t="shared" si="76"/>
        <v>Non Lead</v>
      </c>
      <c r="M1174" s="110"/>
      <c r="N1174" s="74"/>
      <c r="O1174" s="74"/>
      <c r="P1174" s="74"/>
      <c r="Q1174" s="82"/>
      <c r="R1174" s="83"/>
      <c r="S1174" s="113" t="str">
        <f>IF(OR(B1174="",$C$3="",$G$3=""),"ERROR",IF(AND(B1174='Dropdown Answer Key'!$B$12,OR(E1174="Lead",E1174="U, May have L",E1174="COM",E1174="")),"Lead",IF(AND(B1174='Dropdown Answer Key'!$B$12,OR(AND(E1174="GALV",H1174="Y"),AND(E1174="GALV",H1174="UN"),AND(E1174="GALV",H1174=""))),"GRR",IF(AND(B1174='Dropdown Answer Key'!$B$12,E1174="Unknown"),"Unknown SL",IF(AND(B1174='Dropdown Answer Key'!$B$13,OR(F1174="Lead",F1174="U, May have L",F1174="COM",F1174="")),"Lead",IF(AND(B1174='Dropdown Answer Key'!$B$13,OR(AND(F1174="GALV",H1174="Y"),AND(F1174="GALV",H1174="UN"),AND(F1174="GALV",H1174=""))),"GRR",IF(AND(B1174='Dropdown Answer Key'!$B$13,F1174="Unknown"),"Unknown SL",IF(AND(B1174='Dropdown Answer Key'!$B$14,OR(E1174="Lead",E1174="U, May have L",E1174="COM",E1174="")),"Lead",IF(AND(B1174='Dropdown Answer Key'!$B$14,OR(F1174="Lead",F1174="U, May have L",F1174="COM",F1174="")),"Lead",IF(AND(B1174='Dropdown Answer Key'!$B$14,OR(AND(E1174="GALV",H1174="Y"),AND(E1174="GALV",H1174="UN"),AND(E1174="GALV",H1174=""),AND(F1174="GALV",H1174="Y"),AND(F1174="GALV",H1174="UN"),AND(F1174="GALV",H1174=""),AND(F1174="GALV",I1174="Y"),AND(F1174="GALV",I1174="UN"),AND(F1174="GALV",I1174=""))),"GRR",IF(AND(B1174='Dropdown Answer Key'!$B$14,OR(E1174="Unknown",F1174="Unknown")),"Unknown SL","Non Lead")))))))))))</f>
        <v>Non Lead</v>
      </c>
      <c r="T1174" s="114" t="str">
        <f>IF(OR(M1174="",Q1174="",S1174="ERROR"),"BLANK",IF((AND(M1174='Dropdown Answer Key'!$B$25,OR('Service Line Inventory'!S1174="Lead",S1174="Unknown SL"))),"Tier 1",IF(AND('Service Line Inventory'!M1174='Dropdown Answer Key'!$B$26,OR('Service Line Inventory'!S1174="Lead",S1174="Unknown SL")),"Tier 2",IF(AND('Service Line Inventory'!M1174='Dropdown Answer Key'!$B$27,OR('Service Line Inventory'!S1174="Lead",S1174="Unknown SL")),"Tier 2",IF('Service Line Inventory'!S1174="GRR","Tier 3",IF((AND('Service Line Inventory'!M1174='Dropdown Answer Key'!$B$25,'Service Line Inventory'!Q1174='Dropdown Answer Key'!$M$25,O1174='Dropdown Answer Key'!$G$27,'Service Line Inventory'!P1174='Dropdown Answer Key'!$J$27,S1174="Non Lead")),"Tier 4",IF((AND('Service Line Inventory'!M1174='Dropdown Answer Key'!$B$25,'Service Line Inventory'!Q1174='Dropdown Answer Key'!$M$25,O1174='Dropdown Answer Key'!$G$27,S1174="Non Lead")),"Tier 4",IF((AND('Service Line Inventory'!M1174='Dropdown Answer Key'!$B$25,'Service Line Inventory'!Q1174='Dropdown Answer Key'!$M$25,'Service Line Inventory'!P1174='Dropdown Answer Key'!$J$27,S1174="Non Lead")),"Tier 4","Tier 5"))))))))</f>
        <v>BLANK</v>
      </c>
      <c r="U1174" s="115" t="str">
        <f t="shared" si="77"/>
        <v>NO</v>
      </c>
      <c r="V1174" s="114" t="str">
        <f t="shared" si="78"/>
        <v>NO</v>
      </c>
      <c r="W1174" s="114" t="str">
        <f t="shared" si="79"/>
        <v>NO</v>
      </c>
      <c r="X1174" s="108"/>
      <c r="Y1174" s="97"/>
      <c r="Z1174" s="78"/>
    </row>
    <row r="1175" spans="1:26" x14ac:dyDescent="0.3">
      <c r="A1175" s="47">
        <v>2079</v>
      </c>
      <c r="B1175" s="73" t="s">
        <v>76</v>
      </c>
      <c r="C1175" s="126" t="s">
        <v>1241</v>
      </c>
      <c r="D1175" s="74" t="s">
        <v>72</v>
      </c>
      <c r="E1175" s="74" t="s">
        <v>81</v>
      </c>
      <c r="F1175" s="74" t="s">
        <v>81</v>
      </c>
      <c r="G1175" s="90" t="s">
        <v>1910</v>
      </c>
      <c r="H1175" s="74" t="s">
        <v>72</v>
      </c>
      <c r="I1175" s="74" t="s">
        <v>72</v>
      </c>
      <c r="J1175" s="75" t="s">
        <v>1913</v>
      </c>
      <c r="K1175" s="75" t="s">
        <v>1913</v>
      </c>
      <c r="L1175" s="93" t="str">
        <f t="shared" si="76"/>
        <v>Non Lead</v>
      </c>
      <c r="M1175" s="109"/>
      <c r="N1175" s="74"/>
      <c r="O1175" s="74"/>
      <c r="P1175" s="74"/>
      <c r="Q1175" s="73"/>
      <c r="R1175" s="74"/>
      <c r="S1175" s="98" t="str">
        <f>IF(OR(B1175="",$C$3="",$G$3=""),"ERROR",IF(AND(B1175='Dropdown Answer Key'!$B$12,OR(E1175="Lead",E1175="U, May have L",E1175="COM",E1175="")),"Lead",IF(AND(B1175='Dropdown Answer Key'!$B$12,OR(AND(E1175="GALV",H1175="Y"),AND(E1175="GALV",H1175="UN"),AND(E1175="GALV",H1175=""))),"GRR",IF(AND(B1175='Dropdown Answer Key'!$B$12,E1175="Unknown"),"Unknown SL",IF(AND(B1175='Dropdown Answer Key'!$B$13,OR(F1175="Lead",F1175="U, May have L",F1175="COM",F1175="")),"Lead",IF(AND(B1175='Dropdown Answer Key'!$B$13,OR(AND(F1175="GALV",H1175="Y"),AND(F1175="GALV",H1175="UN"),AND(F1175="GALV",H1175=""))),"GRR",IF(AND(B1175='Dropdown Answer Key'!$B$13,F1175="Unknown"),"Unknown SL",IF(AND(B1175='Dropdown Answer Key'!$B$14,OR(E1175="Lead",E1175="U, May have L",E1175="COM",E1175="")),"Lead",IF(AND(B1175='Dropdown Answer Key'!$B$14,OR(F1175="Lead",F1175="U, May have L",F1175="COM",F1175="")),"Lead",IF(AND(B1175='Dropdown Answer Key'!$B$14,OR(AND(E1175="GALV",H1175="Y"),AND(E1175="GALV",H1175="UN"),AND(E1175="GALV",H1175=""),AND(F1175="GALV",H1175="Y"),AND(F1175="GALV",H1175="UN"),AND(F1175="GALV",H1175=""),AND(F1175="GALV",I1175="Y"),AND(F1175="GALV",I1175="UN"),AND(F1175="GALV",I1175=""))),"GRR",IF(AND(B1175='Dropdown Answer Key'!$B$14,OR(E1175="Unknown",F1175="Unknown")),"Unknown SL","Non Lead")))))))))))</f>
        <v>Non Lead</v>
      </c>
      <c r="T1175" s="76" t="str">
        <f>IF(OR(M1175="",Q1175="",S1175="ERROR"),"BLANK",IF((AND(M1175='Dropdown Answer Key'!$B$25,OR('Service Line Inventory'!S1175="Lead",S1175="Unknown SL"))),"Tier 1",IF(AND('Service Line Inventory'!M1175='Dropdown Answer Key'!$B$26,OR('Service Line Inventory'!S1175="Lead",S1175="Unknown SL")),"Tier 2",IF(AND('Service Line Inventory'!M1175='Dropdown Answer Key'!$B$27,OR('Service Line Inventory'!S1175="Lead",S1175="Unknown SL")),"Tier 2",IF('Service Line Inventory'!S1175="GRR","Tier 3",IF((AND('Service Line Inventory'!M1175='Dropdown Answer Key'!$B$25,'Service Line Inventory'!Q1175='Dropdown Answer Key'!$M$25,O1175='Dropdown Answer Key'!$G$27,'Service Line Inventory'!P1175='Dropdown Answer Key'!$J$27,S1175="Non Lead")),"Tier 4",IF((AND('Service Line Inventory'!M1175='Dropdown Answer Key'!$B$25,'Service Line Inventory'!Q1175='Dropdown Answer Key'!$M$25,O1175='Dropdown Answer Key'!$G$27,S1175="Non Lead")),"Tier 4",IF((AND('Service Line Inventory'!M1175='Dropdown Answer Key'!$B$25,'Service Line Inventory'!Q1175='Dropdown Answer Key'!$M$25,'Service Line Inventory'!P1175='Dropdown Answer Key'!$J$27,S1175="Non Lead")),"Tier 4","Tier 5"))))))))</f>
        <v>BLANK</v>
      </c>
      <c r="U1175" s="101" t="str">
        <f t="shared" si="77"/>
        <v>NO</v>
      </c>
      <c r="V1175" s="76" t="str">
        <f t="shared" si="78"/>
        <v>NO</v>
      </c>
      <c r="W1175" s="76" t="str">
        <f t="shared" si="79"/>
        <v>NO</v>
      </c>
      <c r="X1175" s="107"/>
      <c r="Y1175" s="77"/>
      <c r="Z1175" s="78"/>
    </row>
    <row r="1176" spans="1:26" x14ac:dyDescent="0.3">
      <c r="A1176" s="47">
        <v>2080</v>
      </c>
      <c r="B1176" s="73" t="s">
        <v>76</v>
      </c>
      <c r="C1176" s="126" t="s">
        <v>1242</v>
      </c>
      <c r="D1176" s="74" t="s">
        <v>72</v>
      </c>
      <c r="E1176" s="74" t="s">
        <v>81</v>
      </c>
      <c r="F1176" s="74" t="s">
        <v>81</v>
      </c>
      <c r="G1176" s="90" t="s">
        <v>1910</v>
      </c>
      <c r="H1176" s="74" t="s">
        <v>72</v>
      </c>
      <c r="I1176" s="74" t="s">
        <v>72</v>
      </c>
      <c r="J1176" s="75" t="s">
        <v>1913</v>
      </c>
      <c r="K1176" s="75" t="s">
        <v>1913</v>
      </c>
      <c r="L1176" s="94" t="str">
        <f t="shared" si="76"/>
        <v>Non Lead</v>
      </c>
      <c r="M1176" s="110"/>
      <c r="N1176" s="74"/>
      <c r="O1176" s="74"/>
      <c r="P1176" s="74"/>
      <c r="Q1176" s="82"/>
      <c r="R1176" s="83"/>
      <c r="S1176" s="113" t="str">
        <f>IF(OR(B1176="",$C$3="",$G$3=""),"ERROR",IF(AND(B1176='Dropdown Answer Key'!$B$12,OR(E1176="Lead",E1176="U, May have L",E1176="COM",E1176="")),"Lead",IF(AND(B1176='Dropdown Answer Key'!$B$12,OR(AND(E1176="GALV",H1176="Y"),AND(E1176="GALV",H1176="UN"),AND(E1176="GALV",H1176=""))),"GRR",IF(AND(B1176='Dropdown Answer Key'!$B$12,E1176="Unknown"),"Unknown SL",IF(AND(B1176='Dropdown Answer Key'!$B$13,OR(F1176="Lead",F1176="U, May have L",F1176="COM",F1176="")),"Lead",IF(AND(B1176='Dropdown Answer Key'!$B$13,OR(AND(F1176="GALV",H1176="Y"),AND(F1176="GALV",H1176="UN"),AND(F1176="GALV",H1176=""))),"GRR",IF(AND(B1176='Dropdown Answer Key'!$B$13,F1176="Unknown"),"Unknown SL",IF(AND(B1176='Dropdown Answer Key'!$B$14,OR(E1176="Lead",E1176="U, May have L",E1176="COM",E1176="")),"Lead",IF(AND(B1176='Dropdown Answer Key'!$B$14,OR(F1176="Lead",F1176="U, May have L",F1176="COM",F1176="")),"Lead",IF(AND(B1176='Dropdown Answer Key'!$B$14,OR(AND(E1176="GALV",H1176="Y"),AND(E1176="GALV",H1176="UN"),AND(E1176="GALV",H1176=""),AND(F1176="GALV",H1176="Y"),AND(F1176="GALV",H1176="UN"),AND(F1176="GALV",H1176=""),AND(F1176="GALV",I1176="Y"),AND(F1176="GALV",I1176="UN"),AND(F1176="GALV",I1176=""))),"GRR",IF(AND(B1176='Dropdown Answer Key'!$B$14,OR(E1176="Unknown",F1176="Unknown")),"Unknown SL","Non Lead")))))))))))</f>
        <v>Non Lead</v>
      </c>
      <c r="T1176" s="114" t="str">
        <f>IF(OR(M1176="",Q1176="",S1176="ERROR"),"BLANK",IF((AND(M1176='Dropdown Answer Key'!$B$25,OR('Service Line Inventory'!S1176="Lead",S1176="Unknown SL"))),"Tier 1",IF(AND('Service Line Inventory'!M1176='Dropdown Answer Key'!$B$26,OR('Service Line Inventory'!S1176="Lead",S1176="Unknown SL")),"Tier 2",IF(AND('Service Line Inventory'!M1176='Dropdown Answer Key'!$B$27,OR('Service Line Inventory'!S1176="Lead",S1176="Unknown SL")),"Tier 2",IF('Service Line Inventory'!S1176="GRR","Tier 3",IF((AND('Service Line Inventory'!M1176='Dropdown Answer Key'!$B$25,'Service Line Inventory'!Q1176='Dropdown Answer Key'!$M$25,O1176='Dropdown Answer Key'!$G$27,'Service Line Inventory'!P1176='Dropdown Answer Key'!$J$27,S1176="Non Lead")),"Tier 4",IF((AND('Service Line Inventory'!M1176='Dropdown Answer Key'!$B$25,'Service Line Inventory'!Q1176='Dropdown Answer Key'!$M$25,O1176='Dropdown Answer Key'!$G$27,S1176="Non Lead")),"Tier 4",IF((AND('Service Line Inventory'!M1176='Dropdown Answer Key'!$B$25,'Service Line Inventory'!Q1176='Dropdown Answer Key'!$M$25,'Service Line Inventory'!P1176='Dropdown Answer Key'!$J$27,S1176="Non Lead")),"Tier 4","Tier 5"))))))))</f>
        <v>BLANK</v>
      </c>
      <c r="U1176" s="115" t="str">
        <f t="shared" si="77"/>
        <v>NO</v>
      </c>
      <c r="V1176" s="114" t="str">
        <f t="shared" si="78"/>
        <v>NO</v>
      </c>
      <c r="W1176" s="114" t="str">
        <f t="shared" si="79"/>
        <v>NO</v>
      </c>
      <c r="X1176" s="108"/>
      <c r="Y1176" s="97"/>
      <c r="Z1176" s="78"/>
    </row>
    <row r="1177" spans="1:26" x14ac:dyDescent="0.3">
      <c r="A1177" s="47">
        <v>2081</v>
      </c>
      <c r="B1177" s="73" t="s">
        <v>76</v>
      </c>
      <c r="C1177" s="126" t="s">
        <v>1243</v>
      </c>
      <c r="D1177" s="74" t="s">
        <v>72</v>
      </c>
      <c r="E1177" s="74" t="s">
        <v>81</v>
      </c>
      <c r="F1177" s="74" t="s">
        <v>81</v>
      </c>
      <c r="G1177" s="90" t="s">
        <v>1910</v>
      </c>
      <c r="H1177" s="74" t="s">
        <v>72</v>
      </c>
      <c r="I1177" s="74" t="s">
        <v>72</v>
      </c>
      <c r="J1177" s="75" t="s">
        <v>1913</v>
      </c>
      <c r="K1177" s="75" t="s">
        <v>1913</v>
      </c>
      <c r="L1177" s="93" t="str">
        <f t="shared" ref="L1177:L1236" si="80">S1177</f>
        <v>Non Lead</v>
      </c>
      <c r="M1177" s="109"/>
      <c r="N1177" s="74"/>
      <c r="O1177" s="74"/>
      <c r="P1177" s="74"/>
      <c r="Q1177" s="73"/>
      <c r="R1177" s="74"/>
      <c r="S1177" s="98" t="str">
        <f>IF(OR(B1177="",$C$3="",$G$3=""),"ERROR",IF(AND(B1177='Dropdown Answer Key'!$B$12,OR(E1177="Lead",E1177="U, May have L",E1177="COM",E1177="")),"Lead",IF(AND(B1177='Dropdown Answer Key'!$B$12,OR(AND(E1177="GALV",H1177="Y"),AND(E1177="GALV",H1177="UN"),AND(E1177="GALV",H1177=""))),"GRR",IF(AND(B1177='Dropdown Answer Key'!$B$12,E1177="Unknown"),"Unknown SL",IF(AND(B1177='Dropdown Answer Key'!$B$13,OR(F1177="Lead",F1177="U, May have L",F1177="COM",F1177="")),"Lead",IF(AND(B1177='Dropdown Answer Key'!$B$13,OR(AND(F1177="GALV",H1177="Y"),AND(F1177="GALV",H1177="UN"),AND(F1177="GALV",H1177=""))),"GRR",IF(AND(B1177='Dropdown Answer Key'!$B$13,F1177="Unknown"),"Unknown SL",IF(AND(B1177='Dropdown Answer Key'!$B$14,OR(E1177="Lead",E1177="U, May have L",E1177="COM",E1177="")),"Lead",IF(AND(B1177='Dropdown Answer Key'!$B$14,OR(F1177="Lead",F1177="U, May have L",F1177="COM",F1177="")),"Lead",IF(AND(B1177='Dropdown Answer Key'!$B$14,OR(AND(E1177="GALV",H1177="Y"),AND(E1177="GALV",H1177="UN"),AND(E1177="GALV",H1177=""),AND(F1177="GALV",H1177="Y"),AND(F1177="GALV",H1177="UN"),AND(F1177="GALV",H1177=""),AND(F1177="GALV",I1177="Y"),AND(F1177="GALV",I1177="UN"),AND(F1177="GALV",I1177=""))),"GRR",IF(AND(B1177='Dropdown Answer Key'!$B$14,OR(E1177="Unknown",F1177="Unknown")),"Unknown SL","Non Lead")))))))))))</f>
        <v>Non Lead</v>
      </c>
      <c r="T1177" s="76" t="str">
        <f>IF(OR(M1177="",Q1177="",S1177="ERROR"),"BLANK",IF((AND(M1177='Dropdown Answer Key'!$B$25,OR('Service Line Inventory'!S1177="Lead",S1177="Unknown SL"))),"Tier 1",IF(AND('Service Line Inventory'!M1177='Dropdown Answer Key'!$B$26,OR('Service Line Inventory'!S1177="Lead",S1177="Unknown SL")),"Tier 2",IF(AND('Service Line Inventory'!M1177='Dropdown Answer Key'!$B$27,OR('Service Line Inventory'!S1177="Lead",S1177="Unknown SL")),"Tier 2",IF('Service Line Inventory'!S1177="GRR","Tier 3",IF((AND('Service Line Inventory'!M1177='Dropdown Answer Key'!$B$25,'Service Line Inventory'!Q1177='Dropdown Answer Key'!$M$25,O1177='Dropdown Answer Key'!$G$27,'Service Line Inventory'!P1177='Dropdown Answer Key'!$J$27,S1177="Non Lead")),"Tier 4",IF((AND('Service Line Inventory'!M1177='Dropdown Answer Key'!$B$25,'Service Line Inventory'!Q1177='Dropdown Answer Key'!$M$25,O1177='Dropdown Answer Key'!$G$27,S1177="Non Lead")),"Tier 4",IF((AND('Service Line Inventory'!M1177='Dropdown Answer Key'!$B$25,'Service Line Inventory'!Q1177='Dropdown Answer Key'!$M$25,'Service Line Inventory'!P1177='Dropdown Answer Key'!$J$27,S1177="Non Lead")),"Tier 4","Tier 5"))))))))</f>
        <v>BLANK</v>
      </c>
      <c r="U1177" s="101" t="str">
        <f t="shared" si="77"/>
        <v>NO</v>
      </c>
      <c r="V1177" s="76" t="str">
        <f t="shared" si="78"/>
        <v>NO</v>
      </c>
      <c r="W1177" s="76" t="str">
        <f t="shared" si="79"/>
        <v>NO</v>
      </c>
      <c r="X1177" s="107"/>
      <c r="Y1177" s="77"/>
      <c r="Z1177" s="78"/>
    </row>
    <row r="1178" spans="1:26" x14ac:dyDescent="0.3">
      <c r="A1178" s="47">
        <v>2082</v>
      </c>
      <c r="B1178" s="73" t="s">
        <v>76</v>
      </c>
      <c r="C1178" s="126" t="s">
        <v>1244</v>
      </c>
      <c r="D1178" s="74" t="s">
        <v>72</v>
      </c>
      <c r="E1178" s="74" t="s">
        <v>81</v>
      </c>
      <c r="F1178" s="74" t="s">
        <v>81</v>
      </c>
      <c r="G1178" s="90" t="s">
        <v>1910</v>
      </c>
      <c r="H1178" s="74" t="s">
        <v>72</v>
      </c>
      <c r="I1178" s="74" t="s">
        <v>72</v>
      </c>
      <c r="J1178" s="75" t="s">
        <v>1913</v>
      </c>
      <c r="K1178" s="75" t="s">
        <v>1913</v>
      </c>
      <c r="L1178" s="94" t="str">
        <f t="shared" si="80"/>
        <v>Non Lead</v>
      </c>
      <c r="M1178" s="110"/>
      <c r="N1178" s="74"/>
      <c r="O1178" s="74"/>
      <c r="P1178" s="74"/>
      <c r="Q1178" s="82"/>
      <c r="R1178" s="83"/>
      <c r="S1178" s="113" t="str">
        <f>IF(OR(B1178="",$C$3="",$G$3=""),"ERROR",IF(AND(B1178='Dropdown Answer Key'!$B$12,OR(E1178="Lead",E1178="U, May have L",E1178="COM",E1178="")),"Lead",IF(AND(B1178='Dropdown Answer Key'!$B$12,OR(AND(E1178="GALV",H1178="Y"),AND(E1178="GALV",H1178="UN"),AND(E1178="GALV",H1178=""))),"GRR",IF(AND(B1178='Dropdown Answer Key'!$B$12,E1178="Unknown"),"Unknown SL",IF(AND(B1178='Dropdown Answer Key'!$B$13,OR(F1178="Lead",F1178="U, May have L",F1178="COM",F1178="")),"Lead",IF(AND(B1178='Dropdown Answer Key'!$B$13,OR(AND(F1178="GALV",H1178="Y"),AND(F1178="GALV",H1178="UN"),AND(F1178="GALV",H1178=""))),"GRR",IF(AND(B1178='Dropdown Answer Key'!$B$13,F1178="Unknown"),"Unknown SL",IF(AND(B1178='Dropdown Answer Key'!$B$14,OR(E1178="Lead",E1178="U, May have L",E1178="COM",E1178="")),"Lead",IF(AND(B1178='Dropdown Answer Key'!$B$14,OR(F1178="Lead",F1178="U, May have L",F1178="COM",F1178="")),"Lead",IF(AND(B1178='Dropdown Answer Key'!$B$14,OR(AND(E1178="GALV",H1178="Y"),AND(E1178="GALV",H1178="UN"),AND(E1178="GALV",H1178=""),AND(F1178="GALV",H1178="Y"),AND(F1178="GALV",H1178="UN"),AND(F1178="GALV",H1178=""),AND(F1178="GALV",I1178="Y"),AND(F1178="GALV",I1178="UN"),AND(F1178="GALV",I1178=""))),"GRR",IF(AND(B1178='Dropdown Answer Key'!$B$14,OR(E1178="Unknown",F1178="Unknown")),"Unknown SL","Non Lead")))))))))))</f>
        <v>Non Lead</v>
      </c>
      <c r="T1178" s="114" t="str">
        <f>IF(OR(M1178="",Q1178="",S1178="ERROR"),"BLANK",IF((AND(M1178='Dropdown Answer Key'!$B$25,OR('Service Line Inventory'!S1178="Lead",S1178="Unknown SL"))),"Tier 1",IF(AND('Service Line Inventory'!M1178='Dropdown Answer Key'!$B$26,OR('Service Line Inventory'!S1178="Lead",S1178="Unknown SL")),"Tier 2",IF(AND('Service Line Inventory'!M1178='Dropdown Answer Key'!$B$27,OR('Service Line Inventory'!S1178="Lead",S1178="Unknown SL")),"Tier 2",IF('Service Line Inventory'!S1178="GRR","Tier 3",IF((AND('Service Line Inventory'!M1178='Dropdown Answer Key'!$B$25,'Service Line Inventory'!Q1178='Dropdown Answer Key'!$M$25,O1178='Dropdown Answer Key'!$G$27,'Service Line Inventory'!P1178='Dropdown Answer Key'!$J$27,S1178="Non Lead")),"Tier 4",IF((AND('Service Line Inventory'!M1178='Dropdown Answer Key'!$B$25,'Service Line Inventory'!Q1178='Dropdown Answer Key'!$M$25,O1178='Dropdown Answer Key'!$G$27,S1178="Non Lead")),"Tier 4",IF((AND('Service Line Inventory'!M1178='Dropdown Answer Key'!$B$25,'Service Line Inventory'!Q1178='Dropdown Answer Key'!$M$25,'Service Line Inventory'!P1178='Dropdown Answer Key'!$J$27,S1178="Non Lead")),"Tier 4","Tier 5"))))))))</f>
        <v>BLANK</v>
      </c>
      <c r="U1178" s="115" t="str">
        <f t="shared" ref="U1178:U1237" si="81">IF(OR(S1178="LEAD",S1178="GRR",S1178="Unknown SL"),"YES",IF(S1178="ERROR","ERROR","NO"))</f>
        <v>NO</v>
      </c>
      <c r="V1178" s="114" t="str">
        <f t="shared" ref="V1178:V1237" si="82">IF((OR(S1178="LEAD",S1178="GRR",S1178="Unknown SL")),"YES",IF(S1178="ERROR","ERROR","NO"))</f>
        <v>NO</v>
      </c>
      <c r="W1178" s="114" t="str">
        <f t="shared" ref="W1178:W1237" si="83">IF(V1178="YES","YES","NO")</f>
        <v>NO</v>
      </c>
      <c r="X1178" s="108"/>
      <c r="Y1178" s="97"/>
      <c r="Z1178" s="78"/>
    </row>
    <row r="1179" spans="1:26" x14ac:dyDescent="0.3">
      <c r="A1179" s="47">
        <v>2085</v>
      </c>
      <c r="B1179" s="73" t="s">
        <v>76</v>
      </c>
      <c r="C1179" s="126" t="s">
        <v>1245</v>
      </c>
      <c r="D1179" s="74" t="s">
        <v>72</v>
      </c>
      <c r="E1179" s="74" t="s">
        <v>81</v>
      </c>
      <c r="F1179" s="74" t="s">
        <v>81</v>
      </c>
      <c r="G1179" s="90" t="s">
        <v>1910</v>
      </c>
      <c r="H1179" s="74" t="s">
        <v>72</v>
      </c>
      <c r="I1179" s="74" t="s">
        <v>72</v>
      </c>
      <c r="J1179" s="75" t="s">
        <v>1913</v>
      </c>
      <c r="K1179" s="75" t="s">
        <v>1913</v>
      </c>
      <c r="L1179" s="93" t="str">
        <f t="shared" si="80"/>
        <v>Non Lead</v>
      </c>
      <c r="M1179" s="109"/>
      <c r="N1179" s="74"/>
      <c r="O1179" s="74"/>
      <c r="P1179" s="74"/>
      <c r="Q1179" s="73"/>
      <c r="R1179" s="74"/>
      <c r="S1179" s="98" t="str">
        <f>IF(OR(B1179="",$C$3="",$G$3=""),"ERROR",IF(AND(B1179='Dropdown Answer Key'!$B$12,OR(E1179="Lead",E1179="U, May have L",E1179="COM",E1179="")),"Lead",IF(AND(B1179='Dropdown Answer Key'!$B$12,OR(AND(E1179="GALV",H1179="Y"),AND(E1179="GALV",H1179="UN"),AND(E1179="GALV",H1179=""))),"GRR",IF(AND(B1179='Dropdown Answer Key'!$B$12,E1179="Unknown"),"Unknown SL",IF(AND(B1179='Dropdown Answer Key'!$B$13,OR(F1179="Lead",F1179="U, May have L",F1179="COM",F1179="")),"Lead",IF(AND(B1179='Dropdown Answer Key'!$B$13,OR(AND(F1179="GALV",H1179="Y"),AND(F1179="GALV",H1179="UN"),AND(F1179="GALV",H1179=""))),"GRR",IF(AND(B1179='Dropdown Answer Key'!$B$13,F1179="Unknown"),"Unknown SL",IF(AND(B1179='Dropdown Answer Key'!$B$14,OR(E1179="Lead",E1179="U, May have L",E1179="COM",E1179="")),"Lead",IF(AND(B1179='Dropdown Answer Key'!$B$14,OR(F1179="Lead",F1179="U, May have L",F1179="COM",F1179="")),"Lead",IF(AND(B1179='Dropdown Answer Key'!$B$14,OR(AND(E1179="GALV",H1179="Y"),AND(E1179="GALV",H1179="UN"),AND(E1179="GALV",H1179=""),AND(F1179="GALV",H1179="Y"),AND(F1179="GALV",H1179="UN"),AND(F1179="GALV",H1179=""),AND(F1179="GALV",I1179="Y"),AND(F1179="GALV",I1179="UN"),AND(F1179="GALV",I1179=""))),"GRR",IF(AND(B1179='Dropdown Answer Key'!$B$14,OR(E1179="Unknown",F1179="Unknown")),"Unknown SL","Non Lead")))))))))))</f>
        <v>Non Lead</v>
      </c>
      <c r="T1179" s="76" t="str">
        <f>IF(OR(M1179="",Q1179="",S1179="ERROR"),"BLANK",IF((AND(M1179='Dropdown Answer Key'!$B$25,OR('Service Line Inventory'!S1179="Lead",S1179="Unknown SL"))),"Tier 1",IF(AND('Service Line Inventory'!M1179='Dropdown Answer Key'!$B$26,OR('Service Line Inventory'!S1179="Lead",S1179="Unknown SL")),"Tier 2",IF(AND('Service Line Inventory'!M1179='Dropdown Answer Key'!$B$27,OR('Service Line Inventory'!S1179="Lead",S1179="Unknown SL")),"Tier 2",IF('Service Line Inventory'!S1179="GRR","Tier 3",IF((AND('Service Line Inventory'!M1179='Dropdown Answer Key'!$B$25,'Service Line Inventory'!Q1179='Dropdown Answer Key'!$M$25,O1179='Dropdown Answer Key'!$G$27,'Service Line Inventory'!P1179='Dropdown Answer Key'!$J$27,S1179="Non Lead")),"Tier 4",IF((AND('Service Line Inventory'!M1179='Dropdown Answer Key'!$B$25,'Service Line Inventory'!Q1179='Dropdown Answer Key'!$M$25,O1179='Dropdown Answer Key'!$G$27,S1179="Non Lead")),"Tier 4",IF((AND('Service Line Inventory'!M1179='Dropdown Answer Key'!$B$25,'Service Line Inventory'!Q1179='Dropdown Answer Key'!$M$25,'Service Line Inventory'!P1179='Dropdown Answer Key'!$J$27,S1179="Non Lead")),"Tier 4","Tier 5"))))))))</f>
        <v>BLANK</v>
      </c>
      <c r="U1179" s="101" t="str">
        <f t="shared" si="81"/>
        <v>NO</v>
      </c>
      <c r="V1179" s="76" t="str">
        <f t="shared" si="82"/>
        <v>NO</v>
      </c>
      <c r="W1179" s="76" t="str">
        <f t="shared" si="83"/>
        <v>NO</v>
      </c>
      <c r="X1179" s="107"/>
      <c r="Y1179" s="77"/>
      <c r="Z1179" s="78"/>
    </row>
    <row r="1180" spans="1:26" x14ac:dyDescent="0.3">
      <c r="A1180" s="47">
        <v>2086</v>
      </c>
      <c r="B1180" s="73" t="s">
        <v>76</v>
      </c>
      <c r="C1180" s="126" t="s">
        <v>1246</v>
      </c>
      <c r="D1180" s="74" t="s">
        <v>72</v>
      </c>
      <c r="E1180" s="74" t="s">
        <v>81</v>
      </c>
      <c r="F1180" s="74" t="s">
        <v>81</v>
      </c>
      <c r="G1180" s="90" t="s">
        <v>1910</v>
      </c>
      <c r="H1180" s="74" t="s">
        <v>72</v>
      </c>
      <c r="I1180" s="74" t="s">
        <v>72</v>
      </c>
      <c r="J1180" s="75" t="s">
        <v>1913</v>
      </c>
      <c r="K1180" s="75" t="s">
        <v>1913</v>
      </c>
      <c r="L1180" s="94" t="str">
        <f t="shared" si="80"/>
        <v>Non Lead</v>
      </c>
      <c r="M1180" s="110"/>
      <c r="N1180" s="74"/>
      <c r="O1180" s="74"/>
      <c r="P1180" s="74"/>
      <c r="Q1180" s="82"/>
      <c r="R1180" s="83"/>
      <c r="S1180" s="113" t="str">
        <f>IF(OR(B1180="",$C$3="",$G$3=""),"ERROR",IF(AND(B1180='Dropdown Answer Key'!$B$12,OR(E1180="Lead",E1180="U, May have L",E1180="COM",E1180="")),"Lead",IF(AND(B1180='Dropdown Answer Key'!$B$12,OR(AND(E1180="GALV",H1180="Y"),AND(E1180="GALV",H1180="UN"),AND(E1180="GALV",H1180=""))),"GRR",IF(AND(B1180='Dropdown Answer Key'!$B$12,E1180="Unknown"),"Unknown SL",IF(AND(B1180='Dropdown Answer Key'!$B$13,OR(F1180="Lead",F1180="U, May have L",F1180="COM",F1180="")),"Lead",IF(AND(B1180='Dropdown Answer Key'!$B$13,OR(AND(F1180="GALV",H1180="Y"),AND(F1180="GALV",H1180="UN"),AND(F1180="GALV",H1180=""))),"GRR",IF(AND(B1180='Dropdown Answer Key'!$B$13,F1180="Unknown"),"Unknown SL",IF(AND(B1180='Dropdown Answer Key'!$B$14,OR(E1180="Lead",E1180="U, May have L",E1180="COM",E1180="")),"Lead",IF(AND(B1180='Dropdown Answer Key'!$B$14,OR(F1180="Lead",F1180="U, May have L",F1180="COM",F1180="")),"Lead",IF(AND(B1180='Dropdown Answer Key'!$B$14,OR(AND(E1180="GALV",H1180="Y"),AND(E1180="GALV",H1180="UN"),AND(E1180="GALV",H1180=""),AND(F1180="GALV",H1180="Y"),AND(F1180="GALV",H1180="UN"),AND(F1180="GALV",H1180=""),AND(F1180="GALV",I1180="Y"),AND(F1180="GALV",I1180="UN"),AND(F1180="GALV",I1180=""))),"GRR",IF(AND(B1180='Dropdown Answer Key'!$B$14,OR(E1180="Unknown",F1180="Unknown")),"Unknown SL","Non Lead")))))))))))</f>
        <v>Non Lead</v>
      </c>
      <c r="T1180" s="114" t="str">
        <f>IF(OR(M1180="",Q1180="",S1180="ERROR"),"BLANK",IF((AND(M1180='Dropdown Answer Key'!$B$25,OR('Service Line Inventory'!S1180="Lead",S1180="Unknown SL"))),"Tier 1",IF(AND('Service Line Inventory'!M1180='Dropdown Answer Key'!$B$26,OR('Service Line Inventory'!S1180="Lead",S1180="Unknown SL")),"Tier 2",IF(AND('Service Line Inventory'!M1180='Dropdown Answer Key'!$B$27,OR('Service Line Inventory'!S1180="Lead",S1180="Unknown SL")),"Tier 2",IF('Service Line Inventory'!S1180="GRR","Tier 3",IF((AND('Service Line Inventory'!M1180='Dropdown Answer Key'!$B$25,'Service Line Inventory'!Q1180='Dropdown Answer Key'!$M$25,O1180='Dropdown Answer Key'!$G$27,'Service Line Inventory'!P1180='Dropdown Answer Key'!$J$27,S1180="Non Lead")),"Tier 4",IF((AND('Service Line Inventory'!M1180='Dropdown Answer Key'!$B$25,'Service Line Inventory'!Q1180='Dropdown Answer Key'!$M$25,O1180='Dropdown Answer Key'!$G$27,S1180="Non Lead")),"Tier 4",IF((AND('Service Line Inventory'!M1180='Dropdown Answer Key'!$B$25,'Service Line Inventory'!Q1180='Dropdown Answer Key'!$M$25,'Service Line Inventory'!P1180='Dropdown Answer Key'!$J$27,S1180="Non Lead")),"Tier 4","Tier 5"))))))))</f>
        <v>BLANK</v>
      </c>
      <c r="U1180" s="115" t="str">
        <f t="shared" si="81"/>
        <v>NO</v>
      </c>
      <c r="V1180" s="114" t="str">
        <f t="shared" si="82"/>
        <v>NO</v>
      </c>
      <c r="W1180" s="114" t="str">
        <f t="shared" si="83"/>
        <v>NO</v>
      </c>
      <c r="X1180" s="108"/>
      <c r="Y1180" s="97"/>
      <c r="Z1180" s="78"/>
    </row>
    <row r="1181" spans="1:26" x14ac:dyDescent="0.3">
      <c r="A1181" s="47">
        <v>2090</v>
      </c>
      <c r="B1181" s="73" t="s">
        <v>76</v>
      </c>
      <c r="C1181" s="126" t="s">
        <v>1247</v>
      </c>
      <c r="D1181" s="74" t="s">
        <v>72</v>
      </c>
      <c r="E1181" s="74" t="s">
        <v>81</v>
      </c>
      <c r="F1181" s="74" t="s">
        <v>81</v>
      </c>
      <c r="G1181" s="90" t="s">
        <v>1910</v>
      </c>
      <c r="H1181" s="74" t="s">
        <v>72</v>
      </c>
      <c r="I1181" s="74" t="s">
        <v>72</v>
      </c>
      <c r="J1181" s="75" t="s">
        <v>1913</v>
      </c>
      <c r="K1181" s="75" t="s">
        <v>1913</v>
      </c>
      <c r="L1181" s="93" t="str">
        <f t="shared" si="80"/>
        <v>Non Lead</v>
      </c>
      <c r="M1181" s="109"/>
      <c r="N1181" s="74"/>
      <c r="O1181" s="74"/>
      <c r="P1181" s="74"/>
      <c r="Q1181" s="73"/>
      <c r="R1181" s="74"/>
      <c r="S1181" s="98" t="str">
        <f>IF(OR(B1181="",$C$3="",$G$3=""),"ERROR",IF(AND(B1181='Dropdown Answer Key'!$B$12,OR(E1181="Lead",E1181="U, May have L",E1181="COM",E1181="")),"Lead",IF(AND(B1181='Dropdown Answer Key'!$B$12,OR(AND(E1181="GALV",H1181="Y"),AND(E1181="GALV",H1181="UN"),AND(E1181="GALV",H1181=""))),"GRR",IF(AND(B1181='Dropdown Answer Key'!$B$12,E1181="Unknown"),"Unknown SL",IF(AND(B1181='Dropdown Answer Key'!$B$13,OR(F1181="Lead",F1181="U, May have L",F1181="COM",F1181="")),"Lead",IF(AND(B1181='Dropdown Answer Key'!$B$13,OR(AND(F1181="GALV",H1181="Y"),AND(F1181="GALV",H1181="UN"),AND(F1181="GALV",H1181=""))),"GRR",IF(AND(B1181='Dropdown Answer Key'!$B$13,F1181="Unknown"),"Unknown SL",IF(AND(B1181='Dropdown Answer Key'!$B$14,OR(E1181="Lead",E1181="U, May have L",E1181="COM",E1181="")),"Lead",IF(AND(B1181='Dropdown Answer Key'!$B$14,OR(F1181="Lead",F1181="U, May have L",F1181="COM",F1181="")),"Lead",IF(AND(B1181='Dropdown Answer Key'!$B$14,OR(AND(E1181="GALV",H1181="Y"),AND(E1181="GALV",H1181="UN"),AND(E1181="GALV",H1181=""),AND(F1181="GALV",H1181="Y"),AND(F1181="GALV",H1181="UN"),AND(F1181="GALV",H1181=""),AND(F1181="GALV",I1181="Y"),AND(F1181="GALV",I1181="UN"),AND(F1181="GALV",I1181=""))),"GRR",IF(AND(B1181='Dropdown Answer Key'!$B$14,OR(E1181="Unknown",F1181="Unknown")),"Unknown SL","Non Lead")))))))))))</f>
        <v>Non Lead</v>
      </c>
      <c r="T1181" s="76" t="str">
        <f>IF(OR(M1181="",Q1181="",S1181="ERROR"),"BLANK",IF((AND(M1181='Dropdown Answer Key'!$B$25,OR('Service Line Inventory'!S1181="Lead",S1181="Unknown SL"))),"Tier 1",IF(AND('Service Line Inventory'!M1181='Dropdown Answer Key'!$B$26,OR('Service Line Inventory'!S1181="Lead",S1181="Unknown SL")),"Tier 2",IF(AND('Service Line Inventory'!M1181='Dropdown Answer Key'!$B$27,OR('Service Line Inventory'!S1181="Lead",S1181="Unknown SL")),"Tier 2",IF('Service Line Inventory'!S1181="GRR","Tier 3",IF((AND('Service Line Inventory'!M1181='Dropdown Answer Key'!$B$25,'Service Line Inventory'!Q1181='Dropdown Answer Key'!$M$25,O1181='Dropdown Answer Key'!$G$27,'Service Line Inventory'!P1181='Dropdown Answer Key'!$J$27,S1181="Non Lead")),"Tier 4",IF((AND('Service Line Inventory'!M1181='Dropdown Answer Key'!$B$25,'Service Line Inventory'!Q1181='Dropdown Answer Key'!$M$25,O1181='Dropdown Answer Key'!$G$27,S1181="Non Lead")),"Tier 4",IF((AND('Service Line Inventory'!M1181='Dropdown Answer Key'!$B$25,'Service Line Inventory'!Q1181='Dropdown Answer Key'!$M$25,'Service Line Inventory'!P1181='Dropdown Answer Key'!$J$27,S1181="Non Lead")),"Tier 4","Tier 5"))))))))</f>
        <v>BLANK</v>
      </c>
      <c r="U1181" s="101" t="str">
        <f t="shared" si="81"/>
        <v>NO</v>
      </c>
      <c r="V1181" s="76" t="str">
        <f t="shared" si="82"/>
        <v>NO</v>
      </c>
      <c r="W1181" s="76" t="str">
        <f t="shared" si="83"/>
        <v>NO</v>
      </c>
      <c r="X1181" s="107"/>
      <c r="Y1181" s="77"/>
      <c r="Z1181" s="78"/>
    </row>
    <row r="1182" spans="1:26" x14ac:dyDescent="0.3">
      <c r="A1182" s="47">
        <v>2095</v>
      </c>
      <c r="B1182" s="73" t="s">
        <v>76</v>
      </c>
      <c r="C1182" s="126" t="s">
        <v>1248</v>
      </c>
      <c r="D1182" s="74" t="s">
        <v>72</v>
      </c>
      <c r="E1182" s="74" t="s">
        <v>81</v>
      </c>
      <c r="F1182" s="74" t="s">
        <v>81</v>
      </c>
      <c r="G1182" s="90" t="s">
        <v>1910</v>
      </c>
      <c r="H1182" s="74" t="s">
        <v>72</v>
      </c>
      <c r="I1182" s="74" t="s">
        <v>72</v>
      </c>
      <c r="J1182" s="75" t="s">
        <v>1913</v>
      </c>
      <c r="K1182" s="75" t="s">
        <v>1913</v>
      </c>
      <c r="L1182" s="94" t="str">
        <f t="shared" si="80"/>
        <v>Non Lead</v>
      </c>
      <c r="M1182" s="110"/>
      <c r="N1182" s="74"/>
      <c r="O1182" s="74"/>
      <c r="P1182" s="74"/>
      <c r="Q1182" s="82"/>
      <c r="R1182" s="83"/>
      <c r="S1182" s="113" t="str">
        <f>IF(OR(B1182="",$C$3="",$G$3=""),"ERROR",IF(AND(B1182='Dropdown Answer Key'!$B$12,OR(E1182="Lead",E1182="U, May have L",E1182="COM",E1182="")),"Lead",IF(AND(B1182='Dropdown Answer Key'!$B$12,OR(AND(E1182="GALV",H1182="Y"),AND(E1182="GALV",H1182="UN"),AND(E1182="GALV",H1182=""))),"GRR",IF(AND(B1182='Dropdown Answer Key'!$B$12,E1182="Unknown"),"Unknown SL",IF(AND(B1182='Dropdown Answer Key'!$B$13,OR(F1182="Lead",F1182="U, May have L",F1182="COM",F1182="")),"Lead",IF(AND(B1182='Dropdown Answer Key'!$B$13,OR(AND(F1182="GALV",H1182="Y"),AND(F1182="GALV",H1182="UN"),AND(F1182="GALV",H1182=""))),"GRR",IF(AND(B1182='Dropdown Answer Key'!$B$13,F1182="Unknown"),"Unknown SL",IF(AND(B1182='Dropdown Answer Key'!$B$14,OR(E1182="Lead",E1182="U, May have L",E1182="COM",E1182="")),"Lead",IF(AND(B1182='Dropdown Answer Key'!$B$14,OR(F1182="Lead",F1182="U, May have L",F1182="COM",F1182="")),"Lead",IF(AND(B1182='Dropdown Answer Key'!$B$14,OR(AND(E1182="GALV",H1182="Y"),AND(E1182="GALV",H1182="UN"),AND(E1182="GALV",H1182=""),AND(F1182="GALV",H1182="Y"),AND(F1182="GALV",H1182="UN"),AND(F1182="GALV",H1182=""),AND(F1182="GALV",I1182="Y"),AND(F1182="GALV",I1182="UN"),AND(F1182="GALV",I1182=""))),"GRR",IF(AND(B1182='Dropdown Answer Key'!$B$14,OR(E1182="Unknown",F1182="Unknown")),"Unknown SL","Non Lead")))))))))))</f>
        <v>Non Lead</v>
      </c>
      <c r="T1182" s="114" t="str">
        <f>IF(OR(M1182="",Q1182="",S1182="ERROR"),"BLANK",IF((AND(M1182='Dropdown Answer Key'!$B$25,OR('Service Line Inventory'!S1182="Lead",S1182="Unknown SL"))),"Tier 1",IF(AND('Service Line Inventory'!M1182='Dropdown Answer Key'!$B$26,OR('Service Line Inventory'!S1182="Lead",S1182="Unknown SL")),"Tier 2",IF(AND('Service Line Inventory'!M1182='Dropdown Answer Key'!$B$27,OR('Service Line Inventory'!S1182="Lead",S1182="Unknown SL")),"Tier 2",IF('Service Line Inventory'!S1182="GRR","Tier 3",IF((AND('Service Line Inventory'!M1182='Dropdown Answer Key'!$B$25,'Service Line Inventory'!Q1182='Dropdown Answer Key'!$M$25,O1182='Dropdown Answer Key'!$G$27,'Service Line Inventory'!P1182='Dropdown Answer Key'!$J$27,S1182="Non Lead")),"Tier 4",IF((AND('Service Line Inventory'!M1182='Dropdown Answer Key'!$B$25,'Service Line Inventory'!Q1182='Dropdown Answer Key'!$M$25,O1182='Dropdown Answer Key'!$G$27,S1182="Non Lead")),"Tier 4",IF((AND('Service Line Inventory'!M1182='Dropdown Answer Key'!$B$25,'Service Line Inventory'!Q1182='Dropdown Answer Key'!$M$25,'Service Line Inventory'!P1182='Dropdown Answer Key'!$J$27,S1182="Non Lead")),"Tier 4","Tier 5"))))))))</f>
        <v>BLANK</v>
      </c>
      <c r="U1182" s="115" t="str">
        <f t="shared" si="81"/>
        <v>NO</v>
      </c>
      <c r="V1182" s="114" t="str">
        <f t="shared" si="82"/>
        <v>NO</v>
      </c>
      <c r="W1182" s="114" t="str">
        <f t="shared" si="83"/>
        <v>NO</v>
      </c>
      <c r="X1182" s="108"/>
      <c r="Y1182" s="97"/>
      <c r="Z1182" s="78"/>
    </row>
    <row r="1183" spans="1:26" x14ac:dyDescent="0.3">
      <c r="A1183" s="47">
        <v>3000</v>
      </c>
      <c r="B1183" s="73" t="s">
        <v>76</v>
      </c>
      <c r="C1183" s="126" t="s">
        <v>1249</v>
      </c>
      <c r="D1183" s="74" t="s">
        <v>72</v>
      </c>
      <c r="E1183" s="74" t="s">
        <v>81</v>
      </c>
      <c r="F1183" s="74" t="s">
        <v>81</v>
      </c>
      <c r="G1183" s="90" t="s">
        <v>1910</v>
      </c>
      <c r="H1183" s="74" t="s">
        <v>72</v>
      </c>
      <c r="I1183" s="74" t="s">
        <v>72</v>
      </c>
      <c r="J1183" s="75" t="s">
        <v>1913</v>
      </c>
      <c r="K1183" s="75" t="s">
        <v>1913</v>
      </c>
      <c r="L1183" s="93" t="str">
        <f t="shared" si="80"/>
        <v>Non Lead</v>
      </c>
      <c r="M1183" s="109"/>
      <c r="N1183" s="74"/>
      <c r="O1183" s="74"/>
      <c r="P1183" s="74"/>
      <c r="Q1183" s="73"/>
      <c r="R1183" s="74"/>
      <c r="S1183" s="98" t="str">
        <f>IF(OR(B1183="",$C$3="",$G$3=""),"ERROR",IF(AND(B1183='Dropdown Answer Key'!$B$12,OR(E1183="Lead",E1183="U, May have L",E1183="COM",E1183="")),"Lead",IF(AND(B1183='Dropdown Answer Key'!$B$12,OR(AND(E1183="GALV",H1183="Y"),AND(E1183="GALV",H1183="UN"),AND(E1183="GALV",H1183=""))),"GRR",IF(AND(B1183='Dropdown Answer Key'!$B$12,E1183="Unknown"),"Unknown SL",IF(AND(B1183='Dropdown Answer Key'!$B$13,OR(F1183="Lead",F1183="U, May have L",F1183="COM",F1183="")),"Lead",IF(AND(B1183='Dropdown Answer Key'!$B$13,OR(AND(F1183="GALV",H1183="Y"),AND(F1183="GALV",H1183="UN"),AND(F1183="GALV",H1183=""))),"GRR",IF(AND(B1183='Dropdown Answer Key'!$B$13,F1183="Unknown"),"Unknown SL",IF(AND(B1183='Dropdown Answer Key'!$B$14,OR(E1183="Lead",E1183="U, May have L",E1183="COM",E1183="")),"Lead",IF(AND(B1183='Dropdown Answer Key'!$B$14,OR(F1183="Lead",F1183="U, May have L",F1183="COM",F1183="")),"Lead",IF(AND(B1183='Dropdown Answer Key'!$B$14,OR(AND(E1183="GALV",H1183="Y"),AND(E1183="GALV",H1183="UN"),AND(E1183="GALV",H1183=""),AND(F1183="GALV",H1183="Y"),AND(F1183="GALV",H1183="UN"),AND(F1183="GALV",H1183=""),AND(F1183="GALV",I1183="Y"),AND(F1183="GALV",I1183="UN"),AND(F1183="GALV",I1183=""))),"GRR",IF(AND(B1183='Dropdown Answer Key'!$B$14,OR(E1183="Unknown",F1183="Unknown")),"Unknown SL","Non Lead")))))))))))</f>
        <v>Non Lead</v>
      </c>
      <c r="T1183" s="76" t="str">
        <f>IF(OR(M1183="",Q1183="",S1183="ERROR"),"BLANK",IF((AND(M1183='Dropdown Answer Key'!$B$25,OR('Service Line Inventory'!S1183="Lead",S1183="Unknown SL"))),"Tier 1",IF(AND('Service Line Inventory'!M1183='Dropdown Answer Key'!$B$26,OR('Service Line Inventory'!S1183="Lead",S1183="Unknown SL")),"Tier 2",IF(AND('Service Line Inventory'!M1183='Dropdown Answer Key'!$B$27,OR('Service Line Inventory'!S1183="Lead",S1183="Unknown SL")),"Tier 2",IF('Service Line Inventory'!S1183="GRR","Tier 3",IF((AND('Service Line Inventory'!M1183='Dropdown Answer Key'!$B$25,'Service Line Inventory'!Q1183='Dropdown Answer Key'!$M$25,O1183='Dropdown Answer Key'!$G$27,'Service Line Inventory'!P1183='Dropdown Answer Key'!$J$27,S1183="Non Lead")),"Tier 4",IF((AND('Service Line Inventory'!M1183='Dropdown Answer Key'!$B$25,'Service Line Inventory'!Q1183='Dropdown Answer Key'!$M$25,O1183='Dropdown Answer Key'!$G$27,S1183="Non Lead")),"Tier 4",IF((AND('Service Line Inventory'!M1183='Dropdown Answer Key'!$B$25,'Service Line Inventory'!Q1183='Dropdown Answer Key'!$M$25,'Service Line Inventory'!P1183='Dropdown Answer Key'!$J$27,S1183="Non Lead")),"Tier 4","Tier 5"))))))))</f>
        <v>BLANK</v>
      </c>
      <c r="U1183" s="101" t="str">
        <f t="shared" si="81"/>
        <v>NO</v>
      </c>
      <c r="V1183" s="76" t="str">
        <f t="shared" si="82"/>
        <v>NO</v>
      </c>
      <c r="W1183" s="76" t="str">
        <f t="shared" si="83"/>
        <v>NO</v>
      </c>
      <c r="X1183" s="107"/>
      <c r="Y1183" s="77"/>
      <c r="Z1183" s="78"/>
    </row>
    <row r="1184" spans="1:26" x14ac:dyDescent="0.3">
      <c r="A1184" s="47">
        <v>3005</v>
      </c>
      <c r="B1184" s="73" t="s">
        <v>76</v>
      </c>
      <c r="C1184" s="126" t="s">
        <v>1250</v>
      </c>
      <c r="D1184" s="74" t="s">
        <v>72</v>
      </c>
      <c r="E1184" s="74" t="s">
        <v>81</v>
      </c>
      <c r="F1184" s="74" t="s">
        <v>81</v>
      </c>
      <c r="G1184" s="90" t="s">
        <v>1910</v>
      </c>
      <c r="H1184" s="74" t="s">
        <v>72</v>
      </c>
      <c r="I1184" s="74" t="s">
        <v>72</v>
      </c>
      <c r="J1184" s="75" t="s">
        <v>1913</v>
      </c>
      <c r="K1184" s="75" t="s">
        <v>1913</v>
      </c>
      <c r="L1184" s="94" t="str">
        <f t="shared" si="80"/>
        <v>Non Lead</v>
      </c>
      <c r="M1184" s="110"/>
      <c r="N1184" s="74"/>
      <c r="O1184" s="74"/>
      <c r="P1184" s="74"/>
      <c r="Q1184" s="82"/>
      <c r="R1184" s="83"/>
      <c r="S1184" s="113" t="str">
        <f>IF(OR(B1184="",$C$3="",$G$3=""),"ERROR",IF(AND(B1184='Dropdown Answer Key'!$B$12,OR(E1184="Lead",E1184="U, May have L",E1184="COM",E1184="")),"Lead",IF(AND(B1184='Dropdown Answer Key'!$B$12,OR(AND(E1184="GALV",H1184="Y"),AND(E1184="GALV",H1184="UN"),AND(E1184="GALV",H1184=""))),"GRR",IF(AND(B1184='Dropdown Answer Key'!$B$12,E1184="Unknown"),"Unknown SL",IF(AND(B1184='Dropdown Answer Key'!$B$13,OR(F1184="Lead",F1184="U, May have L",F1184="COM",F1184="")),"Lead",IF(AND(B1184='Dropdown Answer Key'!$B$13,OR(AND(F1184="GALV",H1184="Y"),AND(F1184="GALV",H1184="UN"),AND(F1184="GALV",H1184=""))),"GRR",IF(AND(B1184='Dropdown Answer Key'!$B$13,F1184="Unknown"),"Unknown SL",IF(AND(B1184='Dropdown Answer Key'!$B$14,OR(E1184="Lead",E1184="U, May have L",E1184="COM",E1184="")),"Lead",IF(AND(B1184='Dropdown Answer Key'!$B$14,OR(F1184="Lead",F1184="U, May have L",F1184="COM",F1184="")),"Lead",IF(AND(B1184='Dropdown Answer Key'!$B$14,OR(AND(E1184="GALV",H1184="Y"),AND(E1184="GALV",H1184="UN"),AND(E1184="GALV",H1184=""),AND(F1184="GALV",H1184="Y"),AND(F1184="GALV",H1184="UN"),AND(F1184="GALV",H1184=""),AND(F1184="GALV",I1184="Y"),AND(F1184="GALV",I1184="UN"),AND(F1184="GALV",I1184=""))),"GRR",IF(AND(B1184='Dropdown Answer Key'!$B$14,OR(E1184="Unknown",F1184="Unknown")),"Unknown SL","Non Lead")))))))))))</f>
        <v>Non Lead</v>
      </c>
      <c r="T1184" s="114" t="str">
        <f>IF(OR(M1184="",Q1184="",S1184="ERROR"),"BLANK",IF((AND(M1184='Dropdown Answer Key'!$B$25,OR('Service Line Inventory'!S1184="Lead",S1184="Unknown SL"))),"Tier 1",IF(AND('Service Line Inventory'!M1184='Dropdown Answer Key'!$B$26,OR('Service Line Inventory'!S1184="Lead",S1184="Unknown SL")),"Tier 2",IF(AND('Service Line Inventory'!M1184='Dropdown Answer Key'!$B$27,OR('Service Line Inventory'!S1184="Lead",S1184="Unknown SL")),"Tier 2",IF('Service Line Inventory'!S1184="GRR","Tier 3",IF((AND('Service Line Inventory'!M1184='Dropdown Answer Key'!$B$25,'Service Line Inventory'!Q1184='Dropdown Answer Key'!$M$25,O1184='Dropdown Answer Key'!$G$27,'Service Line Inventory'!P1184='Dropdown Answer Key'!$J$27,S1184="Non Lead")),"Tier 4",IF((AND('Service Line Inventory'!M1184='Dropdown Answer Key'!$B$25,'Service Line Inventory'!Q1184='Dropdown Answer Key'!$M$25,O1184='Dropdown Answer Key'!$G$27,S1184="Non Lead")),"Tier 4",IF((AND('Service Line Inventory'!M1184='Dropdown Answer Key'!$B$25,'Service Line Inventory'!Q1184='Dropdown Answer Key'!$M$25,'Service Line Inventory'!P1184='Dropdown Answer Key'!$J$27,S1184="Non Lead")),"Tier 4","Tier 5"))))))))</f>
        <v>BLANK</v>
      </c>
      <c r="U1184" s="115" t="str">
        <f t="shared" si="81"/>
        <v>NO</v>
      </c>
      <c r="V1184" s="114" t="str">
        <f t="shared" si="82"/>
        <v>NO</v>
      </c>
      <c r="W1184" s="114" t="str">
        <f t="shared" si="83"/>
        <v>NO</v>
      </c>
      <c r="X1184" s="108"/>
      <c r="Y1184" s="97"/>
      <c r="Z1184" s="78"/>
    </row>
    <row r="1185" spans="1:26" x14ac:dyDescent="0.3">
      <c r="A1185" s="47">
        <v>3006</v>
      </c>
      <c r="B1185" s="73" t="s">
        <v>76</v>
      </c>
      <c r="C1185" s="126" t="s">
        <v>1251</v>
      </c>
      <c r="D1185" s="74" t="s">
        <v>72</v>
      </c>
      <c r="E1185" s="74" t="s">
        <v>81</v>
      </c>
      <c r="F1185" s="74" t="s">
        <v>81</v>
      </c>
      <c r="G1185" s="90" t="s">
        <v>1911</v>
      </c>
      <c r="H1185" s="74" t="s">
        <v>72</v>
      </c>
      <c r="I1185" s="74" t="s">
        <v>72</v>
      </c>
      <c r="J1185" s="75" t="s">
        <v>1913</v>
      </c>
      <c r="K1185" s="75" t="s">
        <v>1913</v>
      </c>
      <c r="L1185" s="93" t="str">
        <f t="shared" si="80"/>
        <v>Non Lead</v>
      </c>
      <c r="M1185" s="109"/>
      <c r="N1185" s="74"/>
      <c r="O1185" s="74"/>
      <c r="P1185" s="74"/>
      <c r="Q1185" s="73"/>
      <c r="R1185" s="74"/>
      <c r="S1185" s="98" t="str">
        <f>IF(OR(B1185="",$C$3="",$G$3=""),"ERROR",IF(AND(B1185='Dropdown Answer Key'!$B$12,OR(E1185="Lead",E1185="U, May have L",E1185="COM",E1185="")),"Lead",IF(AND(B1185='Dropdown Answer Key'!$B$12,OR(AND(E1185="GALV",H1185="Y"),AND(E1185="GALV",H1185="UN"),AND(E1185="GALV",H1185=""))),"GRR",IF(AND(B1185='Dropdown Answer Key'!$B$12,E1185="Unknown"),"Unknown SL",IF(AND(B1185='Dropdown Answer Key'!$B$13,OR(F1185="Lead",F1185="U, May have L",F1185="COM",F1185="")),"Lead",IF(AND(B1185='Dropdown Answer Key'!$B$13,OR(AND(F1185="GALV",H1185="Y"),AND(F1185="GALV",H1185="UN"),AND(F1185="GALV",H1185=""))),"GRR",IF(AND(B1185='Dropdown Answer Key'!$B$13,F1185="Unknown"),"Unknown SL",IF(AND(B1185='Dropdown Answer Key'!$B$14,OR(E1185="Lead",E1185="U, May have L",E1185="COM",E1185="")),"Lead",IF(AND(B1185='Dropdown Answer Key'!$B$14,OR(F1185="Lead",F1185="U, May have L",F1185="COM",F1185="")),"Lead",IF(AND(B1185='Dropdown Answer Key'!$B$14,OR(AND(E1185="GALV",H1185="Y"),AND(E1185="GALV",H1185="UN"),AND(E1185="GALV",H1185=""),AND(F1185="GALV",H1185="Y"),AND(F1185="GALV",H1185="UN"),AND(F1185="GALV",H1185=""),AND(F1185="GALV",I1185="Y"),AND(F1185="GALV",I1185="UN"),AND(F1185="GALV",I1185=""))),"GRR",IF(AND(B1185='Dropdown Answer Key'!$B$14,OR(E1185="Unknown",F1185="Unknown")),"Unknown SL","Non Lead")))))))))))</f>
        <v>Non Lead</v>
      </c>
      <c r="T1185" s="76" t="str">
        <f>IF(OR(M1185="",Q1185="",S1185="ERROR"),"BLANK",IF((AND(M1185='Dropdown Answer Key'!$B$25,OR('Service Line Inventory'!S1185="Lead",S1185="Unknown SL"))),"Tier 1",IF(AND('Service Line Inventory'!M1185='Dropdown Answer Key'!$B$26,OR('Service Line Inventory'!S1185="Lead",S1185="Unknown SL")),"Tier 2",IF(AND('Service Line Inventory'!M1185='Dropdown Answer Key'!$B$27,OR('Service Line Inventory'!S1185="Lead",S1185="Unknown SL")),"Tier 2",IF('Service Line Inventory'!S1185="GRR","Tier 3",IF((AND('Service Line Inventory'!M1185='Dropdown Answer Key'!$B$25,'Service Line Inventory'!Q1185='Dropdown Answer Key'!$M$25,O1185='Dropdown Answer Key'!$G$27,'Service Line Inventory'!P1185='Dropdown Answer Key'!$J$27,S1185="Non Lead")),"Tier 4",IF((AND('Service Line Inventory'!M1185='Dropdown Answer Key'!$B$25,'Service Line Inventory'!Q1185='Dropdown Answer Key'!$M$25,O1185='Dropdown Answer Key'!$G$27,S1185="Non Lead")),"Tier 4",IF((AND('Service Line Inventory'!M1185='Dropdown Answer Key'!$B$25,'Service Line Inventory'!Q1185='Dropdown Answer Key'!$M$25,'Service Line Inventory'!P1185='Dropdown Answer Key'!$J$27,S1185="Non Lead")),"Tier 4","Tier 5"))))))))</f>
        <v>BLANK</v>
      </c>
      <c r="U1185" s="101" t="str">
        <f t="shared" si="81"/>
        <v>NO</v>
      </c>
      <c r="V1185" s="76" t="str">
        <f t="shared" si="82"/>
        <v>NO</v>
      </c>
      <c r="W1185" s="76" t="str">
        <f t="shared" si="83"/>
        <v>NO</v>
      </c>
      <c r="X1185" s="107"/>
      <c r="Y1185" s="77"/>
      <c r="Z1185" s="78"/>
    </row>
    <row r="1186" spans="1:26" x14ac:dyDescent="0.3">
      <c r="A1186" s="47">
        <v>3007</v>
      </c>
      <c r="B1186" s="73" t="s">
        <v>76</v>
      </c>
      <c r="C1186" s="126" t="s">
        <v>1252</v>
      </c>
      <c r="D1186" s="74" t="s">
        <v>72</v>
      </c>
      <c r="E1186" s="74" t="s">
        <v>81</v>
      </c>
      <c r="F1186" s="74" t="s">
        <v>81</v>
      </c>
      <c r="G1186" s="90" t="s">
        <v>1910</v>
      </c>
      <c r="H1186" s="74" t="s">
        <v>72</v>
      </c>
      <c r="I1186" s="74" t="s">
        <v>72</v>
      </c>
      <c r="J1186" s="75" t="s">
        <v>1913</v>
      </c>
      <c r="K1186" s="75" t="s">
        <v>1913</v>
      </c>
      <c r="L1186" s="94" t="str">
        <f t="shared" si="80"/>
        <v>Non Lead</v>
      </c>
      <c r="M1186" s="110"/>
      <c r="N1186" s="74"/>
      <c r="O1186" s="74"/>
      <c r="P1186" s="74"/>
      <c r="Q1186" s="82"/>
      <c r="R1186" s="83"/>
      <c r="S1186" s="113" t="str">
        <f>IF(OR(B1186="",$C$3="",$G$3=""),"ERROR",IF(AND(B1186='Dropdown Answer Key'!$B$12,OR(E1186="Lead",E1186="U, May have L",E1186="COM",E1186="")),"Lead",IF(AND(B1186='Dropdown Answer Key'!$B$12,OR(AND(E1186="GALV",H1186="Y"),AND(E1186="GALV",H1186="UN"),AND(E1186="GALV",H1186=""))),"GRR",IF(AND(B1186='Dropdown Answer Key'!$B$12,E1186="Unknown"),"Unknown SL",IF(AND(B1186='Dropdown Answer Key'!$B$13,OR(F1186="Lead",F1186="U, May have L",F1186="COM",F1186="")),"Lead",IF(AND(B1186='Dropdown Answer Key'!$B$13,OR(AND(F1186="GALV",H1186="Y"),AND(F1186="GALV",H1186="UN"),AND(F1186="GALV",H1186=""))),"GRR",IF(AND(B1186='Dropdown Answer Key'!$B$13,F1186="Unknown"),"Unknown SL",IF(AND(B1186='Dropdown Answer Key'!$B$14,OR(E1186="Lead",E1186="U, May have L",E1186="COM",E1186="")),"Lead",IF(AND(B1186='Dropdown Answer Key'!$B$14,OR(F1186="Lead",F1186="U, May have L",F1186="COM",F1186="")),"Lead",IF(AND(B1186='Dropdown Answer Key'!$B$14,OR(AND(E1186="GALV",H1186="Y"),AND(E1186="GALV",H1186="UN"),AND(E1186="GALV",H1186=""),AND(F1186="GALV",H1186="Y"),AND(F1186="GALV",H1186="UN"),AND(F1186="GALV",H1186=""),AND(F1186="GALV",I1186="Y"),AND(F1186="GALV",I1186="UN"),AND(F1186="GALV",I1186=""))),"GRR",IF(AND(B1186='Dropdown Answer Key'!$B$14,OR(E1186="Unknown",F1186="Unknown")),"Unknown SL","Non Lead")))))))))))</f>
        <v>Non Lead</v>
      </c>
      <c r="T1186" s="114" t="str">
        <f>IF(OR(M1186="",Q1186="",S1186="ERROR"),"BLANK",IF((AND(M1186='Dropdown Answer Key'!$B$25,OR('Service Line Inventory'!S1186="Lead",S1186="Unknown SL"))),"Tier 1",IF(AND('Service Line Inventory'!M1186='Dropdown Answer Key'!$B$26,OR('Service Line Inventory'!S1186="Lead",S1186="Unknown SL")),"Tier 2",IF(AND('Service Line Inventory'!M1186='Dropdown Answer Key'!$B$27,OR('Service Line Inventory'!S1186="Lead",S1186="Unknown SL")),"Tier 2",IF('Service Line Inventory'!S1186="GRR","Tier 3",IF((AND('Service Line Inventory'!M1186='Dropdown Answer Key'!$B$25,'Service Line Inventory'!Q1186='Dropdown Answer Key'!$M$25,O1186='Dropdown Answer Key'!$G$27,'Service Line Inventory'!P1186='Dropdown Answer Key'!$J$27,S1186="Non Lead")),"Tier 4",IF((AND('Service Line Inventory'!M1186='Dropdown Answer Key'!$B$25,'Service Line Inventory'!Q1186='Dropdown Answer Key'!$M$25,O1186='Dropdown Answer Key'!$G$27,S1186="Non Lead")),"Tier 4",IF((AND('Service Line Inventory'!M1186='Dropdown Answer Key'!$B$25,'Service Line Inventory'!Q1186='Dropdown Answer Key'!$M$25,'Service Line Inventory'!P1186='Dropdown Answer Key'!$J$27,S1186="Non Lead")),"Tier 4","Tier 5"))))))))</f>
        <v>BLANK</v>
      </c>
      <c r="U1186" s="115" t="str">
        <f t="shared" si="81"/>
        <v>NO</v>
      </c>
      <c r="V1186" s="114" t="str">
        <f t="shared" si="82"/>
        <v>NO</v>
      </c>
      <c r="W1186" s="114" t="str">
        <f t="shared" si="83"/>
        <v>NO</v>
      </c>
      <c r="X1186" s="108"/>
      <c r="Y1186" s="97"/>
      <c r="Z1186" s="78"/>
    </row>
    <row r="1187" spans="1:26" x14ac:dyDescent="0.3">
      <c r="A1187" s="47">
        <v>3010</v>
      </c>
      <c r="B1187" s="73" t="s">
        <v>76</v>
      </c>
      <c r="C1187" s="126" t="s">
        <v>1253</v>
      </c>
      <c r="D1187" s="74" t="s">
        <v>72</v>
      </c>
      <c r="E1187" s="74" t="s">
        <v>81</v>
      </c>
      <c r="F1187" s="74" t="s">
        <v>81</v>
      </c>
      <c r="G1187" s="90" t="s">
        <v>1910</v>
      </c>
      <c r="H1187" s="74" t="s">
        <v>72</v>
      </c>
      <c r="I1187" s="74" t="s">
        <v>72</v>
      </c>
      <c r="J1187" s="75" t="s">
        <v>1913</v>
      </c>
      <c r="K1187" s="75" t="s">
        <v>1913</v>
      </c>
      <c r="L1187" s="93" t="str">
        <f t="shared" si="80"/>
        <v>Non Lead</v>
      </c>
      <c r="M1187" s="109"/>
      <c r="N1187" s="74"/>
      <c r="O1187" s="74"/>
      <c r="P1187" s="74"/>
      <c r="Q1187" s="73"/>
      <c r="R1187" s="74"/>
      <c r="S1187" s="98" t="str">
        <f>IF(OR(B1187="",$C$3="",$G$3=""),"ERROR",IF(AND(B1187='Dropdown Answer Key'!$B$12,OR(E1187="Lead",E1187="U, May have L",E1187="COM",E1187="")),"Lead",IF(AND(B1187='Dropdown Answer Key'!$B$12,OR(AND(E1187="GALV",H1187="Y"),AND(E1187="GALV",H1187="UN"),AND(E1187="GALV",H1187=""))),"GRR",IF(AND(B1187='Dropdown Answer Key'!$B$12,E1187="Unknown"),"Unknown SL",IF(AND(B1187='Dropdown Answer Key'!$B$13,OR(F1187="Lead",F1187="U, May have L",F1187="COM",F1187="")),"Lead",IF(AND(B1187='Dropdown Answer Key'!$B$13,OR(AND(F1187="GALV",H1187="Y"),AND(F1187="GALV",H1187="UN"),AND(F1187="GALV",H1187=""))),"GRR",IF(AND(B1187='Dropdown Answer Key'!$B$13,F1187="Unknown"),"Unknown SL",IF(AND(B1187='Dropdown Answer Key'!$B$14,OR(E1187="Lead",E1187="U, May have L",E1187="COM",E1187="")),"Lead",IF(AND(B1187='Dropdown Answer Key'!$B$14,OR(F1187="Lead",F1187="U, May have L",F1187="COM",F1187="")),"Lead",IF(AND(B1187='Dropdown Answer Key'!$B$14,OR(AND(E1187="GALV",H1187="Y"),AND(E1187="GALV",H1187="UN"),AND(E1187="GALV",H1187=""),AND(F1187="GALV",H1187="Y"),AND(F1187="GALV",H1187="UN"),AND(F1187="GALV",H1187=""),AND(F1187="GALV",I1187="Y"),AND(F1187="GALV",I1187="UN"),AND(F1187="GALV",I1187=""))),"GRR",IF(AND(B1187='Dropdown Answer Key'!$B$14,OR(E1187="Unknown",F1187="Unknown")),"Unknown SL","Non Lead")))))))))))</f>
        <v>Non Lead</v>
      </c>
      <c r="T1187" s="76" t="str">
        <f>IF(OR(M1187="",Q1187="",S1187="ERROR"),"BLANK",IF((AND(M1187='Dropdown Answer Key'!$B$25,OR('Service Line Inventory'!S1187="Lead",S1187="Unknown SL"))),"Tier 1",IF(AND('Service Line Inventory'!M1187='Dropdown Answer Key'!$B$26,OR('Service Line Inventory'!S1187="Lead",S1187="Unknown SL")),"Tier 2",IF(AND('Service Line Inventory'!M1187='Dropdown Answer Key'!$B$27,OR('Service Line Inventory'!S1187="Lead",S1187="Unknown SL")),"Tier 2",IF('Service Line Inventory'!S1187="GRR","Tier 3",IF((AND('Service Line Inventory'!M1187='Dropdown Answer Key'!$B$25,'Service Line Inventory'!Q1187='Dropdown Answer Key'!$M$25,O1187='Dropdown Answer Key'!$G$27,'Service Line Inventory'!P1187='Dropdown Answer Key'!$J$27,S1187="Non Lead")),"Tier 4",IF((AND('Service Line Inventory'!M1187='Dropdown Answer Key'!$B$25,'Service Line Inventory'!Q1187='Dropdown Answer Key'!$M$25,O1187='Dropdown Answer Key'!$G$27,S1187="Non Lead")),"Tier 4",IF((AND('Service Line Inventory'!M1187='Dropdown Answer Key'!$B$25,'Service Line Inventory'!Q1187='Dropdown Answer Key'!$M$25,'Service Line Inventory'!P1187='Dropdown Answer Key'!$J$27,S1187="Non Lead")),"Tier 4","Tier 5"))))))))</f>
        <v>BLANK</v>
      </c>
      <c r="U1187" s="101" t="str">
        <f t="shared" si="81"/>
        <v>NO</v>
      </c>
      <c r="V1187" s="76" t="str">
        <f t="shared" si="82"/>
        <v>NO</v>
      </c>
      <c r="W1187" s="76" t="str">
        <f t="shared" si="83"/>
        <v>NO</v>
      </c>
      <c r="X1187" s="107"/>
      <c r="Y1187" s="77"/>
      <c r="Z1187" s="78"/>
    </row>
    <row r="1188" spans="1:26" x14ac:dyDescent="0.3">
      <c r="A1188" s="47">
        <v>3015</v>
      </c>
      <c r="B1188" s="73" t="s">
        <v>76</v>
      </c>
      <c r="C1188" s="126" t="s">
        <v>1254</v>
      </c>
      <c r="D1188" s="74" t="s">
        <v>72</v>
      </c>
      <c r="E1188" s="74" t="s">
        <v>81</v>
      </c>
      <c r="F1188" s="74" t="s">
        <v>81</v>
      </c>
      <c r="G1188" s="90" t="s">
        <v>1911</v>
      </c>
      <c r="H1188" s="74" t="s">
        <v>72</v>
      </c>
      <c r="I1188" s="74" t="s">
        <v>72</v>
      </c>
      <c r="J1188" s="75" t="s">
        <v>1913</v>
      </c>
      <c r="K1188" s="75" t="s">
        <v>1913</v>
      </c>
      <c r="L1188" s="94" t="str">
        <f t="shared" si="80"/>
        <v>Non Lead</v>
      </c>
      <c r="M1188" s="110"/>
      <c r="N1188" s="74"/>
      <c r="O1188" s="74"/>
      <c r="P1188" s="74"/>
      <c r="Q1188" s="82"/>
      <c r="R1188" s="83"/>
      <c r="S1188" s="113" t="str">
        <f>IF(OR(B1188="",$C$3="",$G$3=""),"ERROR",IF(AND(B1188='Dropdown Answer Key'!$B$12,OR(E1188="Lead",E1188="U, May have L",E1188="COM",E1188="")),"Lead",IF(AND(B1188='Dropdown Answer Key'!$B$12,OR(AND(E1188="GALV",H1188="Y"),AND(E1188="GALV",H1188="UN"),AND(E1188="GALV",H1188=""))),"GRR",IF(AND(B1188='Dropdown Answer Key'!$B$12,E1188="Unknown"),"Unknown SL",IF(AND(B1188='Dropdown Answer Key'!$B$13,OR(F1188="Lead",F1188="U, May have L",F1188="COM",F1188="")),"Lead",IF(AND(B1188='Dropdown Answer Key'!$B$13,OR(AND(F1188="GALV",H1188="Y"),AND(F1188="GALV",H1188="UN"),AND(F1188="GALV",H1188=""))),"GRR",IF(AND(B1188='Dropdown Answer Key'!$B$13,F1188="Unknown"),"Unknown SL",IF(AND(B1188='Dropdown Answer Key'!$B$14,OR(E1188="Lead",E1188="U, May have L",E1188="COM",E1188="")),"Lead",IF(AND(B1188='Dropdown Answer Key'!$B$14,OR(F1188="Lead",F1188="U, May have L",F1188="COM",F1188="")),"Lead",IF(AND(B1188='Dropdown Answer Key'!$B$14,OR(AND(E1188="GALV",H1188="Y"),AND(E1188="GALV",H1188="UN"),AND(E1188="GALV",H1188=""),AND(F1188="GALV",H1188="Y"),AND(F1188="GALV",H1188="UN"),AND(F1188="GALV",H1188=""),AND(F1188="GALV",I1188="Y"),AND(F1188="GALV",I1188="UN"),AND(F1188="GALV",I1188=""))),"GRR",IF(AND(B1188='Dropdown Answer Key'!$B$14,OR(E1188="Unknown",F1188="Unknown")),"Unknown SL","Non Lead")))))))))))</f>
        <v>Non Lead</v>
      </c>
      <c r="T1188" s="114" t="str">
        <f>IF(OR(M1188="",Q1188="",S1188="ERROR"),"BLANK",IF((AND(M1188='Dropdown Answer Key'!$B$25,OR('Service Line Inventory'!S1188="Lead",S1188="Unknown SL"))),"Tier 1",IF(AND('Service Line Inventory'!M1188='Dropdown Answer Key'!$B$26,OR('Service Line Inventory'!S1188="Lead",S1188="Unknown SL")),"Tier 2",IF(AND('Service Line Inventory'!M1188='Dropdown Answer Key'!$B$27,OR('Service Line Inventory'!S1188="Lead",S1188="Unknown SL")),"Tier 2",IF('Service Line Inventory'!S1188="GRR","Tier 3",IF((AND('Service Line Inventory'!M1188='Dropdown Answer Key'!$B$25,'Service Line Inventory'!Q1188='Dropdown Answer Key'!$M$25,O1188='Dropdown Answer Key'!$G$27,'Service Line Inventory'!P1188='Dropdown Answer Key'!$J$27,S1188="Non Lead")),"Tier 4",IF((AND('Service Line Inventory'!M1188='Dropdown Answer Key'!$B$25,'Service Line Inventory'!Q1188='Dropdown Answer Key'!$M$25,O1188='Dropdown Answer Key'!$G$27,S1188="Non Lead")),"Tier 4",IF((AND('Service Line Inventory'!M1188='Dropdown Answer Key'!$B$25,'Service Line Inventory'!Q1188='Dropdown Answer Key'!$M$25,'Service Line Inventory'!P1188='Dropdown Answer Key'!$J$27,S1188="Non Lead")),"Tier 4","Tier 5"))))))))</f>
        <v>BLANK</v>
      </c>
      <c r="U1188" s="115" t="str">
        <f t="shared" si="81"/>
        <v>NO</v>
      </c>
      <c r="V1188" s="114" t="str">
        <f t="shared" si="82"/>
        <v>NO</v>
      </c>
      <c r="W1188" s="114" t="str">
        <f t="shared" si="83"/>
        <v>NO</v>
      </c>
      <c r="X1188" s="108"/>
      <c r="Y1188" s="97"/>
      <c r="Z1188" s="78"/>
    </row>
    <row r="1189" spans="1:26" x14ac:dyDescent="0.3">
      <c r="A1189" s="47">
        <v>3020</v>
      </c>
      <c r="B1189" s="73" t="s">
        <v>76</v>
      </c>
      <c r="C1189" s="126" t="s">
        <v>1255</v>
      </c>
      <c r="D1189" s="74" t="s">
        <v>72</v>
      </c>
      <c r="E1189" s="74" t="s">
        <v>81</v>
      </c>
      <c r="F1189" s="74" t="s">
        <v>81</v>
      </c>
      <c r="G1189" s="90" t="s">
        <v>1911</v>
      </c>
      <c r="H1189" s="74" t="s">
        <v>72</v>
      </c>
      <c r="I1189" s="74" t="s">
        <v>72</v>
      </c>
      <c r="J1189" s="75" t="s">
        <v>1913</v>
      </c>
      <c r="K1189" s="75" t="s">
        <v>1913</v>
      </c>
      <c r="L1189" s="94" t="str">
        <f t="shared" si="80"/>
        <v>Non Lead</v>
      </c>
      <c r="M1189" s="110"/>
      <c r="N1189" s="74"/>
      <c r="O1189" s="74"/>
      <c r="P1189" s="74"/>
      <c r="Q1189" s="82"/>
      <c r="R1189" s="83"/>
      <c r="S1189" s="113" t="str">
        <f>IF(OR(B1189="",$C$3="",$G$3=""),"ERROR",IF(AND(B1189='Dropdown Answer Key'!$B$12,OR(E1189="Lead",E1189="U, May have L",E1189="COM",E1189="")),"Lead",IF(AND(B1189='Dropdown Answer Key'!$B$12,OR(AND(E1189="GALV",H1189="Y"),AND(E1189="GALV",H1189="UN"),AND(E1189="GALV",H1189=""))),"GRR",IF(AND(B1189='Dropdown Answer Key'!$B$12,E1189="Unknown"),"Unknown SL",IF(AND(B1189='Dropdown Answer Key'!$B$13,OR(F1189="Lead",F1189="U, May have L",F1189="COM",F1189="")),"Lead",IF(AND(B1189='Dropdown Answer Key'!$B$13,OR(AND(F1189="GALV",H1189="Y"),AND(F1189="GALV",H1189="UN"),AND(F1189="GALV",H1189=""))),"GRR",IF(AND(B1189='Dropdown Answer Key'!$B$13,F1189="Unknown"),"Unknown SL",IF(AND(B1189='Dropdown Answer Key'!$B$14,OR(E1189="Lead",E1189="U, May have L",E1189="COM",E1189="")),"Lead",IF(AND(B1189='Dropdown Answer Key'!$B$14,OR(F1189="Lead",F1189="U, May have L",F1189="COM",F1189="")),"Lead",IF(AND(B1189='Dropdown Answer Key'!$B$14,OR(AND(E1189="GALV",H1189="Y"),AND(E1189="GALV",H1189="UN"),AND(E1189="GALV",H1189=""),AND(F1189="GALV",H1189="Y"),AND(F1189="GALV",H1189="UN"),AND(F1189="GALV",H1189=""),AND(F1189="GALV",I1189="Y"),AND(F1189="GALV",I1189="UN"),AND(F1189="GALV",I1189=""))),"GRR",IF(AND(B1189='Dropdown Answer Key'!$B$14,OR(E1189="Unknown",F1189="Unknown")),"Unknown SL","Non Lead")))))))))))</f>
        <v>Non Lead</v>
      </c>
      <c r="T1189" s="114" t="str">
        <f>IF(OR(M1189="",Q1189="",S1189="ERROR"),"BLANK",IF((AND(M1189='Dropdown Answer Key'!$B$25,OR('Service Line Inventory'!S1189="Lead",S1189="Unknown SL"))),"Tier 1",IF(AND('Service Line Inventory'!M1189='Dropdown Answer Key'!$B$26,OR('Service Line Inventory'!S1189="Lead",S1189="Unknown SL")),"Tier 2",IF(AND('Service Line Inventory'!M1189='Dropdown Answer Key'!$B$27,OR('Service Line Inventory'!S1189="Lead",S1189="Unknown SL")),"Tier 2",IF('Service Line Inventory'!S1189="GRR","Tier 3",IF((AND('Service Line Inventory'!M1189='Dropdown Answer Key'!$B$25,'Service Line Inventory'!Q1189='Dropdown Answer Key'!$M$25,O1189='Dropdown Answer Key'!$G$27,'Service Line Inventory'!P1189='Dropdown Answer Key'!$J$27,S1189="Non Lead")),"Tier 4",IF((AND('Service Line Inventory'!M1189='Dropdown Answer Key'!$B$25,'Service Line Inventory'!Q1189='Dropdown Answer Key'!$M$25,O1189='Dropdown Answer Key'!$G$27,S1189="Non Lead")),"Tier 4",IF((AND('Service Line Inventory'!M1189='Dropdown Answer Key'!$B$25,'Service Line Inventory'!Q1189='Dropdown Answer Key'!$M$25,'Service Line Inventory'!P1189='Dropdown Answer Key'!$J$27,S1189="Non Lead")),"Tier 4","Tier 5"))))))))</f>
        <v>BLANK</v>
      </c>
      <c r="U1189" s="115" t="str">
        <f t="shared" si="81"/>
        <v>NO</v>
      </c>
      <c r="V1189" s="114" t="str">
        <f t="shared" si="82"/>
        <v>NO</v>
      </c>
      <c r="W1189" s="114" t="str">
        <f t="shared" si="83"/>
        <v>NO</v>
      </c>
      <c r="X1189" s="108"/>
      <c r="Y1189" s="97"/>
      <c r="Z1189" s="78"/>
    </row>
    <row r="1190" spans="1:26" x14ac:dyDescent="0.3">
      <c r="A1190" s="47">
        <v>3025</v>
      </c>
      <c r="B1190" s="73" t="s">
        <v>76</v>
      </c>
      <c r="C1190" s="126" t="s">
        <v>1256</v>
      </c>
      <c r="D1190" s="74" t="s">
        <v>72</v>
      </c>
      <c r="E1190" s="74" t="s">
        <v>81</v>
      </c>
      <c r="F1190" s="74" t="s">
        <v>81</v>
      </c>
      <c r="G1190" s="90" t="s">
        <v>1910</v>
      </c>
      <c r="H1190" s="74" t="s">
        <v>72</v>
      </c>
      <c r="I1190" s="74" t="s">
        <v>72</v>
      </c>
      <c r="J1190" s="75" t="s">
        <v>1913</v>
      </c>
      <c r="K1190" s="75" t="s">
        <v>1913</v>
      </c>
      <c r="L1190" s="93" t="str">
        <f t="shared" si="80"/>
        <v>Non Lead</v>
      </c>
      <c r="M1190" s="109"/>
      <c r="N1190" s="74"/>
      <c r="O1190" s="74"/>
      <c r="P1190" s="74"/>
      <c r="Q1190" s="73"/>
      <c r="R1190" s="74"/>
      <c r="S1190" s="98" t="str">
        <f>IF(OR(B1190="",$C$3="",$G$3=""),"ERROR",IF(AND(B1190='Dropdown Answer Key'!$B$12,OR(E1190="Lead",E1190="U, May have L",E1190="COM",E1190="")),"Lead",IF(AND(B1190='Dropdown Answer Key'!$B$12,OR(AND(E1190="GALV",H1190="Y"),AND(E1190="GALV",H1190="UN"),AND(E1190="GALV",H1190=""))),"GRR",IF(AND(B1190='Dropdown Answer Key'!$B$12,E1190="Unknown"),"Unknown SL",IF(AND(B1190='Dropdown Answer Key'!$B$13,OR(F1190="Lead",F1190="U, May have L",F1190="COM",F1190="")),"Lead",IF(AND(B1190='Dropdown Answer Key'!$B$13,OR(AND(F1190="GALV",H1190="Y"),AND(F1190="GALV",H1190="UN"),AND(F1190="GALV",H1190=""))),"GRR",IF(AND(B1190='Dropdown Answer Key'!$B$13,F1190="Unknown"),"Unknown SL",IF(AND(B1190='Dropdown Answer Key'!$B$14,OR(E1190="Lead",E1190="U, May have L",E1190="COM",E1190="")),"Lead",IF(AND(B1190='Dropdown Answer Key'!$B$14,OR(F1190="Lead",F1190="U, May have L",F1190="COM",F1190="")),"Lead",IF(AND(B1190='Dropdown Answer Key'!$B$14,OR(AND(E1190="GALV",H1190="Y"),AND(E1190="GALV",H1190="UN"),AND(E1190="GALV",H1190=""),AND(F1190="GALV",H1190="Y"),AND(F1190="GALV",H1190="UN"),AND(F1190="GALV",H1190=""),AND(F1190="GALV",I1190="Y"),AND(F1190="GALV",I1190="UN"),AND(F1190="GALV",I1190=""))),"GRR",IF(AND(B1190='Dropdown Answer Key'!$B$14,OR(E1190="Unknown",F1190="Unknown")),"Unknown SL","Non Lead")))))))))))</f>
        <v>Non Lead</v>
      </c>
      <c r="T1190" s="76" t="str">
        <f>IF(OR(M1190="",Q1190="",S1190="ERROR"),"BLANK",IF((AND(M1190='Dropdown Answer Key'!$B$25,OR('Service Line Inventory'!S1190="Lead",S1190="Unknown SL"))),"Tier 1",IF(AND('Service Line Inventory'!M1190='Dropdown Answer Key'!$B$26,OR('Service Line Inventory'!S1190="Lead",S1190="Unknown SL")),"Tier 2",IF(AND('Service Line Inventory'!M1190='Dropdown Answer Key'!$B$27,OR('Service Line Inventory'!S1190="Lead",S1190="Unknown SL")),"Tier 2",IF('Service Line Inventory'!S1190="GRR","Tier 3",IF((AND('Service Line Inventory'!M1190='Dropdown Answer Key'!$B$25,'Service Line Inventory'!Q1190='Dropdown Answer Key'!$M$25,O1190='Dropdown Answer Key'!$G$27,'Service Line Inventory'!P1190='Dropdown Answer Key'!$J$27,S1190="Non Lead")),"Tier 4",IF((AND('Service Line Inventory'!M1190='Dropdown Answer Key'!$B$25,'Service Line Inventory'!Q1190='Dropdown Answer Key'!$M$25,O1190='Dropdown Answer Key'!$G$27,S1190="Non Lead")),"Tier 4",IF((AND('Service Line Inventory'!M1190='Dropdown Answer Key'!$B$25,'Service Line Inventory'!Q1190='Dropdown Answer Key'!$M$25,'Service Line Inventory'!P1190='Dropdown Answer Key'!$J$27,S1190="Non Lead")),"Tier 4","Tier 5"))))))))</f>
        <v>BLANK</v>
      </c>
      <c r="U1190" s="101" t="str">
        <f t="shared" si="81"/>
        <v>NO</v>
      </c>
      <c r="V1190" s="76" t="str">
        <f t="shared" si="82"/>
        <v>NO</v>
      </c>
      <c r="W1190" s="76" t="str">
        <f t="shared" si="83"/>
        <v>NO</v>
      </c>
      <c r="X1190" s="107"/>
      <c r="Y1190" s="77"/>
      <c r="Z1190" s="78"/>
    </row>
    <row r="1191" spans="1:26" x14ac:dyDescent="0.3">
      <c r="A1191" s="47">
        <v>3030</v>
      </c>
      <c r="B1191" s="73" t="s">
        <v>76</v>
      </c>
      <c r="C1191" s="126" t="s">
        <v>1257</v>
      </c>
      <c r="D1191" s="74" t="s">
        <v>72</v>
      </c>
      <c r="E1191" s="74" t="s">
        <v>81</v>
      </c>
      <c r="F1191" s="74" t="s">
        <v>81</v>
      </c>
      <c r="G1191" s="127" t="s">
        <v>1912</v>
      </c>
      <c r="H1191" s="74" t="s">
        <v>72</v>
      </c>
      <c r="I1191" s="74" t="s">
        <v>72</v>
      </c>
      <c r="J1191" s="75" t="s">
        <v>1913</v>
      </c>
      <c r="K1191" s="75" t="s">
        <v>1913</v>
      </c>
      <c r="L1191" s="94" t="str">
        <f t="shared" si="80"/>
        <v>Non Lead</v>
      </c>
      <c r="M1191" s="110"/>
      <c r="N1191" s="74"/>
      <c r="O1191" s="74"/>
      <c r="P1191" s="74"/>
      <c r="Q1191" s="82"/>
      <c r="R1191" s="83"/>
      <c r="S1191" s="113" t="str">
        <f>IF(OR(B1191="",$C$3="",$G$3=""),"ERROR",IF(AND(B1191='Dropdown Answer Key'!$B$12,OR(E1191="Lead",E1191="U, May have L",E1191="COM",E1191="")),"Lead",IF(AND(B1191='Dropdown Answer Key'!$B$12,OR(AND(E1191="GALV",H1191="Y"),AND(E1191="GALV",H1191="UN"),AND(E1191="GALV",H1191=""))),"GRR",IF(AND(B1191='Dropdown Answer Key'!$B$12,E1191="Unknown"),"Unknown SL",IF(AND(B1191='Dropdown Answer Key'!$B$13,OR(F1191="Lead",F1191="U, May have L",F1191="COM",F1191="")),"Lead",IF(AND(B1191='Dropdown Answer Key'!$B$13,OR(AND(F1191="GALV",H1191="Y"),AND(F1191="GALV",H1191="UN"),AND(F1191="GALV",H1191=""))),"GRR",IF(AND(B1191='Dropdown Answer Key'!$B$13,F1191="Unknown"),"Unknown SL",IF(AND(B1191='Dropdown Answer Key'!$B$14,OR(E1191="Lead",E1191="U, May have L",E1191="COM",E1191="")),"Lead",IF(AND(B1191='Dropdown Answer Key'!$B$14,OR(F1191="Lead",F1191="U, May have L",F1191="COM",F1191="")),"Lead",IF(AND(B1191='Dropdown Answer Key'!$B$14,OR(AND(E1191="GALV",H1191="Y"),AND(E1191="GALV",H1191="UN"),AND(E1191="GALV",H1191=""),AND(F1191="GALV",H1191="Y"),AND(F1191="GALV",H1191="UN"),AND(F1191="GALV",H1191=""),AND(F1191="GALV",I1191="Y"),AND(F1191="GALV",I1191="UN"),AND(F1191="GALV",I1191=""))),"GRR",IF(AND(B1191='Dropdown Answer Key'!$B$14,OR(E1191="Unknown",F1191="Unknown")),"Unknown SL","Non Lead")))))))))))</f>
        <v>Non Lead</v>
      </c>
      <c r="T1191" s="114" t="str">
        <f>IF(OR(M1191="",Q1191="",S1191="ERROR"),"BLANK",IF((AND(M1191='Dropdown Answer Key'!$B$25,OR('Service Line Inventory'!S1191="Lead",S1191="Unknown SL"))),"Tier 1",IF(AND('Service Line Inventory'!M1191='Dropdown Answer Key'!$B$26,OR('Service Line Inventory'!S1191="Lead",S1191="Unknown SL")),"Tier 2",IF(AND('Service Line Inventory'!M1191='Dropdown Answer Key'!$B$27,OR('Service Line Inventory'!S1191="Lead",S1191="Unknown SL")),"Tier 2",IF('Service Line Inventory'!S1191="GRR","Tier 3",IF((AND('Service Line Inventory'!M1191='Dropdown Answer Key'!$B$25,'Service Line Inventory'!Q1191='Dropdown Answer Key'!$M$25,O1191='Dropdown Answer Key'!$G$27,'Service Line Inventory'!P1191='Dropdown Answer Key'!$J$27,S1191="Non Lead")),"Tier 4",IF((AND('Service Line Inventory'!M1191='Dropdown Answer Key'!$B$25,'Service Line Inventory'!Q1191='Dropdown Answer Key'!$M$25,O1191='Dropdown Answer Key'!$G$27,S1191="Non Lead")),"Tier 4",IF((AND('Service Line Inventory'!M1191='Dropdown Answer Key'!$B$25,'Service Line Inventory'!Q1191='Dropdown Answer Key'!$M$25,'Service Line Inventory'!P1191='Dropdown Answer Key'!$J$27,S1191="Non Lead")),"Tier 4","Tier 5"))))))))</f>
        <v>BLANK</v>
      </c>
      <c r="U1191" s="115" t="str">
        <f t="shared" si="81"/>
        <v>NO</v>
      </c>
      <c r="V1191" s="114" t="str">
        <f t="shared" si="82"/>
        <v>NO</v>
      </c>
      <c r="W1191" s="114" t="str">
        <f t="shared" si="83"/>
        <v>NO</v>
      </c>
      <c r="X1191" s="108"/>
      <c r="Y1191" s="97"/>
      <c r="Z1191" s="78"/>
    </row>
    <row r="1192" spans="1:26" x14ac:dyDescent="0.3">
      <c r="A1192" s="47">
        <v>3035</v>
      </c>
      <c r="B1192" s="73" t="s">
        <v>76</v>
      </c>
      <c r="C1192" s="126" t="s">
        <v>1258</v>
      </c>
      <c r="D1192" s="74" t="s">
        <v>72</v>
      </c>
      <c r="E1192" s="74" t="s">
        <v>81</v>
      </c>
      <c r="F1192" s="74" t="s">
        <v>81</v>
      </c>
      <c r="G1192" s="127" t="s">
        <v>1912</v>
      </c>
      <c r="H1192" s="74" t="s">
        <v>72</v>
      </c>
      <c r="I1192" s="74" t="s">
        <v>72</v>
      </c>
      <c r="J1192" s="75" t="s">
        <v>1913</v>
      </c>
      <c r="K1192" s="75" t="s">
        <v>1913</v>
      </c>
      <c r="L1192" s="93" t="str">
        <f t="shared" si="80"/>
        <v>Non Lead</v>
      </c>
      <c r="M1192" s="109"/>
      <c r="N1192" s="74"/>
      <c r="O1192" s="74"/>
      <c r="P1192" s="74"/>
      <c r="Q1192" s="73"/>
      <c r="R1192" s="74"/>
      <c r="S1192" s="98" t="str">
        <f>IF(OR(B1192="",$C$3="",$G$3=""),"ERROR",IF(AND(B1192='Dropdown Answer Key'!$B$12,OR(E1192="Lead",E1192="U, May have L",E1192="COM",E1192="")),"Lead",IF(AND(B1192='Dropdown Answer Key'!$B$12,OR(AND(E1192="GALV",H1192="Y"),AND(E1192="GALV",H1192="UN"),AND(E1192="GALV",H1192=""))),"GRR",IF(AND(B1192='Dropdown Answer Key'!$B$12,E1192="Unknown"),"Unknown SL",IF(AND(B1192='Dropdown Answer Key'!$B$13,OR(F1192="Lead",F1192="U, May have L",F1192="COM",F1192="")),"Lead",IF(AND(B1192='Dropdown Answer Key'!$B$13,OR(AND(F1192="GALV",H1192="Y"),AND(F1192="GALV",H1192="UN"),AND(F1192="GALV",H1192=""))),"GRR",IF(AND(B1192='Dropdown Answer Key'!$B$13,F1192="Unknown"),"Unknown SL",IF(AND(B1192='Dropdown Answer Key'!$B$14,OR(E1192="Lead",E1192="U, May have L",E1192="COM",E1192="")),"Lead",IF(AND(B1192='Dropdown Answer Key'!$B$14,OR(F1192="Lead",F1192="U, May have L",F1192="COM",F1192="")),"Lead",IF(AND(B1192='Dropdown Answer Key'!$B$14,OR(AND(E1192="GALV",H1192="Y"),AND(E1192="GALV",H1192="UN"),AND(E1192="GALV",H1192=""),AND(F1192="GALV",H1192="Y"),AND(F1192="GALV",H1192="UN"),AND(F1192="GALV",H1192=""),AND(F1192="GALV",I1192="Y"),AND(F1192="GALV",I1192="UN"),AND(F1192="GALV",I1192=""))),"GRR",IF(AND(B1192='Dropdown Answer Key'!$B$14,OR(E1192="Unknown",F1192="Unknown")),"Unknown SL","Non Lead")))))))))))</f>
        <v>Non Lead</v>
      </c>
      <c r="T1192" s="76" t="str">
        <f>IF(OR(M1192="",Q1192="",S1192="ERROR"),"BLANK",IF((AND(M1192='Dropdown Answer Key'!$B$25,OR('Service Line Inventory'!S1192="Lead",S1192="Unknown SL"))),"Tier 1",IF(AND('Service Line Inventory'!M1192='Dropdown Answer Key'!$B$26,OR('Service Line Inventory'!S1192="Lead",S1192="Unknown SL")),"Tier 2",IF(AND('Service Line Inventory'!M1192='Dropdown Answer Key'!$B$27,OR('Service Line Inventory'!S1192="Lead",S1192="Unknown SL")),"Tier 2",IF('Service Line Inventory'!S1192="GRR","Tier 3",IF((AND('Service Line Inventory'!M1192='Dropdown Answer Key'!$B$25,'Service Line Inventory'!Q1192='Dropdown Answer Key'!$M$25,O1192='Dropdown Answer Key'!$G$27,'Service Line Inventory'!P1192='Dropdown Answer Key'!$J$27,S1192="Non Lead")),"Tier 4",IF((AND('Service Line Inventory'!M1192='Dropdown Answer Key'!$B$25,'Service Line Inventory'!Q1192='Dropdown Answer Key'!$M$25,O1192='Dropdown Answer Key'!$G$27,S1192="Non Lead")),"Tier 4",IF((AND('Service Line Inventory'!M1192='Dropdown Answer Key'!$B$25,'Service Line Inventory'!Q1192='Dropdown Answer Key'!$M$25,'Service Line Inventory'!P1192='Dropdown Answer Key'!$J$27,S1192="Non Lead")),"Tier 4","Tier 5"))))))))</f>
        <v>BLANK</v>
      </c>
      <c r="U1192" s="101" t="str">
        <f t="shared" si="81"/>
        <v>NO</v>
      </c>
      <c r="V1192" s="76" t="str">
        <f t="shared" si="82"/>
        <v>NO</v>
      </c>
      <c r="W1192" s="76" t="str">
        <f t="shared" si="83"/>
        <v>NO</v>
      </c>
      <c r="X1192" s="107"/>
      <c r="Y1192" s="77"/>
      <c r="Z1192" s="78"/>
    </row>
    <row r="1193" spans="1:26" x14ac:dyDescent="0.3">
      <c r="A1193" s="47">
        <v>3040</v>
      </c>
      <c r="B1193" s="73" t="s">
        <v>76</v>
      </c>
      <c r="C1193" s="126" t="s">
        <v>1259</v>
      </c>
      <c r="D1193" s="74" t="s">
        <v>72</v>
      </c>
      <c r="E1193" s="74" t="s">
        <v>81</v>
      </c>
      <c r="F1193" s="74" t="s">
        <v>81</v>
      </c>
      <c r="G1193" s="127" t="s">
        <v>1912</v>
      </c>
      <c r="H1193" s="74" t="s">
        <v>72</v>
      </c>
      <c r="I1193" s="74" t="s">
        <v>72</v>
      </c>
      <c r="J1193" s="75" t="s">
        <v>1913</v>
      </c>
      <c r="K1193" s="75" t="s">
        <v>1913</v>
      </c>
      <c r="L1193" s="94" t="str">
        <f t="shared" si="80"/>
        <v>Non Lead</v>
      </c>
      <c r="M1193" s="110"/>
      <c r="N1193" s="74"/>
      <c r="O1193" s="74"/>
      <c r="P1193" s="74"/>
      <c r="Q1193" s="82"/>
      <c r="R1193" s="83"/>
      <c r="S1193" s="113" t="str">
        <f>IF(OR(B1193="",$C$3="",$G$3=""),"ERROR",IF(AND(B1193='Dropdown Answer Key'!$B$12,OR(E1193="Lead",E1193="U, May have L",E1193="COM",E1193="")),"Lead",IF(AND(B1193='Dropdown Answer Key'!$B$12,OR(AND(E1193="GALV",H1193="Y"),AND(E1193="GALV",H1193="UN"),AND(E1193="GALV",H1193=""))),"GRR",IF(AND(B1193='Dropdown Answer Key'!$B$12,E1193="Unknown"),"Unknown SL",IF(AND(B1193='Dropdown Answer Key'!$B$13,OR(F1193="Lead",F1193="U, May have L",F1193="COM",F1193="")),"Lead",IF(AND(B1193='Dropdown Answer Key'!$B$13,OR(AND(F1193="GALV",H1193="Y"),AND(F1193="GALV",H1193="UN"),AND(F1193="GALV",H1193=""))),"GRR",IF(AND(B1193='Dropdown Answer Key'!$B$13,F1193="Unknown"),"Unknown SL",IF(AND(B1193='Dropdown Answer Key'!$B$14,OR(E1193="Lead",E1193="U, May have L",E1193="COM",E1193="")),"Lead",IF(AND(B1193='Dropdown Answer Key'!$B$14,OR(F1193="Lead",F1193="U, May have L",F1193="COM",F1193="")),"Lead",IF(AND(B1193='Dropdown Answer Key'!$B$14,OR(AND(E1193="GALV",H1193="Y"),AND(E1193="GALV",H1193="UN"),AND(E1193="GALV",H1193=""),AND(F1193="GALV",H1193="Y"),AND(F1193="GALV",H1193="UN"),AND(F1193="GALV",H1193=""),AND(F1193="GALV",I1193="Y"),AND(F1193="GALV",I1193="UN"),AND(F1193="GALV",I1193=""))),"GRR",IF(AND(B1193='Dropdown Answer Key'!$B$14,OR(E1193="Unknown",F1193="Unknown")),"Unknown SL","Non Lead")))))))))))</f>
        <v>Non Lead</v>
      </c>
      <c r="T1193" s="114" t="str">
        <f>IF(OR(M1193="",Q1193="",S1193="ERROR"),"BLANK",IF((AND(M1193='Dropdown Answer Key'!$B$25,OR('Service Line Inventory'!S1193="Lead",S1193="Unknown SL"))),"Tier 1",IF(AND('Service Line Inventory'!M1193='Dropdown Answer Key'!$B$26,OR('Service Line Inventory'!S1193="Lead",S1193="Unknown SL")),"Tier 2",IF(AND('Service Line Inventory'!M1193='Dropdown Answer Key'!$B$27,OR('Service Line Inventory'!S1193="Lead",S1193="Unknown SL")),"Tier 2",IF('Service Line Inventory'!S1193="GRR","Tier 3",IF((AND('Service Line Inventory'!M1193='Dropdown Answer Key'!$B$25,'Service Line Inventory'!Q1193='Dropdown Answer Key'!$M$25,O1193='Dropdown Answer Key'!$G$27,'Service Line Inventory'!P1193='Dropdown Answer Key'!$J$27,S1193="Non Lead")),"Tier 4",IF((AND('Service Line Inventory'!M1193='Dropdown Answer Key'!$B$25,'Service Line Inventory'!Q1193='Dropdown Answer Key'!$M$25,O1193='Dropdown Answer Key'!$G$27,S1193="Non Lead")),"Tier 4",IF((AND('Service Line Inventory'!M1193='Dropdown Answer Key'!$B$25,'Service Line Inventory'!Q1193='Dropdown Answer Key'!$M$25,'Service Line Inventory'!P1193='Dropdown Answer Key'!$J$27,S1193="Non Lead")),"Tier 4","Tier 5"))))))))</f>
        <v>BLANK</v>
      </c>
      <c r="U1193" s="115" t="str">
        <f t="shared" si="81"/>
        <v>NO</v>
      </c>
      <c r="V1193" s="114" t="str">
        <f t="shared" si="82"/>
        <v>NO</v>
      </c>
      <c r="W1193" s="114" t="str">
        <f t="shared" si="83"/>
        <v>NO</v>
      </c>
      <c r="X1193" s="108"/>
      <c r="Y1193" s="97"/>
      <c r="Z1193" s="78"/>
    </row>
    <row r="1194" spans="1:26" x14ac:dyDescent="0.3">
      <c r="A1194" s="47">
        <v>3048</v>
      </c>
      <c r="B1194" s="73" t="s">
        <v>76</v>
      </c>
      <c r="C1194" s="126" t="s">
        <v>1260</v>
      </c>
      <c r="D1194" s="74" t="s">
        <v>72</v>
      </c>
      <c r="E1194" s="74" t="s">
        <v>81</v>
      </c>
      <c r="F1194" s="74" t="s">
        <v>81</v>
      </c>
      <c r="G1194" s="127" t="s">
        <v>1912</v>
      </c>
      <c r="H1194" s="74" t="s">
        <v>72</v>
      </c>
      <c r="I1194" s="74" t="s">
        <v>72</v>
      </c>
      <c r="J1194" s="75" t="s">
        <v>1913</v>
      </c>
      <c r="K1194" s="75" t="s">
        <v>1913</v>
      </c>
      <c r="L1194" s="93" t="str">
        <f t="shared" si="80"/>
        <v>Non Lead</v>
      </c>
      <c r="M1194" s="109"/>
      <c r="N1194" s="74"/>
      <c r="O1194" s="74"/>
      <c r="P1194" s="74"/>
      <c r="Q1194" s="73"/>
      <c r="R1194" s="74"/>
      <c r="S1194" s="98" t="str">
        <f>IF(OR(B1194="",$C$3="",$G$3=""),"ERROR",IF(AND(B1194='Dropdown Answer Key'!$B$12,OR(E1194="Lead",E1194="U, May have L",E1194="COM",E1194="")),"Lead",IF(AND(B1194='Dropdown Answer Key'!$B$12,OR(AND(E1194="GALV",H1194="Y"),AND(E1194="GALV",H1194="UN"),AND(E1194="GALV",H1194=""))),"GRR",IF(AND(B1194='Dropdown Answer Key'!$B$12,E1194="Unknown"),"Unknown SL",IF(AND(B1194='Dropdown Answer Key'!$B$13,OR(F1194="Lead",F1194="U, May have L",F1194="COM",F1194="")),"Lead",IF(AND(B1194='Dropdown Answer Key'!$B$13,OR(AND(F1194="GALV",H1194="Y"),AND(F1194="GALV",H1194="UN"),AND(F1194="GALV",H1194=""))),"GRR",IF(AND(B1194='Dropdown Answer Key'!$B$13,F1194="Unknown"),"Unknown SL",IF(AND(B1194='Dropdown Answer Key'!$B$14,OR(E1194="Lead",E1194="U, May have L",E1194="COM",E1194="")),"Lead",IF(AND(B1194='Dropdown Answer Key'!$B$14,OR(F1194="Lead",F1194="U, May have L",F1194="COM",F1194="")),"Lead",IF(AND(B1194='Dropdown Answer Key'!$B$14,OR(AND(E1194="GALV",H1194="Y"),AND(E1194="GALV",H1194="UN"),AND(E1194="GALV",H1194=""),AND(F1194="GALV",H1194="Y"),AND(F1194="GALV",H1194="UN"),AND(F1194="GALV",H1194=""),AND(F1194="GALV",I1194="Y"),AND(F1194="GALV",I1194="UN"),AND(F1194="GALV",I1194=""))),"GRR",IF(AND(B1194='Dropdown Answer Key'!$B$14,OR(E1194="Unknown",F1194="Unknown")),"Unknown SL","Non Lead")))))))))))</f>
        <v>Non Lead</v>
      </c>
      <c r="T1194" s="76" t="str">
        <f>IF(OR(M1194="",Q1194="",S1194="ERROR"),"BLANK",IF((AND(M1194='Dropdown Answer Key'!$B$25,OR('Service Line Inventory'!S1194="Lead",S1194="Unknown SL"))),"Tier 1",IF(AND('Service Line Inventory'!M1194='Dropdown Answer Key'!$B$26,OR('Service Line Inventory'!S1194="Lead",S1194="Unknown SL")),"Tier 2",IF(AND('Service Line Inventory'!M1194='Dropdown Answer Key'!$B$27,OR('Service Line Inventory'!S1194="Lead",S1194="Unknown SL")),"Tier 2",IF('Service Line Inventory'!S1194="GRR","Tier 3",IF((AND('Service Line Inventory'!M1194='Dropdown Answer Key'!$B$25,'Service Line Inventory'!Q1194='Dropdown Answer Key'!$M$25,O1194='Dropdown Answer Key'!$G$27,'Service Line Inventory'!P1194='Dropdown Answer Key'!$J$27,S1194="Non Lead")),"Tier 4",IF((AND('Service Line Inventory'!M1194='Dropdown Answer Key'!$B$25,'Service Line Inventory'!Q1194='Dropdown Answer Key'!$M$25,O1194='Dropdown Answer Key'!$G$27,S1194="Non Lead")),"Tier 4",IF((AND('Service Line Inventory'!M1194='Dropdown Answer Key'!$B$25,'Service Line Inventory'!Q1194='Dropdown Answer Key'!$M$25,'Service Line Inventory'!P1194='Dropdown Answer Key'!$J$27,S1194="Non Lead")),"Tier 4","Tier 5"))))))))</f>
        <v>BLANK</v>
      </c>
      <c r="U1194" s="101" t="str">
        <f t="shared" si="81"/>
        <v>NO</v>
      </c>
      <c r="V1194" s="76" t="str">
        <f t="shared" si="82"/>
        <v>NO</v>
      </c>
      <c r="W1194" s="76" t="str">
        <f t="shared" si="83"/>
        <v>NO</v>
      </c>
      <c r="X1194" s="107"/>
      <c r="Y1194" s="77"/>
      <c r="Z1194" s="78"/>
    </row>
    <row r="1195" spans="1:26" x14ac:dyDescent="0.3">
      <c r="A1195" s="47">
        <v>3049</v>
      </c>
      <c r="B1195" s="73" t="s">
        <v>76</v>
      </c>
      <c r="C1195" s="126" t="s">
        <v>1261</v>
      </c>
      <c r="D1195" s="74" t="s">
        <v>72</v>
      </c>
      <c r="E1195" s="74" t="s">
        <v>81</v>
      </c>
      <c r="F1195" s="74" t="s">
        <v>81</v>
      </c>
      <c r="G1195" s="127" t="s">
        <v>1912</v>
      </c>
      <c r="H1195" s="74" t="s">
        <v>72</v>
      </c>
      <c r="I1195" s="74" t="s">
        <v>72</v>
      </c>
      <c r="J1195" s="75" t="s">
        <v>1913</v>
      </c>
      <c r="K1195" s="75" t="s">
        <v>1913</v>
      </c>
      <c r="L1195" s="94" t="str">
        <f t="shared" si="80"/>
        <v>Non Lead</v>
      </c>
      <c r="M1195" s="110"/>
      <c r="N1195" s="74"/>
      <c r="O1195" s="74"/>
      <c r="P1195" s="74"/>
      <c r="Q1195" s="82"/>
      <c r="R1195" s="83"/>
      <c r="S1195" s="113" t="str">
        <f>IF(OR(B1195="",$C$3="",$G$3=""),"ERROR",IF(AND(B1195='Dropdown Answer Key'!$B$12,OR(E1195="Lead",E1195="U, May have L",E1195="COM",E1195="")),"Lead",IF(AND(B1195='Dropdown Answer Key'!$B$12,OR(AND(E1195="GALV",H1195="Y"),AND(E1195="GALV",H1195="UN"),AND(E1195="GALV",H1195=""))),"GRR",IF(AND(B1195='Dropdown Answer Key'!$B$12,E1195="Unknown"),"Unknown SL",IF(AND(B1195='Dropdown Answer Key'!$B$13,OR(F1195="Lead",F1195="U, May have L",F1195="COM",F1195="")),"Lead",IF(AND(B1195='Dropdown Answer Key'!$B$13,OR(AND(F1195="GALV",H1195="Y"),AND(F1195="GALV",H1195="UN"),AND(F1195="GALV",H1195=""))),"GRR",IF(AND(B1195='Dropdown Answer Key'!$B$13,F1195="Unknown"),"Unknown SL",IF(AND(B1195='Dropdown Answer Key'!$B$14,OR(E1195="Lead",E1195="U, May have L",E1195="COM",E1195="")),"Lead",IF(AND(B1195='Dropdown Answer Key'!$B$14,OR(F1195="Lead",F1195="U, May have L",F1195="COM",F1195="")),"Lead",IF(AND(B1195='Dropdown Answer Key'!$B$14,OR(AND(E1195="GALV",H1195="Y"),AND(E1195="GALV",H1195="UN"),AND(E1195="GALV",H1195=""),AND(F1195="GALV",H1195="Y"),AND(F1195="GALV",H1195="UN"),AND(F1195="GALV",H1195=""),AND(F1195="GALV",I1195="Y"),AND(F1195="GALV",I1195="UN"),AND(F1195="GALV",I1195=""))),"GRR",IF(AND(B1195='Dropdown Answer Key'!$B$14,OR(E1195="Unknown",F1195="Unknown")),"Unknown SL","Non Lead")))))))))))</f>
        <v>Non Lead</v>
      </c>
      <c r="T1195" s="114" t="str">
        <f>IF(OR(M1195="",Q1195="",S1195="ERROR"),"BLANK",IF((AND(M1195='Dropdown Answer Key'!$B$25,OR('Service Line Inventory'!S1195="Lead",S1195="Unknown SL"))),"Tier 1",IF(AND('Service Line Inventory'!M1195='Dropdown Answer Key'!$B$26,OR('Service Line Inventory'!S1195="Lead",S1195="Unknown SL")),"Tier 2",IF(AND('Service Line Inventory'!M1195='Dropdown Answer Key'!$B$27,OR('Service Line Inventory'!S1195="Lead",S1195="Unknown SL")),"Tier 2",IF('Service Line Inventory'!S1195="GRR","Tier 3",IF((AND('Service Line Inventory'!M1195='Dropdown Answer Key'!$B$25,'Service Line Inventory'!Q1195='Dropdown Answer Key'!$M$25,O1195='Dropdown Answer Key'!$G$27,'Service Line Inventory'!P1195='Dropdown Answer Key'!$J$27,S1195="Non Lead")),"Tier 4",IF((AND('Service Line Inventory'!M1195='Dropdown Answer Key'!$B$25,'Service Line Inventory'!Q1195='Dropdown Answer Key'!$M$25,O1195='Dropdown Answer Key'!$G$27,S1195="Non Lead")),"Tier 4",IF((AND('Service Line Inventory'!M1195='Dropdown Answer Key'!$B$25,'Service Line Inventory'!Q1195='Dropdown Answer Key'!$M$25,'Service Line Inventory'!P1195='Dropdown Answer Key'!$J$27,S1195="Non Lead")),"Tier 4","Tier 5"))))))))</f>
        <v>BLANK</v>
      </c>
      <c r="U1195" s="115" t="str">
        <f t="shared" si="81"/>
        <v>NO</v>
      </c>
      <c r="V1195" s="114" t="str">
        <f t="shared" si="82"/>
        <v>NO</v>
      </c>
      <c r="W1195" s="114" t="str">
        <f t="shared" si="83"/>
        <v>NO</v>
      </c>
      <c r="X1195" s="108"/>
      <c r="Y1195" s="97"/>
      <c r="Z1195" s="78"/>
    </row>
    <row r="1196" spans="1:26" x14ac:dyDescent="0.3">
      <c r="A1196" s="47">
        <v>3050</v>
      </c>
      <c r="B1196" s="73" t="s">
        <v>76</v>
      </c>
      <c r="C1196" s="126" t="s">
        <v>1262</v>
      </c>
      <c r="D1196" s="74" t="s">
        <v>72</v>
      </c>
      <c r="E1196" s="74" t="s">
        <v>81</v>
      </c>
      <c r="F1196" s="74" t="s">
        <v>81</v>
      </c>
      <c r="G1196" s="127" t="s">
        <v>1912</v>
      </c>
      <c r="H1196" s="74" t="s">
        <v>72</v>
      </c>
      <c r="I1196" s="74" t="s">
        <v>72</v>
      </c>
      <c r="J1196" s="75" t="s">
        <v>1913</v>
      </c>
      <c r="K1196" s="75" t="s">
        <v>1913</v>
      </c>
      <c r="L1196" s="93" t="str">
        <f t="shared" si="80"/>
        <v>Non Lead</v>
      </c>
      <c r="M1196" s="109"/>
      <c r="N1196" s="74"/>
      <c r="O1196" s="74"/>
      <c r="P1196" s="74"/>
      <c r="Q1196" s="73"/>
      <c r="R1196" s="74"/>
      <c r="S1196" s="98" t="str">
        <f>IF(OR(B1196="",$C$3="",$G$3=""),"ERROR",IF(AND(B1196='Dropdown Answer Key'!$B$12,OR(E1196="Lead",E1196="U, May have L",E1196="COM",E1196="")),"Lead",IF(AND(B1196='Dropdown Answer Key'!$B$12,OR(AND(E1196="GALV",H1196="Y"),AND(E1196="GALV",H1196="UN"),AND(E1196="GALV",H1196=""))),"GRR",IF(AND(B1196='Dropdown Answer Key'!$B$12,E1196="Unknown"),"Unknown SL",IF(AND(B1196='Dropdown Answer Key'!$B$13,OR(F1196="Lead",F1196="U, May have L",F1196="COM",F1196="")),"Lead",IF(AND(B1196='Dropdown Answer Key'!$B$13,OR(AND(F1196="GALV",H1196="Y"),AND(F1196="GALV",H1196="UN"),AND(F1196="GALV",H1196=""))),"GRR",IF(AND(B1196='Dropdown Answer Key'!$B$13,F1196="Unknown"),"Unknown SL",IF(AND(B1196='Dropdown Answer Key'!$B$14,OR(E1196="Lead",E1196="U, May have L",E1196="COM",E1196="")),"Lead",IF(AND(B1196='Dropdown Answer Key'!$B$14,OR(F1196="Lead",F1196="U, May have L",F1196="COM",F1196="")),"Lead",IF(AND(B1196='Dropdown Answer Key'!$B$14,OR(AND(E1196="GALV",H1196="Y"),AND(E1196="GALV",H1196="UN"),AND(E1196="GALV",H1196=""),AND(F1196="GALV",H1196="Y"),AND(F1196="GALV",H1196="UN"),AND(F1196="GALV",H1196=""),AND(F1196="GALV",I1196="Y"),AND(F1196="GALV",I1196="UN"),AND(F1196="GALV",I1196=""))),"GRR",IF(AND(B1196='Dropdown Answer Key'!$B$14,OR(E1196="Unknown",F1196="Unknown")),"Unknown SL","Non Lead")))))))))))</f>
        <v>Non Lead</v>
      </c>
      <c r="T1196" s="76" t="str">
        <f>IF(OR(M1196="",Q1196="",S1196="ERROR"),"BLANK",IF((AND(M1196='Dropdown Answer Key'!$B$25,OR('Service Line Inventory'!S1196="Lead",S1196="Unknown SL"))),"Tier 1",IF(AND('Service Line Inventory'!M1196='Dropdown Answer Key'!$B$26,OR('Service Line Inventory'!S1196="Lead",S1196="Unknown SL")),"Tier 2",IF(AND('Service Line Inventory'!M1196='Dropdown Answer Key'!$B$27,OR('Service Line Inventory'!S1196="Lead",S1196="Unknown SL")),"Tier 2",IF('Service Line Inventory'!S1196="GRR","Tier 3",IF((AND('Service Line Inventory'!M1196='Dropdown Answer Key'!$B$25,'Service Line Inventory'!Q1196='Dropdown Answer Key'!$M$25,O1196='Dropdown Answer Key'!$G$27,'Service Line Inventory'!P1196='Dropdown Answer Key'!$J$27,S1196="Non Lead")),"Tier 4",IF((AND('Service Line Inventory'!M1196='Dropdown Answer Key'!$B$25,'Service Line Inventory'!Q1196='Dropdown Answer Key'!$M$25,O1196='Dropdown Answer Key'!$G$27,S1196="Non Lead")),"Tier 4",IF((AND('Service Line Inventory'!M1196='Dropdown Answer Key'!$B$25,'Service Line Inventory'!Q1196='Dropdown Answer Key'!$M$25,'Service Line Inventory'!P1196='Dropdown Answer Key'!$J$27,S1196="Non Lead")),"Tier 4","Tier 5"))))))))</f>
        <v>BLANK</v>
      </c>
      <c r="U1196" s="101" t="str">
        <f t="shared" si="81"/>
        <v>NO</v>
      </c>
      <c r="V1196" s="76" t="str">
        <f t="shared" si="82"/>
        <v>NO</v>
      </c>
      <c r="W1196" s="76" t="str">
        <f t="shared" si="83"/>
        <v>NO</v>
      </c>
      <c r="X1196" s="107"/>
      <c r="Y1196" s="77"/>
      <c r="Z1196" s="78"/>
    </row>
    <row r="1197" spans="1:26" x14ac:dyDescent="0.3">
      <c r="A1197" s="47">
        <v>3055</v>
      </c>
      <c r="B1197" s="73" t="s">
        <v>76</v>
      </c>
      <c r="C1197" s="126" t="s">
        <v>1263</v>
      </c>
      <c r="D1197" s="74" t="s">
        <v>72</v>
      </c>
      <c r="E1197" s="74" t="s">
        <v>81</v>
      </c>
      <c r="F1197" s="74" t="s">
        <v>81</v>
      </c>
      <c r="G1197" s="127" t="s">
        <v>1912</v>
      </c>
      <c r="H1197" s="74" t="s">
        <v>72</v>
      </c>
      <c r="I1197" s="74" t="s">
        <v>72</v>
      </c>
      <c r="J1197" s="75" t="s">
        <v>1913</v>
      </c>
      <c r="K1197" s="75" t="s">
        <v>1913</v>
      </c>
      <c r="L1197" s="94" t="str">
        <f t="shared" si="80"/>
        <v>Non Lead</v>
      </c>
      <c r="M1197" s="110"/>
      <c r="N1197" s="74"/>
      <c r="O1197" s="74"/>
      <c r="P1197" s="74"/>
      <c r="Q1197" s="82"/>
      <c r="R1197" s="83"/>
      <c r="S1197" s="113" t="str">
        <f>IF(OR(B1197="",$C$3="",$G$3=""),"ERROR",IF(AND(B1197='Dropdown Answer Key'!$B$12,OR(E1197="Lead",E1197="U, May have L",E1197="COM",E1197="")),"Lead",IF(AND(B1197='Dropdown Answer Key'!$B$12,OR(AND(E1197="GALV",H1197="Y"),AND(E1197="GALV",H1197="UN"),AND(E1197="GALV",H1197=""))),"GRR",IF(AND(B1197='Dropdown Answer Key'!$B$12,E1197="Unknown"),"Unknown SL",IF(AND(B1197='Dropdown Answer Key'!$B$13,OR(F1197="Lead",F1197="U, May have L",F1197="COM",F1197="")),"Lead",IF(AND(B1197='Dropdown Answer Key'!$B$13,OR(AND(F1197="GALV",H1197="Y"),AND(F1197="GALV",H1197="UN"),AND(F1197="GALV",H1197=""))),"GRR",IF(AND(B1197='Dropdown Answer Key'!$B$13,F1197="Unknown"),"Unknown SL",IF(AND(B1197='Dropdown Answer Key'!$B$14,OR(E1197="Lead",E1197="U, May have L",E1197="COM",E1197="")),"Lead",IF(AND(B1197='Dropdown Answer Key'!$B$14,OR(F1197="Lead",F1197="U, May have L",F1197="COM",F1197="")),"Lead",IF(AND(B1197='Dropdown Answer Key'!$B$14,OR(AND(E1197="GALV",H1197="Y"),AND(E1197="GALV",H1197="UN"),AND(E1197="GALV",H1197=""),AND(F1197="GALV",H1197="Y"),AND(F1197="GALV",H1197="UN"),AND(F1197="GALV",H1197=""),AND(F1197="GALV",I1197="Y"),AND(F1197="GALV",I1197="UN"),AND(F1197="GALV",I1197=""))),"GRR",IF(AND(B1197='Dropdown Answer Key'!$B$14,OR(E1197="Unknown",F1197="Unknown")),"Unknown SL","Non Lead")))))))))))</f>
        <v>Non Lead</v>
      </c>
      <c r="T1197" s="114" t="str">
        <f>IF(OR(M1197="",Q1197="",S1197="ERROR"),"BLANK",IF((AND(M1197='Dropdown Answer Key'!$B$25,OR('Service Line Inventory'!S1197="Lead",S1197="Unknown SL"))),"Tier 1",IF(AND('Service Line Inventory'!M1197='Dropdown Answer Key'!$B$26,OR('Service Line Inventory'!S1197="Lead",S1197="Unknown SL")),"Tier 2",IF(AND('Service Line Inventory'!M1197='Dropdown Answer Key'!$B$27,OR('Service Line Inventory'!S1197="Lead",S1197="Unknown SL")),"Tier 2",IF('Service Line Inventory'!S1197="GRR","Tier 3",IF((AND('Service Line Inventory'!M1197='Dropdown Answer Key'!$B$25,'Service Line Inventory'!Q1197='Dropdown Answer Key'!$M$25,O1197='Dropdown Answer Key'!$G$27,'Service Line Inventory'!P1197='Dropdown Answer Key'!$J$27,S1197="Non Lead")),"Tier 4",IF((AND('Service Line Inventory'!M1197='Dropdown Answer Key'!$B$25,'Service Line Inventory'!Q1197='Dropdown Answer Key'!$M$25,O1197='Dropdown Answer Key'!$G$27,S1197="Non Lead")),"Tier 4",IF((AND('Service Line Inventory'!M1197='Dropdown Answer Key'!$B$25,'Service Line Inventory'!Q1197='Dropdown Answer Key'!$M$25,'Service Line Inventory'!P1197='Dropdown Answer Key'!$J$27,S1197="Non Lead")),"Tier 4","Tier 5"))))))))</f>
        <v>BLANK</v>
      </c>
      <c r="U1197" s="115" t="str">
        <f t="shared" si="81"/>
        <v>NO</v>
      </c>
      <c r="V1197" s="114" t="str">
        <f t="shared" si="82"/>
        <v>NO</v>
      </c>
      <c r="W1197" s="114" t="str">
        <f t="shared" si="83"/>
        <v>NO</v>
      </c>
      <c r="X1197" s="108"/>
      <c r="Y1197" s="97"/>
      <c r="Z1197" s="78"/>
    </row>
    <row r="1198" spans="1:26" x14ac:dyDescent="0.3">
      <c r="A1198" s="47">
        <v>3060</v>
      </c>
      <c r="B1198" s="73" t="s">
        <v>76</v>
      </c>
      <c r="C1198" s="126" t="s">
        <v>1264</v>
      </c>
      <c r="D1198" s="74" t="s">
        <v>72</v>
      </c>
      <c r="E1198" s="74" t="s">
        <v>81</v>
      </c>
      <c r="F1198" s="74" t="s">
        <v>81</v>
      </c>
      <c r="G1198" s="127" t="s">
        <v>1912</v>
      </c>
      <c r="H1198" s="74" t="s">
        <v>72</v>
      </c>
      <c r="I1198" s="74" t="s">
        <v>72</v>
      </c>
      <c r="J1198" s="75" t="s">
        <v>1913</v>
      </c>
      <c r="K1198" s="75" t="s">
        <v>1913</v>
      </c>
      <c r="L1198" s="94" t="str">
        <f t="shared" si="80"/>
        <v>Non Lead</v>
      </c>
      <c r="M1198" s="110"/>
      <c r="N1198" s="74"/>
      <c r="O1198" s="74"/>
      <c r="P1198" s="74"/>
      <c r="Q1198" s="82"/>
      <c r="R1198" s="83"/>
      <c r="S1198" s="113" t="str">
        <f>IF(OR(B1198="",$C$3="",$G$3=""),"ERROR",IF(AND(B1198='Dropdown Answer Key'!$B$12,OR(E1198="Lead",E1198="U, May have L",E1198="COM",E1198="")),"Lead",IF(AND(B1198='Dropdown Answer Key'!$B$12,OR(AND(E1198="GALV",H1198="Y"),AND(E1198="GALV",H1198="UN"),AND(E1198="GALV",H1198=""))),"GRR",IF(AND(B1198='Dropdown Answer Key'!$B$12,E1198="Unknown"),"Unknown SL",IF(AND(B1198='Dropdown Answer Key'!$B$13,OR(F1198="Lead",F1198="U, May have L",F1198="COM",F1198="")),"Lead",IF(AND(B1198='Dropdown Answer Key'!$B$13,OR(AND(F1198="GALV",H1198="Y"),AND(F1198="GALV",H1198="UN"),AND(F1198="GALV",H1198=""))),"GRR",IF(AND(B1198='Dropdown Answer Key'!$B$13,F1198="Unknown"),"Unknown SL",IF(AND(B1198='Dropdown Answer Key'!$B$14,OR(E1198="Lead",E1198="U, May have L",E1198="COM",E1198="")),"Lead",IF(AND(B1198='Dropdown Answer Key'!$B$14,OR(F1198="Lead",F1198="U, May have L",F1198="COM",F1198="")),"Lead",IF(AND(B1198='Dropdown Answer Key'!$B$14,OR(AND(E1198="GALV",H1198="Y"),AND(E1198="GALV",H1198="UN"),AND(E1198="GALV",H1198=""),AND(F1198="GALV",H1198="Y"),AND(F1198="GALV",H1198="UN"),AND(F1198="GALV",H1198=""),AND(F1198="GALV",I1198="Y"),AND(F1198="GALV",I1198="UN"),AND(F1198="GALV",I1198=""))),"GRR",IF(AND(B1198='Dropdown Answer Key'!$B$14,OR(E1198="Unknown",F1198="Unknown")),"Unknown SL","Non Lead")))))))))))</f>
        <v>Non Lead</v>
      </c>
      <c r="T1198" s="114" t="str">
        <f>IF(OR(M1198="",Q1198="",S1198="ERROR"),"BLANK",IF((AND(M1198='Dropdown Answer Key'!$B$25,OR('Service Line Inventory'!S1198="Lead",S1198="Unknown SL"))),"Tier 1",IF(AND('Service Line Inventory'!M1198='Dropdown Answer Key'!$B$26,OR('Service Line Inventory'!S1198="Lead",S1198="Unknown SL")),"Tier 2",IF(AND('Service Line Inventory'!M1198='Dropdown Answer Key'!$B$27,OR('Service Line Inventory'!S1198="Lead",S1198="Unknown SL")),"Tier 2",IF('Service Line Inventory'!S1198="GRR","Tier 3",IF((AND('Service Line Inventory'!M1198='Dropdown Answer Key'!$B$25,'Service Line Inventory'!Q1198='Dropdown Answer Key'!$M$25,O1198='Dropdown Answer Key'!$G$27,'Service Line Inventory'!P1198='Dropdown Answer Key'!$J$27,S1198="Non Lead")),"Tier 4",IF((AND('Service Line Inventory'!M1198='Dropdown Answer Key'!$B$25,'Service Line Inventory'!Q1198='Dropdown Answer Key'!$M$25,O1198='Dropdown Answer Key'!$G$27,S1198="Non Lead")),"Tier 4",IF((AND('Service Line Inventory'!M1198='Dropdown Answer Key'!$B$25,'Service Line Inventory'!Q1198='Dropdown Answer Key'!$M$25,'Service Line Inventory'!P1198='Dropdown Answer Key'!$J$27,S1198="Non Lead")),"Tier 4","Tier 5"))))))))</f>
        <v>BLANK</v>
      </c>
      <c r="U1198" s="115" t="str">
        <f t="shared" si="81"/>
        <v>NO</v>
      </c>
      <c r="V1198" s="114" t="str">
        <f t="shared" si="82"/>
        <v>NO</v>
      </c>
      <c r="W1198" s="114" t="str">
        <f t="shared" si="83"/>
        <v>NO</v>
      </c>
      <c r="X1198" s="108"/>
      <c r="Y1198" s="97"/>
      <c r="Z1198" s="78"/>
    </row>
    <row r="1199" spans="1:26" x14ac:dyDescent="0.3">
      <c r="A1199" s="47">
        <v>3072</v>
      </c>
      <c r="B1199" s="73" t="s">
        <v>76</v>
      </c>
      <c r="C1199" s="126" t="s">
        <v>1265</v>
      </c>
      <c r="D1199" s="74" t="s">
        <v>72</v>
      </c>
      <c r="E1199" s="74" t="s">
        <v>81</v>
      </c>
      <c r="F1199" s="74" t="s">
        <v>81</v>
      </c>
      <c r="G1199" s="127" t="s">
        <v>1912</v>
      </c>
      <c r="H1199" s="74" t="s">
        <v>72</v>
      </c>
      <c r="I1199" s="74" t="s">
        <v>72</v>
      </c>
      <c r="J1199" s="75" t="s">
        <v>1913</v>
      </c>
      <c r="K1199" s="75" t="s">
        <v>1913</v>
      </c>
      <c r="L1199" s="94" t="str">
        <f t="shared" si="80"/>
        <v>Non Lead</v>
      </c>
      <c r="M1199" s="110"/>
      <c r="N1199" s="74"/>
      <c r="O1199" s="74"/>
      <c r="P1199" s="74"/>
      <c r="Q1199" s="82"/>
      <c r="R1199" s="83"/>
      <c r="S1199" s="113" t="str">
        <f>IF(OR(B1199="",$C$3="",$G$3=""),"ERROR",IF(AND(B1199='Dropdown Answer Key'!$B$12,OR(E1199="Lead",E1199="U, May have L",E1199="COM",E1199="")),"Lead",IF(AND(B1199='Dropdown Answer Key'!$B$12,OR(AND(E1199="GALV",H1199="Y"),AND(E1199="GALV",H1199="UN"),AND(E1199="GALV",H1199=""))),"GRR",IF(AND(B1199='Dropdown Answer Key'!$B$12,E1199="Unknown"),"Unknown SL",IF(AND(B1199='Dropdown Answer Key'!$B$13,OR(F1199="Lead",F1199="U, May have L",F1199="COM",F1199="")),"Lead",IF(AND(B1199='Dropdown Answer Key'!$B$13,OR(AND(F1199="GALV",H1199="Y"),AND(F1199="GALV",H1199="UN"),AND(F1199="GALV",H1199=""))),"GRR",IF(AND(B1199='Dropdown Answer Key'!$B$13,F1199="Unknown"),"Unknown SL",IF(AND(B1199='Dropdown Answer Key'!$B$14,OR(E1199="Lead",E1199="U, May have L",E1199="COM",E1199="")),"Lead",IF(AND(B1199='Dropdown Answer Key'!$B$14,OR(F1199="Lead",F1199="U, May have L",F1199="COM",F1199="")),"Lead",IF(AND(B1199='Dropdown Answer Key'!$B$14,OR(AND(E1199="GALV",H1199="Y"),AND(E1199="GALV",H1199="UN"),AND(E1199="GALV",H1199=""),AND(F1199="GALV",H1199="Y"),AND(F1199="GALV",H1199="UN"),AND(F1199="GALV",H1199=""),AND(F1199="GALV",I1199="Y"),AND(F1199="GALV",I1199="UN"),AND(F1199="GALV",I1199=""))),"GRR",IF(AND(B1199='Dropdown Answer Key'!$B$14,OR(E1199="Unknown",F1199="Unknown")),"Unknown SL","Non Lead")))))))))))</f>
        <v>Non Lead</v>
      </c>
      <c r="T1199" s="114" t="str">
        <f>IF(OR(M1199="",Q1199="",S1199="ERROR"),"BLANK",IF((AND(M1199='Dropdown Answer Key'!$B$25,OR('Service Line Inventory'!S1199="Lead",S1199="Unknown SL"))),"Tier 1",IF(AND('Service Line Inventory'!M1199='Dropdown Answer Key'!$B$26,OR('Service Line Inventory'!S1199="Lead",S1199="Unknown SL")),"Tier 2",IF(AND('Service Line Inventory'!M1199='Dropdown Answer Key'!$B$27,OR('Service Line Inventory'!S1199="Lead",S1199="Unknown SL")),"Tier 2",IF('Service Line Inventory'!S1199="GRR","Tier 3",IF((AND('Service Line Inventory'!M1199='Dropdown Answer Key'!$B$25,'Service Line Inventory'!Q1199='Dropdown Answer Key'!$M$25,O1199='Dropdown Answer Key'!$G$27,'Service Line Inventory'!P1199='Dropdown Answer Key'!$J$27,S1199="Non Lead")),"Tier 4",IF((AND('Service Line Inventory'!M1199='Dropdown Answer Key'!$B$25,'Service Line Inventory'!Q1199='Dropdown Answer Key'!$M$25,O1199='Dropdown Answer Key'!$G$27,S1199="Non Lead")),"Tier 4",IF((AND('Service Line Inventory'!M1199='Dropdown Answer Key'!$B$25,'Service Line Inventory'!Q1199='Dropdown Answer Key'!$M$25,'Service Line Inventory'!P1199='Dropdown Answer Key'!$J$27,S1199="Non Lead")),"Tier 4","Tier 5"))))))))</f>
        <v>BLANK</v>
      </c>
      <c r="U1199" s="115" t="str">
        <f t="shared" si="81"/>
        <v>NO</v>
      </c>
      <c r="V1199" s="114" t="str">
        <f t="shared" si="82"/>
        <v>NO</v>
      </c>
      <c r="W1199" s="114" t="str">
        <f t="shared" si="83"/>
        <v>NO</v>
      </c>
      <c r="X1199" s="108"/>
      <c r="Y1199" s="97"/>
      <c r="Z1199" s="78"/>
    </row>
    <row r="1200" spans="1:26" x14ac:dyDescent="0.3">
      <c r="A1200" s="47">
        <v>3075</v>
      </c>
      <c r="B1200" s="73" t="s">
        <v>76</v>
      </c>
      <c r="C1200" s="126" t="s">
        <v>1266</v>
      </c>
      <c r="D1200" s="74" t="s">
        <v>72</v>
      </c>
      <c r="E1200" s="74" t="s">
        <v>81</v>
      </c>
      <c r="F1200" s="74" t="s">
        <v>81</v>
      </c>
      <c r="G1200" s="127" t="s">
        <v>1912</v>
      </c>
      <c r="H1200" s="74" t="s">
        <v>72</v>
      </c>
      <c r="I1200" s="74" t="s">
        <v>72</v>
      </c>
      <c r="J1200" s="75" t="s">
        <v>1913</v>
      </c>
      <c r="K1200" s="75" t="s">
        <v>1913</v>
      </c>
      <c r="L1200" s="93" t="str">
        <f t="shared" si="80"/>
        <v>Non Lead</v>
      </c>
      <c r="M1200" s="109"/>
      <c r="N1200" s="74"/>
      <c r="O1200" s="74"/>
      <c r="P1200" s="74"/>
      <c r="Q1200" s="73"/>
      <c r="R1200" s="74"/>
      <c r="S1200" s="98" t="str">
        <f>IF(OR(B1200="",$C$3="",$G$3=""),"ERROR",IF(AND(B1200='Dropdown Answer Key'!$B$12,OR(E1200="Lead",E1200="U, May have L",E1200="COM",E1200="")),"Lead",IF(AND(B1200='Dropdown Answer Key'!$B$12,OR(AND(E1200="GALV",H1200="Y"),AND(E1200="GALV",H1200="UN"),AND(E1200="GALV",H1200=""))),"GRR",IF(AND(B1200='Dropdown Answer Key'!$B$12,E1200="Unknown"),"Unknown SL",IF(AND(B1200='Dropdown Answer Key'!$B$13,OR(F1200="Lead",F1200="U, May have L",F1200="COM",F1200="")),"Lead",IF(AND(B1200='Dropdown Answer Key'!$B$13,OR(AND(F1200="GALV",H1200="Y"),AND(F1200="GALV",H1200="UN"),AND(F1200="GALV",H1200=""))),"GRR",IF(AND(B1200='Dropdown Answer Key'!$B$13,F1200="Unknown"),"Unknown SL",IF(AND(B1200='Dropdown Answer Key'!$B$14,OR(E1200="Lead",E1200="U, May have L",E1200="COM",E1200="")),"Lead",IF(AND(B1200='Dropdown Answer Key'!$B$14,OR(F1200="Lead",F1200="U, May have L",F1200="COM",F1200="")),"Lead",IF(AND(B1200='Dropdown Answer Key'!$B$14,OR(AND(E1200="GALV",H1200="Y"),AND(E1200="GALV",H1200="UN"),AND(E1200="GALV",H1200=""),AND(F1200="GALV",H1200="Y"),AND(F1200="GALV",H1200="UN"),AND(F1200="GALV",H1200=""),AND(F1200="GALV",I1200="Y"),AND(F1200="GALV",I1200="UN"),AND(F1200="GALV",I1200=""))),"GRR",IF(AND(B1200='Dropdown Answer Key'!$B$14,OR(E1200="Unknown",F1200="Unknown")),"Unknown SL","Non Lead")))))))))))</f>
        <v>Non Lead</v>
      </c>
      <c r="T1200" s="76" t="str">
        <f>IF(OR(M1200="",Q1200="",S1200="ERROR"),"BLANK",IF((AND(M1200='Dropdown Answer Key'!$B$25,OR('Service Line Inventory'!S1200="Lead",S1200="Unknown SL"))),"Tier 1",IF(AND('Service Line Inventory'!M1200='Dropdown Answer Key'!$B$26,OR('Service Line Inventory'!S1200="Lead",S1200="Unknown SL")),"Tier 2",IF(AND('Service Line Inventory'!M1200='Dropdown Answer Key'!$B$27,OR('Service Line Inventory'!S1200="Lead",S1200="Unknown SL")),"Tier 2",IF('Service Line Inventory'!S1200="GRR","Tier 3",IF((AND('Service Line Inventory'!M1200='Dropdown Answer Key'!$B$25,'Service Line Inventory'!Q1200='Dropdown Answer Key'!$M$25,O1200='Dropdown Answer Key'!$G$27,'Service Line Inventory'!P1200='Dropdown Answer Key'!$J$27,S1200="Non Lead")),"Tier 4",IF((AND('Service Line Inventory'!M1200='Dropdown Answer Key'!$B$25,'Service Line Inventory'!Q1200='Dropdown Answer Key'!$M$25,O1200='Dropdown Answer Key'!$G$27,S1200="Non Lead")),"Tier 4",IF((AND('Service Line Inventory'!M1200='Dropdown Answer Key'!$B$25,'Service Line Inventory'!Q1200='Dropdown Answer Key'!$M$25,'Service Line Inventory'!P1200='Dropdown Answer Key'!$J$27,S1200="Non Lead")),"Tier 4","Tier 5"))))))))</f>
        <v>BLANK</v>
      </c>
      <c r="U1200" s="101" t="str">
        <f t="shared" si="81"/>
        <v>NO</v>
      </c>
      <c r="V1200" s="76" t="str">
        <f t="shared" si="82"/>
        <v>NO</v>
      </c>
      <c r="W1200" s="76" t="str">
        <f t="shared" si="83"/>
        <v>NO</v>
      </c>
      <c r="X1200" s="107"/>
      <c r="Y1200" s="77"/>
      <c r="Z1200" s="78"/>
    </row>
    <row r="1201" spans="1:26" x14ac:dyDescent="0.3">
      <c r="A1201" s="47">
        <v>3078</v>
      </c>
      <c r="B1201" s="73" t="s">
        <v>76</v>
      </c>
      <c r="C1201" s="126" t="s">
        <v>1267</v>
      </c>
      <c r="D1201" s="74" t="s">
        <v>72</v>
      </c>
      <c r="E1201" s="74" t="s">
        <v>81</v>
      </c>
      <c r="F1201" s="74" t="s">
        <v>81</v>
      </c>
      <c r="G1201" s="127" t="s">
        <v>1912</v>
      </c>
      <c r="H1201" s="74" t="s">
        <v>72</v>
      </c>
      <c r="I1201" s="74" t="s">
        <v>72</v>
      </c>
      <c r="J1201" s="75" t="s">
        <v>1913</v>
      </c>
      <c r="K1201" s="75" t="s">
        <v>1913</v>
      </c>
      <c r="L1201" s="94" t="str">
        <f t="shared" si="80"/>
        <v>Non Lead</v>
      </c>
      <c r="M1201" s="110"/>
      <c r="N1201" s="74"/>
      <c r="O1201" s="74"/>
      <c r="P1201" s="74"/>
      <c r="Q1201" s="82"/>
      <c r="R1201" s="83"/>
      <c r="S1201" s="113" t="str">
        <f>IF(OR(B1201="",$C$3="",$G$3=""),"ERROR",IF(AND(B1201='Dropdown Answer Key'!$B$12,OR(E1201="Lead",E1201="U, May have L",E1201="COM",E1201="")),"Lead",IF(AND(B1201='Dropdown Answer Key'!$B$12,OR(AND(E1201="GALV",H1201="Y"),AND(E1201="GALV",H1201="UN"),AND(E1201="GALV",H1201=""))),"GRR",IF(AND(B1201='Dropdown Answer Key'!$B$12,E1201="Unknown"),"Unknown SL",IF(AND(B1201='Dropdown Answer Key'!$B$13,OR(F1201="Lead",F1201="U, May have L",F1201="COM",F1201="")),"Lead",IF(AND(B1201='Dropdown Answer Key'!$B$13,OR(AND(F1201="GALV",H1201="Y"),AND(F1201="GALV",H1201="UN"),AND(F1201="GALV",H1201=""))),"GRR",IF(AND(B1201='Dropdown Answer Key'!$B$13,F1201="Unknown"),"Unknown SL",IF(AND(B1201='Dropdown Answer Key'!$B$14,OR(E1201="Lead",E1201="U, May have L",E1201="COM",E1201="")),"Lead",IF(AND(B1201='Dropdown Answer Key'!$B$14,OR(F1201="Lead",F1201="U, May have L",F1201="COM",F1201="")),"Lead",IF(AND(B1201='Dropdown Answer Key'!$B$14,OR(AND(E1201="GALV",H1201="Y"),AND(E1201="GALV",H1201="UN"),AND(E1201="GALV",H1201=""),AND(F1201="GALV",H1201="Y"),AND(F1201="GALV",H1201="UN"),AND(F1201="GALV",H1201=""),AND(F1201="GALV",I1201="Y"),AND(F1201="GALV",I1201="UN"),AND(F1201="GALV",I1201=""))),"GRR",IF(AND(B1201='Dropdown Answer Key'!$B$14,OR(E1201="Unknown",F1201="Unknown")),"Unknown SL","Non Lead")))))))))))</f>
        <v>Non Lead</v>
      </c>
      <c r="T1201" s="114" t="str">
        <f>IF(OR(M1201="",Q1201="",S1201="ERROR"),"BLANK",IF((AND(M1201='Dropdown Answer Key'!$B$25,OR('Service Line Inventory'!S1201="Lead",S1201="Unknown SL"))),"Tier 1",IF(AND('Service Line Inventory'!M1201='Dropdown Answer Key'!$B$26,OR('Service Line Inventory'!S1201="Lead",S1201="Unknown SL")),"Tier 2",IF(AND('Service Line Inventory'!M1201='Dropdown Answer Key'!$B$27,OR('Service Line Inventory'!S1201="Lead",S1201="Unknown SL")),"Tier 2",IF('Service Line Inventory'!S1201="GRR","Tier 3",IF((AND('Service Line Inventory'!M1201='Dropdown Answer Key'!$B$25,'Service Line Inventory'!Q1201='Dropdown Answer Key'!$M$25,O1201='Dropdown Answer Key'!$G$27,'Service Line Inventory'!P1201='Dropdown Answer Key'!$J$27,S1201="Non Lead")),"Tier 4",IF((AND('Service Line Inventory'!M1201='Dropdown Answer Key'!$B$25,'Service Line Inventory'!Q1201='Dropdown Answer Key'!$M$25,O1201='Dropdown Answer Key'!$G$27,S1201="Non Lead")),"Tier 4",IF((AND('Service Line Inventory'!M1201='Dropdown Answer Key'!$B$25,'Service Line Inventory'!Q1201='Dropdown Answer Key'!$M$25,'Service Line Inventory'!P1201='Dropdown Answer Key'!$J$27,S1201="Non Lead")),"Tier 4","Tier 5"))))))))</f>
        <v>BLANK</v>
      </c>
      <c r="U1201" s="115" t="str">
        <f t="shared" si="81"/>
        <v>NO</v>
      </c>
      <c r="V1201" s="114" t="str">
        <f t="shared" si="82"/>
        <v>NO</v>
      </c>
      <c r="W1201" s="114" t="str">
        <f t="shared" si="83"/>
        <v>NO</v>
      </c>
      <c r="X1201" s="108"/>
      <c r="Y1201" s="97"/>
      <c r="Z1201" s="78"/>
    </row>
    <row r="1202" spans="1:26" x14ac:dyDescent="0.3">
      <c r="A1202" s="47">
        <v>3080</v>
      </c>
      <c r="B1202" s="73" t="s">
        <v>76</v>
      </c>
      <c r="C1202" s="126" t="s">
        <v>1268</v>
      </c>
      <c r="D1202" s="74" t="s">
        <v>72</v>
      </c>
      <c r="E1202" s="74" t="s">
        <v>81</v>
      </c>
      <c r="F1202" s="74" t="s">
        <v>81</v>
      </c>
      <c r="G1202" s="127" t="s">
        <v>1912</v>
      </c>
      <c r="H1202" s="74" t="s">
        <v>72</v>
      </c>
      <c r="I1202" s="74" t="s">
        <v>72</v>
      </c>
      <c r="J1202" s="75" t="s">
        <v>1913</v>
      </c>
      <c r="K1202" s="75" t="s">
        <v>1913</v>
      </c>
      <c r="L1202" s="93" t="str">
        <f t="shared" si="80"/>
        <v>Non Lead</v>
      </c>
      <c r="M1202" s="109"/>
      <c r="N1202" s="74"/>
      <c r="O1202" s="74"/>
      <c r="P1202" s="74"/>
      <c r="Q1202" s="73"/>
      <c r="R1202" s="74"/>
      <c r="S1202" s="98" t="str">
        <f>IF(OR(B1202="",$C$3="",$G$3=""),"ERROR",IF(AND(B1202='Dropdown Answer Key'!$B$12,OR(E1202="Lead",E1202="U, May have L",E1202="COM",E1202="")),"Lead",IF(AND(B1202='Dropdown Answer Key'!$B$12,OR(AND(E1202="GALV",H1202="Y"),AND(E1202="GALV",H1202="UN"),AND(E1202="GALV",H1202=""))),"GRR",IF(AND(B1202='Dropdown Answer Key'!$B$12,E1202="Unknown"),"Unknown SL",IF(AND(B1202='Dropdown Answer Key'!$B$13,OR(F1202="Lead",F1202="U, May have L",F1202="COM",F1202="")),"Lead",IF(AND(B1202='Dropdown Answer Key'!$B$13,OR(AND(F1202="GALV",H1202="Y"),AND(F1202="GALV",H1202="UN"),AND(F1202="GALV",H1202=""))),"GRR",IF(AND(B1202='Dropdown Answer Key'!$B$13,F1202="Unknown"),"Unknown SL",IF(AND(B1202='Dropdown Answer Key'!$B$14,OR(E1202="Lead",E1202="U, May have L",E1202="COM",E1202="")),"Lead",IF(AND(B1202='Dropdown Answer Key'!$B$14,OR(F1202="Lead",F1202="U, May have L",F1202="COM",F1202="")),"Lead",IF(AND(B1202='Dropdown Answer Key'!$B$14,OR(AND(E1202="GALV",H1202="Y"),AND(E1202="GALV",H1202="UN"),AND(E1202="GALV",H1202=""),AND(F1202="GALV",H1202="Y"),AND(F1202="GALV",H1202="UN"),AND(F1202="GALV",H1202=""),AND(F1202="GALV",I1202="Y"),AND(F1202="GALV",I1202="UN"),AND(F1202="GALV",I1202=""))),"GRR",IF(AND(B1202='Dropdown Answer Key'!$B$14,OR(E1202="Unknown",F1202="Unknown")),"Unknown SL","Non Lead")))))))))))</f>
        <v>Non Lead</v>
      </c>
      <c r="T1202" s="76" t="str">
        <f>IF(OR(M1202="",Q1202="",S1202="ERROR"),"BLANK",IF((AND(M1202='Dropdown Answer Key'!$B$25,OR('Service Line Inventory'!S1202="Lead",S1202="Unknown SL"))),"Tier 1",IF(AND('Service Line Inventory'!M1202='Dropdown Answer Key'!$B$26,OR('Service Line Inventory'!S1202="Lead",S1202="Unknown SL")),"Tier 2",IF(AND('Service Line Inventory'!M1202='Dropdown Answer Key'!$B$27,OR('Service Line Inventory'!S1202="Lead",S1202="Unknown SL")),"Tier 2",IF('Service Line Inventory'!S1202="GRR","Tier 3",IF((AND('Service Line Inventory'!M1202='Dropdown Answer Key'!$B$25,'Service Line Inventory'!Q1202='Dropdown Answer Key'!$M$25,O1202='Dropdown Answer Key'!$G$27,'Service Line Inventory'!P1202='Dropdown Answer Key'!$J$27,S1202="Non Lead")),"Tier 4",IF((AND('Service Line Inventory'!M1202='Dropdown Answer Key'!$B$25,'Service Line Inventory'!Q1202='Dropdown Answer Key'!$M$25,O1202='Dropdown Answer Key'!$G$27,S1202="Non Lead")),"Tier 4",IF((AND('Service Line Inventory'!M1202='Dropdown Answer Key'!$B$25,'Service Line Inventory'!Q1202='Dropdown Answer Key'!$M$25,'Service Line Inventory'!P1202='Dropdown Answer Key'!$J$27,S1202="Non Lead")),"Tier 4","Tier 5"))))))))</f>
        <v>BLANK</v>
      </c>
      <c r="U1202" s="101" t="str">
        <f t="shared" si="81"/>
        <v>NO</v>
      </c>
      <c r="V1202" s="76" t="str">
        <f t="shared" si="82"/>
        <v>NO</v>
      </c>
      <c r="W1202" s="76" t="str">
        <f t="shared" si="83"/>
        <v>NO</v>
      </c>
      <c r="X1202" s="107"/>
      <c r="Y1202" s="77"/>
      <c r="Z1202" s="78"/>
    </row>
    <row r="1203" spans="1:26" x14ac:dyDescent="0.3">
      <c r="A1203" s="47">
        <v>3085</v>
      </c>
      <c r="B1203" s="73" t="s">
        <v>76</v>
      </c>
      <c r="C1203" s="126" t="s">
        <v>1269</v>
      </c>
      <c r="D1203" s="74" t="s">
        <v>72</v>
      </c>
      <c r="E1203" s="74" t="s">
        <v>81</v>
      </c>
      <c r="F1203" s="74" t="s">
        <v>81</v>
      </c>
      <c r="G1203" s="127" t="s">
        <v>1912</v>
      </c>
      <c r="H1203" s="74" t="s">
        <v>72</v>
      </c>
      <c r="I1203" s="74" t="s">
        <v>72</v>
      </c>
      <c r="J1203" s="75" t="s">
        <v>1913</v>
      </c>
      <c r="K1203" s="75" t="s">
        <v>1913</v>
      </c>
      <c r="L1203" s="94" t="str">
        <f t="shared" si="80"/>
        <v>Non Lead</v>
      </c>
      <c r="M1203" s="110"/>
      <c r="N1203" s="74"/>
      <c r="O1203" s="74"/>
      <c r="P1203" s="74"/>
      <c r="Q1203" s="82"/>
      <c r="R1203" s="83"/>
      <c r="S1203" s="113" t="str">
        <f>IF(OR(B1203="",$C$3="",$G$3=""),"ERROR",IF(AND(B1203='Dropdown Answer Key'!$B$12,OR(E1203="Lead",E1203="U, May have L",E1203="COM",E1203="")),"Lead",IF(AND(B1203='Dropdown Answer Key'!$B$12,OR(AND(E1203="GALV",H1203="Y"),AND(E1203="GALV",H1203="UN"),AND(E1203="GALV",H1203=""))),"GRR",IF(AND(B1203='Dropdown Answer Key'!$B$12,E1203="Unknown"),"Unknown SL",IF(AND(B1203='Dropdown Answer Key'!$B$13,OR(F1203="Lead",F1203="U, May have L",F1203="COM",F1203="")),"Lead",IF(AND(B1203='Dropdown Answer Key'!$B$13,OR(AND(F1203="GALV",H1203="Y"),AND(F1203="GALV",H1203="UN"),AND(F1203="GALV",H1203=""))),"GRR",IF(AND(B1203='Dropdown Answer Key'!$B$13,F1203="Unknown"),"Unknown SL",IF(AND(B1203='Dropdown Answer Key'!$B$14,OR(E1203="Lead",E1203="U, May have L",E1203="COM",E1203="")),"Lead",IF(AND(B1203='Dropdown Answer Key'!$B$14,OR(F1203="Lead",F1203="U, May have L",F1203="COM",F1203="")),"Lead",IF(AND(B1203='Dropdown Answer Key'!$B$14,OR(AND(E1203="GALV",H1203="Y"),AND(E1203="GALV",H1203="UN"),AND(E1203="GALV",H1203=""),AND(F1203="GALV",H1203="Y"),AND(F1203="GALV",H1203="UN"),AND(F1203="GALV",H1203=""),AND(F1203="GALV",I1203="Y"),AND(F1203="GALV",I1203="UN"),AND(F1203="GALV",I1203=""))),"GRR",IF(AND(B1203='Dropdown Answer Key'!$B$14,OR(E1203="Unknown",F1203="Unknown")),"Unknown SL","Non Lead")))))))))))</f>
        <v>Non Lead</v>
      </c>
      <c r="T1203" s="114" t="str">
        <f>IF(OR(M1203="",Q1203="",S1203="ERROR"),"BLANK",IF((AND(M1203='Dropdown Answer Key'!$B$25,OR('Service Line Inventory'!S1203="Lead",S1203="Unknown SL"))),"Tier 1",IF(AND('Service Line Inventory'!M1203='Dropdown Answer Key'!$B$26,OR('Service Line Inventory'!S1203="Lead",S1203="Unknown SL")),"Tier 2",IF(AND('Service Line Inventory'!M1203='Dropdown Answer Key'!$B$27,OR('Service Line Inventory'!S1203="Lead",S1203="Unknown SL")),"Tier 2",IF('Service Line Inventory'!S1203="GRR","Tier 3",IF((AND('Service Line Inventory'!M1203='Dropdown Answer Key'!$B$25,'Service Line Inventory'!Q1203='Dropdown Answer Key'!$M$25,O1203='Dropdown Answer Key'!$G$27,'Service Line Inventory'!P1203='Dropdown Answer Key'!$J$27,S1203="Non Lead")),"Tier 4",IF((AND('Service Line Inventory'!M1203='Dropdown Answer Key'!$B$25,'Service Line Inventory'!Q1203='Dropdown Answer Key'!$M$25,O1203='Dropdown Answer Key'!$G$27,S1203="Non Lead")),"Tier 4",IF((AND('Service Line Inventory'!M1203='Dropdown Answer Key'!$B$25,'Service Line Inventory'!Q1203='Dropdown Answer Key'!$M$25,'Service Line Inventory'!P1203='Dropdown Answer Key'!$J$27,S1203="Non Lead")),"Tier 4","Tier 5"))))))))</f>
        <v>BLANK</v>
      </c>
      <c r="U1203" s="115" t="str">
        <f t="shared" si="81"/>
        <v>NO</v>
      </c>
      <c r="V1203" s="114" t="str">
        <f t="shared" si="82"/>
        <v>NO</v>
      </c>
      <c r="W1203" s="114" t="str">
        <f t="shared" si="83"/>
        <v>NO</v>
      </c>
      <c r="X1203" s="108"/>
      <c r="Y1203" s="97"/>
      <c r="Z1203" s="78"/>
    </row>
    <row r="1204" spans="1:26" x14ac:dyDescent="0.3">
      <c r="A1204" s="47">
        <v>3087</v>
      </c>
      <c r="B1204" s="73" t="s">
        <v>76</v>
      </c>
      <c r="C1204" s="126" t="s">
        <v>1270</v>
      </c>
      <c r="D1204" s="74" t="s">
        <v>72</v>
      </c>
      <c r="E1204" s="74" t="s">
        <v>81</v>
      </c>
      <c r="F1204" s="74" t="s">
        <v>81</v>
      </c>
      <c r="G1204" s="127" t="s">
        <v>1912</v>
      </c>
      <c r="H1204" s="74" t="s">
        <v>72</v>
      </c>
      <c r="I1204" s="74" t="s">
        <v>72</v>
      </c>
      <c r="J1204" s="75" t="s">
        <v>1913</v>
      </c>
      <c r="K1204" s="75" t="s">
        <v>1913</v>
      </c>
      <c r="L1204" s="93" t="str">
        <f t="shared" si="80"/>
        <v>Non Lead</v>
      </c>
      <c r="M1204" s="109"/>
      <c r="N1204" s="74"/>
      <c r="O1204" s="74"/>
      <c r="P1204" s="74"/>
      <c r="Q1204" s="73"/>
      <c r="R1204" s="74"/>
      <c r="S1204" s="98" t="str">
        <f>IF(OR(B1204="",$C$3="",$G$3=""),"ERROR",IF(AND(B1204='Dropdown Answer Key'!$B$12,OR(E1204="Lead",E1204="U, May have L",E1204="COM",E1204="")),"Lead",IF(AND(B1204='Dropdown Answer Key'!$B$12,OR(AND(E1204="GALV",H1204="Y"),AND(E1204="GALV",H1204="UN"),AND(E1204="GALV",H1204=""))),"GRR",IF(AND(B1204='Dropdown Answer Key'!$B$12,E1204="Unknown"),"Unknown SL",IF(AND(B1204='Dropdown Answer Key'!$B$13,OR(F1204="Lead",F1204="U, May have L",F1204="COM",F1204="")),"Lead",IF(AND(B1204='Dropdown Answer Key'!$B$13,OR(AND(F1204="GALV",H1204="Y"),AND(F1204="GALV",H1204="UN"),AND(F1204="GALV",H1204=""))),"GRR",IF(AND(B1204='Dropdown Answer Key'!$B$13,F1204="Unknown"),"Unknown SL",IF(AND(B1204='Dropdown Answer Key'!$B$14,OR(E1204="Lead",E1204="U, May have L",E1204="COM",E1204="")),"Lead",IF(AND(B1204='Dropdown Answer Key'!$B$14,OR(F1204="Lead",F1204="U, May have L",F1204="COM",F1204="")),"Lead",IF(AND(B1204='Dropdown Answer Key'!$B$14,OR(AND(E1204="GALV",H1204="Y"),AND(E1204="GALV",H1204="UN"),AND(E1204="GALV",H1204=""),AND(F1204="GALV",H1204="Y"),AND(F1204="GALV",H1204="UN"),AND(F1204="GALV",H1204=""),AND(F1204="GALV",I1204="Y"),AND(F1204="GALV",I1204="UN"),AND(F1204="GALV",I1204=""))),"GRR",IF(AND(B1204='Dropdown Answer Key'!$B$14,OR(E1204="Unknown",F1204="Unknown")),"Unknown SL","Non Lead")))))))))))</f>
        <v>Non Lead</v>
      </c>
      <c r="T1204" s="76" t="str">
        <f>IF(OR(M1204="",Q1204="",S1204="ERROR"),"BLANK",IF((AND(M1204='Dropdown Answer Key'!$B$25,OR('Service Line Inventory'!S1204="Lead",S1204="Unknown SL"))),"Tier 1",IF(AND('Service Line Inventory'!M1204='Dropdown Answer Key'!$B$26,OR('Service Line Inventory'!S1204="Lead",S1204="Unknown SL")),"Tier 2",IF(AND('Service Line Inventory'!M1204='Dropdown Answer Key'!$B$27,OR('Service Line Inventory'!S1204="Lead",S1204="Unknown SL")),"Tier 2",IF('Service Line Inventory'!S1204="GRR","Tier 3",IF((AND('Service Line Inventory'!M1204='Dropdown Answer Key'!$B$25,'Service Line Inventory'!Q1204='Dropdown Answer Key'!$M$25,O1204='Dropdown Answer Key'!$G$27,'Service Line Inventory'!P1204='Dropdown Answer Key'!$J$27,S1204="Non Lead")),"Tier 4",IF((AND('Service Line Inventory'!M1204='Dropdown Answer Key'!$B$25,'Service Line Inventory'!Q1204='Dropdown Answer Key'!$M$25,O1204='Dropdown Answer Key'!$G$27,S1204="Non Lead")),"Tier 4",IF((AND('Service Line Inventory'!M1204='Dropdown Answer Key'!$B$25,'Service Line Inventory'!Q1204='Dropdown Answer Key'!$M$25,'Service Line Inventory'!P1204='Dropdown Answer Key'!$J$27,S1204="Non Lead")),"Tier 4","Tier 5"))))))))</f>
        <v>BLANK</v>
      </c>
      <c r="U1204" s="101" t="str">
        <f t="shared" si="81"/>
        <v>NO</v>
      </c>
      <c r="V1204" s="76" t="str">
        <f t="shared" si="82"/>
        <v>NO</v>
      </c>
      <c r="W1204" s="76" t="str">
        <f t="shared" si="83"/>
        <v>NO</v>
      </c>
      <c r="X1204" s="107"/>
      <c r="Y1204" s="77"/>
      <c r="Z1204" s="78"/>
    </row>
    <row r="1205" spans="1:26" x14ac:dyDescent="0.3">
      <c r="A1205" s="47">
        <v>3088</v>
      </c>
      <c r="B1205" s="73" t="s">
        <v>76</v>
      </c>
      <c r="C1205" s="126" t="s">
        <v>1271</v>
      </c>
      <c r="D1205" s="74" t="s">
        <v>72</v>
      </c>
      <c r="E1205" s="74" t="s">
        <v>81</v>
      </c>
      <c r="F1205" s="74" t="s">
        <v>81</v>
      </c>
      <c r="G1205" s="127" t="s">
        <v>1912</v>
      </c>
      <c r="H1205" s="74" t="s">
        <v>72</v>
      </c>
      <c r="I1205" s="74" t="s">
        <v>72</v>
      </c>
      <c r="J1205" s="75" t="s">
        <v>1913</v>
      </c>
      <c r="K1205" s="75" t="s">
        <v>1913</v>
      </c>
      <c r="L1205" s="94" t="str">
        <f t="shared" si="80"/>
        <v>Non Lead</v>
      </c>
      <c r="M1205" s="110"/>
      <c r="N1205" s="74"/>
      <c r="O1205" s="74"/>
      <c r="P1205" s="74"/>
      <c r="Q1205" s="82"/>
      <c r="R1205" s="83"/>
      <c r="S1205" s="113" t="str">
        <f>IF(OR(B1205="",$C$3="",$G$3=""),"ERROR",IF(AND(B1205='Dropdown Answer Key'!$B$12,OR(E1205="Lead",E1205="U, May have L",E1205="COM",E1205="")),"Lead",IF(AND(B1205='Dropdown Answer Key'!$B$12,OR(AND(E1205="GALV",H1205="Y"),AND(E1205="GALV",H1205="UN"),AND(E1205="GALV",H1205=""))),"GRR",IF(AND(B1205='Dropdown Answer Key'!$B$12,E1205="Unknown"),"Unknown SL",IF(AND(B1205='Dropdown Answer Key'!$B$13,OR(F1205="Lead",F1205="U, May have L",F1205="COM",F1205="")),"Lead",IF(AND(B1205='Dropdown Answer Key'!$B$13,OR(AND(F1205="GALV",H1205="Y"),AND(F1205="GALV",H1205="UN"),AND(F1205="GALV",H1205=""))),"GRR",IF(AND(B1205='Dropdown Answer Key'!$B$13,F1205="Unknown"),"Unknown SL",IF(AND(B1205='Dropdown Answer Key'!$B$14,OR(E1205="Lead",E1205="U, May have L",E1205="COM",E1205="")),"Lead",IF(AND(B1205='Dropdown Answer Key'!$B$14,OR(F1205="Lead",F1205="U, May have L",F1205="COM",F1205="")),"Lead",IF(AND(B1205='Dropdown Answer Key'!$B$14,OR(AND(E1205="GALV",H1205="Y"),AND(E1205="GALV",H1205="UN"),AND(E1205="GALV",H1205=""),AND(F1205="GALV",H1205="Y"),AND(F1205="GALV",H1205="UN"),AND(F1205="GALV",H1205=""),AND(F1205="GALV",I1205="Y"),AND(F1205="GALV",I1205="UN"),AND(F1205="GALV",I1205=""))),"GRR",IF(AND(B1205='Dropdown Answer Key'!$B$14,OR(E1205="Unknown",F1205="Unknown")),"Unknown SL","Non Lead")))))))))))</f>
        <v>Non Lead</v>
      </c>
      <c r="T1205" s="114" t="str">
        <f>IF(OR(M1205="",Q1205="",S1205="ERROR"),"BLANK",IF((AND(M1205='Dropdown Answer Key'!$B$25,OR('Service Line Inventory'!S1205="Lead",S1205="Unknown SL"))),"Tier 1",IF(AND('Service Line Inventory'!M1205='Dropdown Answer Key'!$B$26,OR('Service Line Inventory'!S1205="Lead",S1205="Unknown SL")),"Tier 2",IF(AND('Service Line Inventory'!M1205='Dropdown Answer Key'!$B$27,OR('Service Line Inventory'!S1205="Lead",S1205="Unknown SL")),"Tier 2",IF('Service Line Inventory'!S1205="GRR","Tier 3",IF((AND('Service Line Inventory'!M1205='Dropdown Answer Key'!$B$25,'Service Line Inventory'!Q1205='Dropdown Answer Key'!$M$25,O1205='Dropdown Answer Key'!$G$27,'Service Line Inventory'!P1205='Dropdown Answer Key'!$J$27,S1205="Non Lead")),"Tier 4",IF((AND('Service Line Inventory'!M1205='Dropdown Answer Key'!$B$25,'Service Line Inventory'!Q1205='Dropdown Answer Key'!$M$25,O1205='Dropdown Answer Key'!$G$27,S1205="Non Lead")),"Tier 4",IF((AND('Service Line Inventory'!M1205='Dropdown Answer Key'!$B$25,'Service Line Inventory'!Q1205='Dropdown Answer Key'!$M$25,'Service Line Inventory'!P1205='Dropdown Answer Key'!$J$27,S1205="Non Lead")),"Tier 4","Tier 5"))))))))</f>
        <v>BLANK</v>
      </c>
      <c r="U1205" s="115" t="str">
        <f t="shared" si="81"/>
        <v>NO</v>
      </c>
      <c r="V1205" s="114" t="str">
        <f t="shared" si="82"/>
        <v>NO</v>
      </c>
      <c r="W1205" s="114" t="str">
        <f t="shared" si="83"/>
        <v>NO</v>
      </c>
      <c r="X1205" s="108"/>
      <c r="Y1205" s="97"/>
      <c r="Z1205" s="78"/>
    </row>
    <row r="1206" spans="1:26" x14ac:dyDescent="0.3">
      <c r="A1206" s="47">
        <v>3090</v>
      </c>
      <c r="B1206" s="73" t="s">
        <v>76</v>
      </c>
      <c r="C1206" s="126" t="s">
        <v>1272</v>
      </c>
      <c r="D1206" s="74" t="s">
        <v>72</v>
      </c>
      <c r="E1206" s="74" t="s">
        <v>81</v>
      </c>
      <c r="F1206" s="74" t="s">
        <v>81</v>
      </c>
      <c r="G1206" s="127" t="s">
        <v>1912</v>
      </c>
      <c r="H1206" s="74" t="s">
        <v>72</v>
      </c>
      <c r="I1206" s="74" t="s">
        <v>72</v>
      </c>
      <c r="J1206" s="75" t="s">
        <v>1913</v>
      </c>
      <c r="K1206" s="75" t="s">
        <v>1913</v>
      </c>
      <c r="L1206" s="93" t="str">
        <f t="shared" si="80"/>
        <v>Non Lead</v>
      </c>
      <c r="M1206" s="109"/>
      <c r="N1206" s="74"/>
      <c r="O1206" s="74"/>
      <c r="P1206" s="74"/>
      <c r="Q1206" s="73"/>
      <c r="R1206" s="74"/>
      <c r="S1206" s="98" t="str">
        <f>IF(OR(B1206="",$C$3="",$G$3=""),"ERROR",IF(AND(B1206='Dropdown Answer Key'!$B$12,OR(E1206="Lead",E1206="U, May have L",E1206="COM",E1206="")),"Lead",IF(AND(B1206='Dropdown Answer Key'!$B$12,OR(AND(E1206="GALV",H1206="Y"),AND(E1206="GALV",H1206="UN"),AND(E1206="GALV",H1206=""))),"GRR",IF(AND(B1206='Dropdown Answer Key'!$B$12,E1206="Unknown"),"Unknown SL",IF(AND(B1206='Dropdown Answer Key'!$B$13,OR(F1206="Lead",F1206="U, May have L",F1206="COM",F1206="")),"Lead",IF(AND(B1206='Dropdown Answer Key'!$B$13,OR(AND(F1206="GALV",H1206="Y"),AND(F1206="GALV",H1206="UN"),AND(F1206="GALV",H1206=""))),"GRR",IF(AND(B1206='Dropdown Answer Key'!$B$13,F1206="Unknown"),"Unknown SL",IF(AND(B1206='Dropdown Answer Key'!$B$14,OR(E1206="Lead",E1206="U, May have L",E1206="COM",E1206="")),"Lead",IF(AND(B1206='Dropdown Answer Key'!$B$14,OR(F1206="Lead",F1206="U, May have L",F1206="COM",F1206="")),"Lead",IF(AND(B1206='Dropdown Answer Key'!$B$14,OR(AND(E1206="GALV",H1206="Y"),AND(E1206="GALV",H1206="UN"),AND(E1206="GALV",H1206=""),AND(F1206="GALV",H1206="Y"),AND(F1206="GALV",H1206="UN"),AND(F1206="GALV",H1206=""),AND(F1206="GALV",I1206="Y"),AND(F1206="GALV",I1206="UN"),AND(F1206="GALV",I1206=""))),"GRR",IF(AND(B1206='Dropdown Answer Key'!$B$14,OR(E1206="Unknown",F1206="Unknown")),"Unknown SL","Non Lead")))))))))))</f>
        <v>Non Lead</v>
      </c>
      <c r="T1206" s="76" t="str">
        <f>IF(OR(M1206="",Q1206="",S1206="ERROR"),"BLANK",IF((AND(M1206='Dropdown Answer Key'!$B$25,OR('Service Line Inventory'!S1206="Lead",S1206="Unknown SL"))),"Tier 1",IF(AND('Service Line Inventory'!M1206='Dropdown Answer Key'!$B$26,OR('Service Line Inventory'!S1206="Lead",S1206="Unknown SL")),"Tier 2",IF(AND('Service Line Inventory'!M1206='Dropdown Answer Key'!$B$27,OR('Service Line Inventory'!S1206="Lead",S1206="Unknown SL")),"Tier 2",IF('Service Line Inventory'!S1206="GRR","Tier 3",IF((AND('Service Line Inventory'!M1206='Dropdown Answer Key'!$B$25,'Service Line Inventory'!Q1206='Dropdown Answer Key'!$M$25,O1206='Dropdown Answer Key'!$G$27,'Service Line Inventory'!P1206='Dropdown Answer Key'!$J$27,S1206="Non Lead")),"Tier 4",IF((AND('Service Line Inventory'!M1206='Dropdown Answer Key'!$B$25,'Service Line Inventory'!Q1206='Dropdown Answer Key'!$M$25,O1206='Dropdown Answer Key'!$G$27,S1206="Non Lead")),"Tier 4",IF((AND('Service Line Inventory'!M1206='Dropdown Answer Key'!$B$25,'Service Line Inventory'!Q1206='Dropdown Answer Key'!$M$25,'Service Line Inventory'!P1206='Dropdown Answer Key'!$J$27,S1206="Non Lead")),"Tier 4","Tier 5"))))))))</f>
        <v>BLANK</v>
      </c>
      <c r="U1206" s="101" t="str">
        <f t="shared" si="81"/>
        <v>NO</v>
      </c>
      <c r="V1206" s="76" t="str">
        <f t="shared" si="82"/>
        <v>NO</v>
      </c>
      <c r="W1206" s="76" t="str">
        <f t="shared" si="83"/>
        <v>NO</v>
      </c>
      <c r="X1206" s="107"/>
      <c r="Y1206" s="77"/>
      <c r="Z1206" s="78"/>
    </row>
    <row r="1207" spans="1:26" x14ac:dyDescent="0.3">
      <c r="A1207" s="47">
        <v>3094</v>
      </c>
      <c r="B1207" s="73" t="s">
        <v>76</v>
      </c>
      <c r="C1207" s="126" t="s">
        <v>1273</v>
      </c>
      <c r="D1207" s="74" t="s">
        <v>72</v>
      </c>
      <c r="E1207" s="74" t="s">
        <v>81</v>
      </c>
      <c r="F1207" s="74" t="s">
        <v>81</v>
      </c>
      <c r="G1207" s="127" t="s">
        <v>1912</v>
      </c>
      <c r="H1207" s="74" t="s">
        <v>72</v>
      </c>
      <c r="I1207" s="74" t="s">
        <v>72</v>
      </c>
      <c r="J1207" s="75" t="s">
        <v>1913</v>
      </c>
      <c r="K1207" s="75" t="s">
        <v>1913</v>
      </c>
      <c r="L1207" s="94" t="str">
        <f t="shared" si="80"/>
        <v>Non Lead</v>
      </c>
      <c r="M1207" s="110"/>
      <c r="N1207" s="74"/>
      <c r="O1207" s="74"/>
      <c r="P1207" s="74"/>
      <c r="Q1207" s="82"/>
      <c r="R1207" s="83"/>
      <c r="S1207" s="113" t="str">
        <f>IF(OR(B1207="",$C$3="",$G$3=""),"ERROR",IF(AND(B1207='Dropdown Answer Key'!$B$12,OR(E1207="Lead",E1207="U, May have L",E1207="COM",E1207="")),"Lead",IF(AND(B1207='Dropdown Answer Key'!$B$12,OR(AND(E1207="GALV",H1207="Y"),AND(E1207="GALV",H1207="UN"),AND(E1207="GALV",H1207=""))),"GRR",IF(AND(B1207='Dropdown Answer Key'!$B$12,E1207="Unknown"),"Unknown SL",IF(AND(B1207='Dropdown Answer Key'!$B$13,OR(F1207="Lead",F1207="U, May have L",F1207="COM",F1207="")),"Lead",IF(AND(B1207='Dropdown Answer Key'!$B$13,OR(AND(F1207="GALV",H1207="Y"),AND(F1207="GALV",H1207="UN"),AND(F1207="GALV",H1207=""))),"GRR",IF(AND(B1207='Dropdown Answer Key'!$B$13,F1207="Unknown"),"Unknown SL",IF(AND(B1207='Dropdown Answer Key'!$B$14,OR(E1207="Lead",E1207="U, May have L",E1207="COM",E1207="")),"Lead",IF(AND(B1207='Dropdown Answer Key'!$B$14,OR(F1207="Lead",F1207="U, May have L",F1207="COM",F1207="")),"Lead",IF(AND(B1207='Dropdown Answer Key'!$B$14,OR(AND(E1207="GALV",H1207="Y"),AND(E1207="GALV",H1207="UN"),AND(E1207="GALV",H1207=""),AND(F1207="GALV",H1207="Y"),AND(F1207="GALV",H1207="UN"),AND(F1207="GALV",H1207=""),AND(F1207="GALV",I1207="Y"),AND(F1207="GALV",I1207="UN"),AND(F1207="GALV",I1207=""))),"GRR",IF(AND(B1207='Dropdown Answer Key'!$B$14,OR(E1207="Unknown",F1207="Unknown")),"Unknown SL","Non Lead")))))))))))</f>
        <v>Non Lead</v>
      </c>
      <c r="T1207" s="114" t="str">
        <f>IF(OR(M1207="",Q1207="",S1207="ERROR"),"BLANK",IF((AND(M1207='Dropdown Answer Key'!$B$25,OR('Service Line Inventory'!S1207="Lead",S1207="Unknown SL"))),"Tier 1",IF(AND('Service Line Inventory'!M1207='Dropdown Answer Key'!$B$26,OR('Service Line Inventory'!S1207="Lead",S1207="Unknown SL")),"Tier 2",IF(AND('Service Line Inventory'!M1207='Dropdown Answer Key'!$B$27,OR('Service Line Inventory'!S1207="Lead",S1207="Unknown SL")),"Tier 2",IF('Service Line Inventory'!S1207="GRR","Tier 3",IF((AND('Service Line Inventory'!M1207='Dropdown Answer Key'!$B$25,'Service Line Inventory'!Q1207='Dropdown Answer Key'!$M$25,O1207='Dropdown Answer Key'!$G$27,'Service Line Inventory'!P1207='Dropdown Answer Key'!$J$27,S1207="Non Lead")),"Tier 4",IF((AND('Service Line Inventory'!M1207='Dropdown Answer Key'!$B$25,'Service Line Inventory'!Q1207='Dropdown Answer Key'!$M$25,O1207='Dropdown Answer Key'!$G$27,S1207="Non Lead")),"Tier 4",IF((AND('Service Line Inventory'!M1207='Dropdown Answer Key'!$B$25,'Service Line Inventory'!Q1207='Dropdown Answer Key'!$M$25,'Service Line Inventory'!P1207='Dropdown Answer Key'!$J$27,S1207="Non Lead")),"Tier 4","Tier 5"))))))))</f>
        <v>BLANK</v>
      </c>
      <c r="U1207" s="115" t="str">
        <f t="shared" si="81"/>
        <v>NO</v>
      </c>
      <c r="V1207" s="114" t="str">
        <f t="shared" si="82"/>
        <v>NO</v>
      </c>
      <c r="W1207" s="114" t="str">
        <f t="shared" si="83"/>
        <v>NO</v>
      </c>
      <c r="X1207" s="108"/>
      <c r="Y1207" s="97"/>
      <c r="Z1207" s="78"/>
    </row>
    <row r="1208" spans="1:26" x14ac:dyDescent="0.3">
      <c r="A1208" s="47">
        <v>3095</v>
      </c>
      <c r="B1208" s="73" t="s">
        <v>76</v>
      </c>
      <c r="C1208" s="126" t="s">
        <v>1274</v>
      </c>
      <c r="D1208" s="74" t="s">
        <v>72</v>
      </c>
      <c r="E1208" s="74" t="s">
        <v>81</v>
      </c>
      <c r="F1208" s="74" t="s">
        <v>81</v>
      </c>
      <c r="G1208" s="127" t="s">
        <v>1912</v>
      </c>
      <c r="H1208" s="74" t="s">
        <v>72</v>
      </c>
      <c r="I1208" s="74" t="s">
        <v>72</v>
      </c>
      <c r="J1208" s="75" t="s">
        <v>1913</v>
      </c>
      <c r="K1208" s="75" t="s">
        <v>1913</v>
      </c>
      <c r="L1208" s="93" t="str">
        <f t="shared" si="80"/>
        <v>Non Lead</v>
      </c>
      <c r="M1208" s="109"/>
      <c r="N1208" s="74"/>
      <c r="O1208" s="74"/>
      <c r="P1208" s="74"/>
      <c r="Q1208" s="73"/>
      <c r="R1208" s="74"/>
      <c r="S1208" s="98" t="str">
        <f>IF(OR(B1208="",$C$3="",$G$3=""),"ERROR",IF(AND(B1208='Dropdown Answer Key'!$B$12,OR(E1208="Lead",E1208="U, May have L",E1208="COM",E1208="")),"Lead",IF(AND(B1208='Dropdown Answer Key'!$B$12,OR(AND(E1208="GALV",H1208="Y"),AND(E1208="GALV",H1208="UN"),AND(E1208="GALV",H1208=""))),"GRR",IF(AND(B1208='Dropdown Answer Key'!$B$12,E1208="Unknown"),"Unknown SL",IF(AND(B1208='Dropdown Answer Key'!$B$13,OR(F1208="Lead",F1208="U, May have L",F1208="COM",F1208="")),"Lead",IF(AND(B1208='Dropdown Answer Key'!$B$13,OR(AND(F1208="GALV",H1208="Y"),AND(F1208="GALV",H1208="UN"),AND(F1208="GALV",H1208=""))),"GRR",IF(AND(B1208='Dropdown Answer Key'!$B$13,F1208="Unknown"),"Unknown SL",IF(AND(B1208='Dropdown Answer Key'!$B$14,OR(E1208="Lead",E1208="U, May have L",E1208="COM",E1208="")),"Lead",IF(AND(B1208='Dropdown Answer Key'!$B$14,OR(F1208="Lead",F1208="U, May have L",F1208="COM",F1208="")),"Lead",IF(AND(B1208='Dropdown Answer Key'!$B$14,OR(AND(E1208="GALV",H1208="Y"),AND(E1208="GALV",H1208="UN"),AND(E1208="GALV",H1208=""),AND(F1208="GALV",H1208="Y"),AND(F1208="GALV",H1208="UN"),AND(F1208="GALV",H1208=""),AND(F1208="GALV",I1208="Y"),AND(F1208="GALV",I1208="UN"),AND(F1208="GALV",I1208=""))),"GRR",IF(AND(B1208='Dropdown Answer Key'!$B$14,OR(E1208="Unknown",F1208="Unknown")),"Unknown SL","Non Lead")))))))))))</f>
        <v>Non Lead</v>
      </c>
      <c r="T1208" s="76" t="str">
        <f>IF(OR(M1208="",Q1208="",S1208="ERROR"),"BLANK",IF((AND(M1208='Dropdown Answer Key'!$B$25,OR('Service Line Inventory'!S1208="Lead",S1208="Unknown SL"))),"Tier 1",IF(AND('Service Line Inventory'!M1208='Dropdown Answer Key'!$B$26,OR('Service Line Inventory'!S1208="Lead",S1208="Unknown SL")),"Tier 2",IF(AND('Service Line Inventory'!M1208='Dropdown Answer Key'!$B$27,OR('Service Line Inventory'!S1208="Lead",S1208="Unknown SL")),"Tier 2",IF('Service Line Inventory'!S1208="GRR","Tier 3",IF((AND('Service Line Inventory'!M1208='Dropdown Answer Key'!$B$25,'Service Line Inventory'!Q1208='Dropdown Answer Key'!$M$25,O1208='Dropdown Answer Key'!$G$27,'Service Line Inventory'!P1208='Dropdown Answer Key'!$J$27,S1208="Non Lead")),"Tier 4",IF((AND('Service Line Inventory'!M1208='Dropdown Answer Key'!$B$25,'Service Line Inventory'!Q1208='Dropdown Answer Key'!$M$25,O1208='Dropdown Answer Key'!$G$27,S1208="Non Lead")),"Tier 4",IF((AND('Service Line Inventory'!M1208='Dropdown Answer Key'!$B$25,'Service Line Inventory'!Q1208='Dropdown Answer Key'!$M$25,'Service Line Inventory'!P1208='Dropdown Answer Key'!$J$27,S1208="Non Lead")),"Tier 4","Tier 5"))))))))</f>
        <v>BLANK</v>
      </c>
      <c r="U1208" s="101" t="str">
        <f t="shared" si="81"/>
        <v>NO</v>
      </c>
      <c r="V1208" s="76" t="str">
        <f t="shared" si="82"/>
        <v>NO</v>
      </c>
      <c r="W1208" s="76" t="str">
        <f t="shared" si="83"/>
        <v>NO</v>
      </c>
      <c r="X1208" s="107"/>
      <c r="Y1208" s="77"/>
      <c r="Z1208" s="78"/>
    </row>
    <row r="1209" spans="1:26" x14ac:dyDescent="0.3">
      <c r="A1209" s="47">
        <v>4010</v>
      </c>
      <c r="B1209" s="73" t="s">
        <v>76</v>
      </c>
      <c r="C1209" s="126" t="s">
        <v>1275</v>
      </c>
      <c r="D1209" s="74" t="s">
        <v>72</v>
      </c>
      <c r="E1209" s="74" t="s">
        <v>81</v>
      </c>
      <c r="F1209" s="74" t="s">
        <v>81</v>
      </c>
      <c r="G1209" s="127" t="s">
        <v>1912</v>
      </c>
      <c r="H1209" s="74" t="s">
        <v>72</v>
      </c>
      <c r="I1209" s="74" t="s">
        <v>72</v>
      </c>
      <c r="J1209" s="75" t="s">
        <v>1913</v>
      </c>
      <c r="K1209" s="75" t="s">
        <v>1913</v>
      </c>
      <c r="L1209" s="94" t="str">
        <f t="shared" si="80"/>
        <v>Non Lead</v>
      </c>
      <c r="M1209" s="110"/>
      <c r="N1209" s="74"/>
      <c r="O1209" s="74"/>
      <c r="P1209" s="74"/>
      <c r="Q1209" s="82"/>
      <c r="R1209" s="83"/>
      <c r="S1209" s="113" t="str">
        <f>IF(OR(B1209="",$C$3="",$G$3=""),"ERROR",IF(AND(B1209='Dropdown Answer Key'!$B$12,OR(E1209="Lead",E1209="U, May have L",E1209="COM",E1209="")),"Lead",IF(AND(B1209='Dropdown Answer Key'!$B$12,OR(AND(E1209="GALV",H1209="Y"),AND(E1209="GALV",H1209="UN"),AND(E1209="GALV",H1209=""))),"GRR",IF(AND(B1209='Dropdown Answer Key'!$B$12,E1209="Unknown"),"Unknown SL",IF(AND(B1209='Dropdown Answer Key'!$B$13,OR(F1209="Lead",F1209="U, May have L",F1209="COM",F1209="")),"Lead",IF(AND(B1209='Dropdown Answer Key'!$B$13,OR(AND(F1209="GALV",H1209="Y"),AND(F1209="GALV",H1209="UN"),AND(F1209="GALV",H1209=""))),"GRR",IF(AND(B1209='Dropdown Answer Key'!$B$13,F1209="Unknown"),"Unknown SL",IF(AND(B1209='Dropdown Answer Key'!$B$14,OR(E1209="Lead",E1209="U, May have L",E1209="COM",E1209="")),"Lead",IF(AND(B1209='Dropdown Answer Key'!$B$14,OR(F1209="Lead",F1209="U, May have L",F1209="COM",F1209="")),"Lead",IF(AND(B1209='Dropdown Answer Key'!$B$14,OR(AND(E1209="GALV",H1209="Y"),AND(E1209="GALV",H1209="UN"),AND(E1209="GALV",H1209=""),AND(F1209="GALV",H1209="Y"),AND(F1209="GALV",H1209="UN"),AND(F1209="GALV",H1209=""),AND(F1209="GALV",I1209="Y"),AND(F1209="GALV",I1209="UN"),AND(F1209="GALV",I1209=""))),"GRR",IF(AND(B1209='Dropdown Answer Key'!$B$14,OR(E1209="Unknown",F1209="Unknown")),"Unknown SL","Non Lead")))))))))))</f>
        <v>Non Lead</v>
      </c>
      <c r="T1209" s="114" t="str">
        <f>IF(OR(M1209="",Q1209="",S1209="ERROR"),"BLANK",IF((AND(M1209='Dropdown Answer Key'!$B$25,OR('Service Line Inventory'!S1209="Lead",S1209="Unknown SL"))),"Tier 1",IF(AND('Service Line Inventory'!M1209='Dropdown Answer Key'!$B$26,OR('Service Line Inventory'!S1209="Lead",S1209="Unknown SL")),"Tier 2",IF(AND('Service Line Inventory'!M1209='Dropdown Answer Key'!$B$27,OR('Service Line Inventory'!S1209="Lead",S1209="Unknown SL")),"Tier 2",IF('Service Line Inventory'!S1209="GRR","Tier 3",IF((AND('Service Line Inventory'!M1209='Dropdown Answer Key'!$B$25,'Service Line Inventory'!Q1209='Dropdown Answer Key'!$M$25,O1209='Dropdown Answer Key'!$G$27,'Service Line Inventory'!P1209='Dropdown Answer Key'!$J$27,S1209="Non Lead")),"Tier 4",IF((AND('Service Line Inventory'!M1209='Dropdown Answer Key'!$B$25,'Service Line Inventory'!Q1209='Dropdown Answer Key'!$M$25,O1209='Dropdown Answer Key'!$G$27,S1209="Non Lead")),"Tier 4",IF((AND('Service Line Inventory'!M1209='Dropdown Answer Key'!$B$25,'Service Line Inventory'!Q1209='Dropdown Answer Key'!$M$25,'Service Line Inventory'!P1209='Dropdown Answer Key'!$J$27,S1209="Non Lead")),"Tier 4","Tier 5"))))))))</f>
        <v>BLANK</v>
      </c>
      <c r="U1209" s="115" t="str">
        <f t="shared" si="81"/>
        <v>NO</v>
      </c>
      <c r="V1209" s="114" t="str">
        <f t="shared" si="82"/>
        <v>NO</v>
      </c>
      <c r="W1209" s="114" t="str">
        <f t="shared" si="83"/>
        <v>NO</v>
      </c>
      <c r="X1209" s="108"/>
      <c r="Y1209" s="97"/>
      <c r="Z1209" s="78"/>
    </row>
    <row r="1210" spans="1:26" x14ac:dyDescent="0.3">
      <c r="A1210" s="47">
        <v>4015</v>
      </c>
      <c r="B1210" s="73" t="s">
        <v>76</v>
      </c>
      <c r="C1210" s="126" t="s">
        <v>1276</v>
      </c>
      <c r="D1210" s="74" t="s">
        <v>72</v>
      </c>
      <c r="E1210" s="74" t="s">
        <v>81</v>
      </c>
      <c r="F1210" s="74" t="s">
        <v>81</v>
      </c>
      <c r="G1210" s="127" t="s">
        <v>1912</v>
      </c>
      <c r="H1210" s="74" t="s">
        <v>72</v>
      </c>
      <c r="I1210" s="74" t="s">
        <v>72</v>
      </c>
      <c r="J1210" s="75" t="s">
        <v>1913</v>
      </c>
      <c r="K1210" s="75" t="s">
        <v>1913</v>
      </c>
      <c r="L1210" s="93" t="str">
        <f t="shared" si="80"/>
        <v>Non Lead</v>
      </c>
      <c r="M1210" s="109"/>
      <c r="N1210" s="74"/>
      <c r="O1210" s="74"/>
      <c r="P1210" s="74"/>
      <c r="Q1210" s="73"/>
      <c r="R1210" s="74"/>
      <c r="S1210" s="98" t="str">
        <f>IF(OR(B1210="",$C$3="",$G$3=""),"ERROR",IF(AND(B1210='Dropdown Answer Key'!$B$12,OR(E1210="Lead",E1210="U, May have L",E1210="COM",E1210="")),"Lead",IF(AND(B1210='Dropdown Answer Key'!$B$12,OR(AND(E1210="GALV",H1210="Y"),AND(E1210="GALV",H1210="UN"),AND(E1210="GALV",H1210=""))),"GRR",IF(AND(B1210='Dropdown Answer Key'!$B$12,E1210="Unknown"),"Unknown SL",IF(AND(B1210='Dropdown Answer Key'!$B$13,OR(F1210="Lead",F1210="U, May have L",F1210="COM",F1210="")),"Lead",IF(AND(B1210='Dropdown Answer Key'!$B$13,OR(AND(F1210="GALV",H1210="Y"),AND(F1210="GALV",H1210="UN"),AND(F1210="GALV",H1210=""))),"GRR",IF(AND(B1210='Dropdown Answer Key'!$B$13,F1210="Unknown"),"Unknown SL",IF(AND(B1210='Dropdown Answer Key'!$B$14,OR(E1210="Lead",E1210="U, May have L",E1210="COM",E1210="")),"Lead",IF(AND(B1210='Dropdown Answer Key'!$B$14,OR(F1210="Lead",F1210="U, May have L",F1210="COM",F1210="")),"Lead",IF(AND(B1210='Dropdown Answer Key'!$B$14,OR(AND(E1210="GALV",H1210="Y"),AND(E1210="GALV",H1210="UN"),AND(E1210="GALV",H1210=""),AND(F1210="GALV",H1210="Y"),AND(F1210="GALV",H1210="UN"),AND(F1210="GALV",H1210=""),AND(F1210="GALV",I1210="Y"),AND(F1210="GALV",I1210="UN"),AND(F1210="GALV",I1210=""))),"GRR",IF(AND(B1210='Dropdown Answer Key'!$B$14,OR(E1210="Unknown",F1210="Unknown")),"Unknown SL","Non Lead")))))))))))</f>
        <v>Non Lead</v>
      </c>
      <c r="T1210" s="76" t="str">
        <f>IF(OR(M1210="",Q1210="",S1210="ERROR"),"BLANK",IF((AND(M1210='Dropdown Answer Key'!$B$25,OR('Service Line Inventory'!S1210="Lead",S1210="Unknown SL"))),"Tier 1",IF(AND('Service Line Inventory'!M1210='Dropdown Answer Key'!$B$26,OR('Service Line Inventory'!S1210="Lead",S1210="Unknown SL")),"Tier 2",IF(AND('Service Line Inventory'!M1210='Dropdown Answer Key'!$B$27,OR('Service Line Inventory'!S1210="Lead",S1210="Unknown SL")),"Tier 2",IF('Service Line Inventory'!S1210="GRR","Tier 3",IF((AND('Service Line Inventory'!M1210='Dropdown Answer Key'!$B$25,'Service Line Inventory'!Q1210='Dropdown Answer Key'!$M$25,O1210='Dropdown Answer Key'!$G$27,'Service Line Inventory'!P1210='Dropdown Answer Key'!$J$27,S1210="Non Lead")),"Tier 4",IF((AND('Service Line Inventory'!M1210='Dropdown Answer Key'!$B$25,'Service Line Inventory'!Q1210='Dropdown Answer Key'!$M$25,O1210='Dropdown Answer Key'!$G$27,S1210="Non Lead")),"Tier 4",IF((AND('Service Line Inventory'!M1210='Dropdown Answer Key'!$B$25,'Service Line Inventory'!Q1210='Dropdown Answer Key'!$M$25,'Service Line Inventory'!P1210='Dropdown Answer Key'!$J$27,S1210="Non Lead")),"Tier 4","Tier 5"))))))))</f>
        <v>BLANK</v>
      </c>
      <c r="U1210" s="101" t="str">
        <f t="shared" si="81"/>
        <v>NO</v>
      </c>
      <c r="V1210" s="76" t="str">
        <f t="shared" si="82"/>
        <v>NO</v>
      </c>
      <c r="W1210" s="76" t="str">
        <f t="shared" si="83"/>
        <v>NO</v>
      </c>
      <c r="X1210" s="107"/>
      <c r="Y1210" s="77"/>
      <c r="Z1210" s="78"/>
    </row>
    <row r="1211" spans="1:26" x14ac:dyDescent="0.3">
      <c r="A1211" s="47">
        <v>4020</v>
      </c>
      <c r="B1211" s="73" t="s">
        <v>76</v>
      </c>
      <c r="C1211" s="126" t="s">
        <v>1277</v>
      </c>
      <c r="D1211" s="74" t="s">
        <v>72</v>
      </c>
      <c r="E1211" s="74" t="s">
        <v>81</v>
      </c>
      <c r="F1211" s="74" t="s">
        <v>81</v>
      </c>
      <c r="G1211" s="127" t="s">
        <v>1912</v>
      </c>
      <c r="H1211" s="74" t="s">
        <v>72</v>
      </c>
      <c r="I1211" s="74" t="s">
        <v>72</v>
      </c>
      <c r="J1211" s="75" t="s">
        <v>1913</v>
      </c>
      <c r="K1211" s="75" t="s">
        <v>1913</v>
      </c>
      <c r="L1211" s="94" t="str">
        <f t="shared" si="80"/>
        <v>Non Lead</v>
      </c>
      <c r="M1211" s="110"/>
      <c r="N1211" s="74"/>
      <c r="O1211" s="74"/>
      <c r="P1211" s="74"/>
      <c r="Q1211" s="82"/>
      <c r="R1211" s="83"/>
      <c r="S1211" s="113" t="str">
        <f>IF(OR(B1211="",$C$3="",$G$3=""),"ERROR",IF(AND(B1211='Dropdown Answer Key'!$B$12,OR(E1211="Lead",E1211="U, May have L",E1211="COM",E1211="")),"Lead",IF(AND(B1211='Dropdown Answer Key'!$B$12,OR(AND(E1211="GALV",H1211="Y"),AND(E1211="GALV",H1211="UN"),AND(E1211="GALV",H1211=""))),"GRR",IF(AND(B1211='Dropdown Answer Key'!$B$12,E1211="Unknown"),"Unknown SL",IF(AND(B1211='Dropdown Answer Key'!$B$13,OR(F1211="Lead",F1211="U, May have L",F1211="COM",F1211="")),"Lead",IF(AND(B1211='Dropdown Answer Key'!$B$13,OR(AND(F1211="GALV",H1211="Y"),AND(F1211="GALV",H1211="UN"),AND(F1211="GALV",H1211=""))),"GRR",IF(AND(B1211='Dropdown Answer Key'!$B$13,F1211="Unknown"),"Unknown SL",IF(AND(B1211='Dropdown Answer Key'!$B$14,OR(E1211="Lead",E1211="U, May have L",E1211="COM",E1211="")),"Lead",IF(AND(B1211='Dropdown Answer Key'!$B$14,OR(F1211="Lead",F1211="U, May have L",F1211="COM",F1211="")),"Lead",IF(AND(B1211='Dropdown Answer Key'!$B$14,OR(AND(E1211="GALV",H1211="Y"),AND(E1211="GALV",H1211="UN"),AND(E1211="GALV",H1211=""),AND(F1211="GALV",H1211="Y"),AND(F1211="GALV",H1211="UN"),AND(F1211="GALV",H1211=""),AND(F1211="GALV",I1211="Y"),AND(F1211="GALV",I1211="UN"),AND(F1211="GALV",I1211=""))),"GRR",IF(AND(B1211='Dropdown Answer Key'!$B$14,OR(E1211="Unknown",F1211="Unknown")),"Unknown SL","Non Lead")))))))))))</f>
        <v>Non Lead</v>
      </c>
      <c r="T1211" s="114" t="str">
        <f>IF(OR(M1211="",Q1211="",S1211="ERROR"),"BLANK",IF((AND(M1211='Dropdown Answer Key'!$B$25,OR('Service Line Inventory'!S1211="Lead",S1211="Unknown SL"))),"Tier 1",IF(AND('Service Line Inventory'!M1211='Dropdown Answer Key'!$B$26,OR('Service Line Inventory'!S1211="Lead",S1211="Unknown SL")),"Tier 2",IF(AND('Service Line Inventory'!M1211='Dropdown Answer Key'!$B$27,OR('Service Line Inventory'!S1211="Lead",S1211="Unknown SL")),"Tier 2",IF('Service Line Inventory'!S1211="GRR","Tier 3",IF((AND('Service Line Inventory'!M1211='Dropdown Answer Key'!$B$25,'Service Line Inventory'!Q1211='Dropdown Answer Key'!$M$25,O1211='Dropdown Answer Key'!$G$27,'Service Line Inventory'!P1211='Dropdown Answer Key'!$J$27,S1211="Non Lead")),"Tier 4",IF((AND('Service Line Inventory'!M1211='Dropdown Answer Key'!$B$25,'Service Line Inventory'!Q1211='Dropdown Answer Key'!$M$25,O1211='Dropdown Answer Key'!$G$27,S1211="Non Lead")),"Tier 4",IF((AND('Service Line Inventory'!M1211='Dropdown Answer Key'!$B$25,'Service Line Inventory'!Q1211='Dropdown Answer Key'!$M$25,'Service Line Inventory'!P1211='Dropdown Answer Key'!$J$27,S1211="Non Lead")),"Tier 4","Tier 5"))))))))</f>
        <v>BLANK</v>
      </c>
      <c r="U1211" s="115" t="str">
        <f t="shared" si="81"/>
        <v>NO</v>
      </c>
      <c r="V1211" s="114" t="str">
        <f t="shared" si="82"/>
        <v>NO</v>
      </c>
      <c r="W1211" s="114" t="str">
        <f t="shared" si="83"/>
        <v>NO</v>
      </c>
      <c r="X1211" s="108"/>
      <c r="Y1211" s="97"/>
      <c r="Z1211" s="78"/>
    </row>
    <row r="1212" spans="1:26" x14ac:dyDescent="0.3">
      <c r="A1212" s="47">
        <v>4030</v>
      </c>
      <c r="B1212" s="73" t="s">
        <v>76</v>
      </c>
      <c r="C1212" s="126" t="s">
        <v>1278</v>
      </c>
      <c r="D1212" s="74" t="s">
        <v>72</v>
      </c>
      <c r="E1212" s="74" t="s">
        <v>81</v>
      </c>
      <c r="F1212" s="74" t="s">
        <v>81</v>
      </c>
      <c r="G1212" s="127" t="s">
        <v>1912</v>
      </c>
      <c r="H1212" s="74" t="s">
        <v>72</v>
      </c>
      <c r="I1212" s="74" t="s">
        <v>72</v>
      </c>
      <c r="J1212" s="75" t="s">
        <v>1913</v>
      </c>
      <c r="K1212" s="75" t="s">
        <v>1913</v>
      </c>
      <c r="L1212" s="93" t="str">
        <f t="shared" si="80"/>
        <v>Non Lead</v>
      </c>
      <c r="M1212" s="109"/>
      <c r="N1212" s="74"/>
      <c r="O1212" s="74"/>
      <c r="P1212" s="74"/>
      <c r="Q1212" s="73"/>
      <c r="R1212" s="74"/>
      <c r="S1212" s="98" t="str">
        <f>IF(OR(B1212="",$C$3="",$G$3=""),"ERROR",IF(AND(B1212='Dropdown Answer Key'!$B$12,OR(E1212="Lead",E1212="U, May have L",E1212="COM",E1212="")),"Lead",IF(AND(B1212='Dropdown Answer Key'!$B$12,OR(AND(E1212="GALV",H1212="Y"),AND(E1212="GALV",H1212="UN"),AND(E1212="GALV",H1212=""))),"GRR",IF(AND(B1212='Dropdown Answer Key'!$B$12,E1212="Unknown"),"Unknown SL",IF(AND(B1212='Dropdown Answer Key'!$B$13,OR(F1212="Lead",F1212="U, May have L",F1212="COM",F1212="")),"Lead",IF(AND(B1212='Dropdown Answer Key'!$B$13,OR(AND(F1212="GALV",H1212="Y"),AND(F1212="GALV",H1212="UN"),AND(F1212="GALV",H1212=""))),"GRR",IF(AND(B1212='Dropdown Answer Key'!$B$13,F1212="Unknown"),"Unknown SL",IF(AND(B1212='Dropdown Answer Key'!$B$14,OR(E1212="Lead",E1212="U, May have L",E1212="COM",E1212="")),"Lead",IF(AND(B1212='Dropdown Answer Key'!$B$14,OR(F1212="Lead",F1212="U, May have L",F1212="COM",F1212="")),"Lead",IF(AND(B1212='Dropdown Answer Key'!$B$14,OR(AND(E1212="GALV",H1212="Y"),AND(E1212="GALV",H1212="UN"),AND(E1212="GALV",H1212=""),AND(F1212="GALV",H1212="Y"),AND(F1212="GALV",H1212="UN"),AND(F1212="GALV",H1212=""),AND(F1212="GALV",I1212="Y"),AND(F1212="GALV",I1212="UN"),AND(F1212="GALV",I1212=""))),"GRR",IF(AND(B1212='Dropdown Answer Key'!$B$14,OR(E1212="Unknown",F1212="Unknown")),"Unknown SL","Non Lead")))))))))))</f>
        <v>Non Lead</v>
      </c>
      <c r="T1212" s="76" t="str">
        <f>IF(OR(M1212="",Q1212="",S1212="ERROR"),"BLANK",IF((AND(M1212='Dropdown Answer Key'!$B$25,OR('Service Line Inventory'!S1212="Lead",S1212="Unknown SL"))),"Tier 1",IF(AND('Service Line Inventory'!M1212='Dropdown Answer Key'!$B$26,OR('Service Line Inventory'!S1212="Lead",S1212="Unknown SL")),"Tier 2",IF(AND('Service Line Inventory'!M1212='Dropdown Answer Key'!$B$27,OR('Service Line Inventory'!S1212="Lead",S1212="Unknown SL")),"Tier 2",IF('Service Line Inventory'!S1212="GRR","Tier 3",IF((AND('Service Line Inventory'!M1212='Dropdown Answer Key'!$B$25,'Service Line Inventory'!Q1212='Dropdown Answer Key'!$M$25,O1212='Dropdown Answer Key'!$G$27,'Service Line Inventory'!P1212='Dropdown Answer Key'!$J$27,S1212="Non Lead")),"Tier 4",IF((AND('Service Line Inventory'!M1212='Dropdown Answer Key'!$B$25,'Service Line Inventory'!Q1212='Dropdown Answer Key'!$M$25,O1212='Dropdown Answer Key'!$G$27,S1212="Non Lead")),"Tier 4",IF((AND('Service Line Inventory'!M1212='Dropdown Answer Key'!$B$25,'Service Line Inventory'!Q1212='Dropdown Answer Key'!$M$25,'Service Line Inventory'!P1212='Dropdown Answer Key'!$J$27,S1212="Non Lead")),"Tier 4","Tier 5"))))))))</f>
        <v>BLANK</v>
      </c>
      <c r="U1212" s="101" t="str">
        <f t="shared" si="81"/>
        <v>NO</v>
      </c>
      <c r="V1212" s="76" t="str">
        <f t="shared" si="82"/>
        <v>NO</v>
      </c>
      <c r="W1212" s="76" t="str">
        <f t="shared" si="83"/>
        <v>NO</v>
      </c>
      <c r="X1212" s="107"/>
      <c r="Y1212" s="77"/>
      <c r="Z1212" s="78"/>
    </row>
    <row r="1213" spans="1:26" x14ac:dyDescent="0.3">
      <c r="A1213" s="47">
        <v>4040</v>
      </c>
      <c r="B1213" s="73" t="s">
        <v>76</v>
      </c>
      <c r="C1213" s="126" t="s">
        <v>1279</v>
      </c>
      <c r="D1213" s="74" t="s">
        <v>72</v>
      </c>
      <c r="E1213" s="74" t="s">
        <v>81</v>
      </c>
      <c r="F1213" s="74" t="s">
        <v>81</v>
      </c>
      <c r="G1213" s="127" t="s">
        <v>1912</v>
      </c>
      <c r="H1213" s="74" t="s">
        <v>72</v>
      </c>
      <c r="I1213" s="74" t="s">
        <v>72</v>
      </c>
      <c r="J1213" s="75" t="s">
        <v>1913</v>
      </c>
      <c r="K1213" s="75" t="s">
        <v>1913</v>
      </c>
      <c r="L1213" s="94" t="str">
        <f t="shared" si="80"/>
        <v>Non Lead</v>
      </c>
      <c r="M1213" s="110"/>
      <c r="N1213" s="74"/>
      <c r="O1213" s="74"/>
      <c r="P1213" s="74"/>
      <c r="Q1213" s="82"/>
      <c r="R1213" s="83"/>
      <c r="S1213" s="113" t="str">
        <f>IF(OR(B1213="",$C$3="",$G$3=""),"ERROR",IF(AND(B1213='Dropdown Answer Key'!$B$12,OR(E1213="Lead",E1213="U, May have L",E1213="COM",E1213="")),"Lead",IF(AND(B1213='Dropdown Answer Key'!$B$12,OR(AND(E1213="GALV",H1213="Y"),AND(E1213="GALV",H1213="UN"),AND(E1213="GALV",H1213=""))),"GRR",IF(AND(B1213='Dropdown Answer Key'!$B$12,E1213="Unknown"),"Unknown SL",IF(AND(B1213='Dropdown Answer Key'!$B$13,OR(F1213="Lead",F1213="U, May have L",F1213="COM",F1213="")),"Lead",IF(AND(B1213='Dropdown Answer Key'!$B$13,OR(AND(F1213="GALV",H1213="Y"),AND(F1213="GALV",H1213="UN"),AND(F1213="GALV",H1213=""))),"GRR",IF(AND(B1213='Dropdown Answer Key'!$B$13,F1213="Unknown"),"Unknown SL",IF(AND(B1213='Dropdown Answer Key'!$B$14,OR(E1213="Lead",E1213="U, May have L",E1213="COM",E1213="")),"Lead",IF(AND(B1213='Dropdown Answer Key'!$B$14,OR(F1213="Lead",F1213="U, May have L",F1213="COM",F1213="")),"Lead",IF(AND(B1213='Dropdown Answer Key'!$B$14,OR(AND(E1213="GALV",H1213="Y"),AND(E1213="GALV",H1213="UN"),AND(E1213="GALV",H1213=""),AND(F1213="GALV",H1213="Y"),AND(F1213="GALV",H1213="UN"),AND(F1213="GALV",H1213=""),AND(F1213="GALV",I1213="Y"),AND(F1213="GALV",I1213="UN"),AND(F1213="GALV",I1213=""))),"GRR",IF(AND(B1213='Dropdown Answer Key'!$B$14,OR(E1213="Unknown",F1213="Unknown")),"Unknown SL","Non Lead")))))))))))</f>
        <v>Non Lead</v>
      </c>
      <c r="T1213" s="114" t="str">
        <f>IF(OR(M1213="",Q1213="",S1213="ERROR"),"BLANK",IF((AND(M1213='Dropdown Answer Key'!$B$25,OR('Service Line Inventory'!S1213="Lead",S1213="Unknown SL"))),"Tier 1",IF(AND('Service Line Inventory'!M1213='Dropdown Answer Key'!$B$26,OR('Service Line Inventory'!S1213="Lead",S1213="Unknown SL")),"Tier 2",IF(AND('Service Line Inventory'!M1213='Dropdown Answer Key'!$B$27,OR('Service Line Inventory'!S1213="Lead",S1213="Unknown SL")),"Tier 2",IF('Service Line Inventory'!S1213="GRR","Tier 3",IF((AND('Service Line Inventory'!M1213='Dropdown Answer Key'!$B$25,'Service Line Inventory'!Q1213='Dropdown Answer Key'!$M$25,O1213='Dropdown Answer Key'!$G$27,'Service Line Inventory'!P1213='Dropdown Answer Key'!$J$27,S1213="Non Lead")),"Tier 4",IF((AND('Service Line Inventory'!M1213='Dropdown Answer Key'!$B$25,'Service Line Inventory'!Q1213='Dropdown Answer Key'!$M$25,O1213='Dropdown Answer Key'!$G$27,S1213="Non Lead")),"Tier 4",IF((AND('Service Line Inventory'!M1213='Dropdown Answer Key'!$B$25,'Service Line Inventory'!Q1213='Dropdown Answer Key'!$M$25,'Service Line Inventory'!P1213='Dropdown Answer Key'!$J$27,S1213="Non Lead")),"Tier 4","Tier 5"))))))))</f>
        <v>BLANK</v>
      </c>
      <c r="U1213" s="115" t="str">
        <f t="shared" si="81"/>
        <v>NO</v>
      </c>
      <c r="V1213" s="114" t="str">
        <f t="shared" si="82"/>
        <v>NO</v>
      </c>
      <c r="W1213" s="114" t="str">
        <f t="shared" si="83"/>
        <v>NO</v>
      </c>
      <c r="X1213" s="108"/>
      <c r="Y1213" s="97"/>
      <c r="Z1213" s="78"/>
    </row>
    <row r="1214" spans="1:26" x14ac:dyDescent="0.3">
      <c r="A1214" s="47">
        <v>4045</v>
      </c>
      <c r="B1214" s="73" t="s">
        <v>76</v>
      </c>
      <c r="C1214" s="126" t="s">
        <v>1280</v>
      </c>
      <c r="D1214" s="74" t="s">
        <v>72</v>
      </c>
      <c r="E1214" s="74" t="s">
        <v>81</v>
      </c>
      <c r="F1214" s="74" t="s">
        <v>81</v>
      </c>
      <c r="G1214" s="127" t="s">
        <v>1912</v>
      </c>
      <c r="H1214" s="74" t="s">
        <v>72</v>
      </c>
      <c r="I1214" s="74" t="s">
        <v>72</v>
      </c>
      <c r="J1214" s="75" t="s">
        <v>1913</v>
      </c>
      <c r="K1214" s="75" t="s">
        <v>1913</v>
      </c>
      <c r="L1214" s="93" t="str">
        <f t="shared" si="80"/>
        <v>Non Lead</v>
      </c>
      <c r="M1214" s="109"/>
      <c r="N1214" s="74"/>
      <c r="O1214" s="74"/>
      <c r="P1214" s="74"/>
      <c r="Q1214" s="73"/>
      <c r="R1214" s="74"/>
      <c r="S1214" s="98" t="str">
        <f>IF(OR(B1214="",$C$3="",$G$3=""),"ERROR",IF(AND(B1214='Dropdown Answer Key'!$B$12,OR(E1214="Lead",E1214="U, May have L",E1214="COM",E1214="")),"Lead",IF(AND(B1214='Dropdown Answer Key'!$B$12,OR(AND(E1214="GALV",H1214="Y"),AND(E1214="GALV",H1214="UN"),AND(E1214="GALV",H1214=""))),"GRR",IF(AND(B1214='Dropdown Answer Key'!$B$12,E1214="Unknown"),"Unknown SL",IF(AND(B1214='Dropdown Answer Key'!$B$13,OR(F1214="Lead",F1214="U, May have L",F1214="COM",F1214="")),"Lead",IF(AND(B1214='Dropdown Answer Key'!$B$13,OR(AND(F1214="GALV",H1214="Y"),AND(F1214="GALV",H1214="UN"),AND(F1214="GALV",H1214=""))),"GRR",IF(AND(B1214='Dropdown Answer Key'!$B$13,F1214="Unknown"),"Unknown SL",IF(AND(B1214='Dropdown Answer Key'!$B$14,OR(E1214="Lead",E1214="U, May have L",E1214="COM",E1214="")),"Lead",IF(AND(B1214='Dropdown Answer Key'!$B$14,OR(F1214="Lead",F1214="U, May have L",F1214="COM",F1214="")),"Lead",IF(AND(B1214='Dropdown Answer Key'!$B$14,OR(AND(E1214="GALV",H1214="Y"),AND(E1214="GALV",H1214="UN"),AND(E1214="GALV",H1214=""),AND(F1214="GALV",H1214="Y"),AND(F1214="GALV",H1214="UN"),AND(F1214="GALV",H1214=""),AND(F1214="GALV",I1214="Y"),AND(F1214="GALV",I1214="UN"),AND(F1214="GALV",I1214=""))),"GRR",IF(AND(B1214='Dropdown Answer Key'!$B$14,OR(E1214="Unknown",F1214="Unknown")),"Unknown SL","Non Lead")))))))))))</f>
        <v>Non Lead</v>
      </c>
      <c r="T1214" s="76" t="str">
        <f>IF(OR(M1214="",Q1214="",S1214="ERROR"),"BLANK",IF((AND(M1214='Dropdown Answer Key'!$B$25,OR('Service Line Inventory'!S1214="Lead",S1214="Unknown SL"))),"Tier 1",IF(AND('Service Line Inventory'!M1214='Dropdown Answer Key'!$B$26,OR('Service Line Inventory'!S1214="Lead",S1214="Unknown SL")),"Tier 2",IF(AND('Service Line Inventory'!M1214='Dropdown Answer Key'!$B$27,OR('Service Line Inventory'!S1214="Lead",S1214="Unknown SL")),"Tier 2",IF('Service Line Inventory'!S1214="GRR","Tier 3",IF((AND('Service Line Inventory'!M1214='Dropdown Answer Key'!$B$25,'Service Line Inventory'!Q1214='Dropdown Answer Key'!$M$25,O1214='Dropdown Answer Key'!$G$27,'Service Line Inventory'!P1214='Dropdown Answer Key'!$J$27,S1214="Non Lead")),"Tier 4",IF((AND('Service Line Inventory'!M1214='Dropdown Answer Key'!$B$25,'Service Line Inventory'!Q1214='Dropdown Answer Key'!$M$25,O1214='Dropdown Answer Key'!$G$27,S1214="Non Lead")),"Tier 4",IF((AND('Service Line Inventory'!M1214='Dropdown Answer Key'!$B$25,'Service Line Inventory'!Q1214='Dropdown Answer Key'!$M$25,'Service Line Inventory'!P1214='Dropdown Answer Key'!$J$27,S1214="Non Lead")),"Tier 4","Tier 5"))))))))</f>
        <v>BLANK</v>
      </c>
      <c r="U1214" s="101" t="str">
        <f t="shared" si="81"/>
        <v>NO</v>
      </c>
      <c r="V1214" s="76" t="str">
        <f t="shared" si="82"/>
        <v>NO</v>
      </c>
      <c r="W1214" s="76" t="str">
        <f t="shared" si="83"/>
        <v>NO</v>
      </c>
      <c r="X1214" s="107"/>
      <c r="Y1214" s="77"/>
      <c r="Z1214" s="78"/>
    </row>
    <row r="1215" spans="1:26" x14ac:dyDescent="0.3">
      <c r="A1215" s="47">
        <v>4050</v>
      </c>
      <c r="B1215" s="73" t="s">
        <v>76</v>
      </c>
      <c r="C1215" s="126" t="s">
        <v>1281</v>
      </c>
      <c r="D1215" s="74" t="s">
        <v>72</v>
      </c>
      <c r="E1215" s="74" t="s">
        <v>81</v>
      </c>
      <c r="F1215" s="74" t="s">
        <v>81</v>
      </c>
      <c r="G1215" s="127" t="s">
        <v>1912</v>
      </c>
      <c r="H1215" s="74" t="s">
        <v>72</v>
      </c>
      <c r="I1215" s="74" t="s">
        <v>72</v>
      </c>
      <c r="J1215" s="75" t="s">
        <v>1913</v>
      </c>
      <c r="K1215" s="75" t="s">
        <v>1913</v>
      </c>
      <c r="L1215" s="94" t="str">
        <f t="shared" si="80"/>
        <v>Non Lead</v>
      </c>
      <c r="M1215" s="110"/>
      <c r="N1215" s="74"/>
      <c r="O1215" s="74"/>
      <c r="P1215" s="74"/>
      <c r="Q1215" s="82"/>
      <c r="R1215" s="83"/>
      <c r="S1215" s="113" t="str">
        <f>IF(OR(B1215="",$C$3="",$G$3=""),"ERROR",IF(AND(B1215='Dropdown Answer Key'!$B$12,OR(E1215="Lead",E1215="U, May have L",E1215="COM",E1215="")),"Lead",IF(AND(B1215='Dropdown Answer Key'!$B$12,OR(AND(E1215="GALV",H1215="Y"),AND(E1215="GALV",H1215="UN"),AND(E1215="GALV",H1215=""))),"GRR",IF(AND(B1215='Dropdown Answer Key'!$B$12,E1215="Unknown"),"Unknown SL",IF(AND(B1215='Dropdown Answer Key'!$B$13,OR(F1215="Lead",F1215="U, May have L",F1215="COM",F1215="")),"Lead",IF(AND(B1215='Dropdown Answer Key'!$B$13,OR(AND(F1215="GALV",H1215="Y"),AND(F1215="GALV",H1215="UN"),AND(F1215="GALV",H1215=""))),"GRR",IF(AND(B1215='Dropdown Answer Key'!$B$13,F1215="Unknown"),"Unknown SL",IF(AND(B1215='Dropdown Answer Key'!$B$14,OR(E1215="Lead",E1215="U, May have L",E1215="COM",E1215="")),"Lead",IF(AND(B1215='Dropdown Answer Key'!$B$14,OR(F1215="Lead",F1215="U, May have L",F1215="COM",F1215="")),"Lead",IF(AND(B1215='Dropdown Answer Key'!$B$14,OR(AND(E1215="GALV",H1215="Y"),AND(E1215="GALV",H1215="UN"),AND(E1215="GALV",H1215=""),AND(F1215="GALV",H1215="Y"),AND(F1215="GALV",H1215="UN"),AND(F1215="GALV",H1215=""),AND(F1215="GALV",I1215="Y"),AND(F1215="GALV",I1215="UN"),AND(F1215="GALV",I1215=""))),"GRR",IF(AND(B1215='Dropdown Answer Key'!$B$14,OR(E1215="Unknown",F1215="Unknown")),"Unknown SL","Non Lead")))))))))))</f>
        <v>Non Lead</v>
      </c>
      <c r="T1215" s="114" t="str">
        <f>IF(OR(M1215="",Q1215="",S1215="ERROR"),"BLANK",IF((AND(M1215='Dropdown Answer Key'!$B$25,OR('Service Line Inventory'!S1215="Lead",S1215="Unknown SL"))),"Tier 1",IF(AND('Service Line Inventory'!M1215='Dropdown Answer Key'!$B$26,OR('Service Line Inventory'!S1215="Lead",S1215="Unknown SL")),"Tier 2",IF(AND('Service Line Inventory'!M1215='Dropdown Answer Key'!$B$27,OR('Service Line Inventory'!S1215="Lead",S1215="Unknown SL")),"Tier 2",IF('Service Line Inventory'!S1215="GRR","Tier 3",IF((AND('Service Line Inventory'!M1215='Dropdown Answer Key'!$B$25,'Service Line Inventory'!Q1215='Dropdown Answer Key'!$M$25,O1215='Dropdown Answer Key'!$G$27,'Service Line Inventory'!P1215='Dropdown Answer Key'!$J$27,S1215="Non Lead")),"Tier 4",IF((AND('Service Line Inventory'!M1215='Dropdown Answer Key'!$B$25,'Service Line Inventory'!Q1215='Dropdown Answer Key'!$M$25,O1215='Dropdown Answer Key'!$G$27,S1215="Non Lead")),"Tier 4",IF((AND('Service Line Inventory'!M1215='Dropdown Answer Key'!$B$25,'Service Line Inventory'!Q1215='Dropdown Answer Key'!$M$25,'Service Line Inventory'!P1215='Dropdown Answer Key'!$J$27,S1215="Non Lead")),"Tier 4","Tier 5"))))))))</f>
        <v>BLANK</v>
      </c>
      <c r="U1215" s="115" t="str">
        <f t="shared" si="81"/>
        <v>NO</v>
      </c>
      <c r="V1215" s="114" t="str">
        <f t="shared" si="82"/>
        <v>NO</v>
      </c>
      <c r="W1215" s="114" t="str">
        <f t="shared" si="83"/>
        <v>NO</v>
      </c>
      <c r="X1215" s="108"/>
      <c r="Y1215" s="97"/>
      <c r="Z1215" s="78"/>
    </row>
    <row r="1216" spans="1:26" x14ac:dyDescent="0.3">
      <c r="A1216" s="47">
        <v>4060</v>
      </c>
      <c r="B1216" s="73" t="s">
        <v>76</v>
      </c>
      <c r="C1216" s="126" t="s">
        <v>1282</v>
      </c>
      <c r="D1216" s="74" t="s">
        <v>72</v>
      </c>
      <c r="E1216" s="74" t="s">
        <v>81</v>
      </c>
      <c r="F1216" s="74" t="s">
        <v>81</v>
      </c>
      <c r="G1216" s="127" t="s">
        <v>1912</v>
      </c>
      <c r="H1216" s="74" t="s">
        <v>72</v>
      </c>
      <c r="I1216" s="74" t="s">
        <v>72</v>
      </c>
      <c r="J1216" s="75" t="s">
        <v>1913</v>
      </c>
      <c r="K1216" s="75" t="s">
        <v>1913</v>
      </c>
      <c r="L1216" s="93" t="str">
        <f t="shared" si="80"/>
        <v>Non Lead</v>
      </c>
      <c r="M1216" s="109"/>
      <c r="N1216" s="74"/>
      <c r="O1216" s="74"/>
      <c r="P1216" s="74"/>
      <c r="Q1216" s="73"/>
      <c r="R1216" s="74"/>
      <c r="S1216" s="98" t="str">
        <f>IF(OR(B1216="",$C$3="",$G$3=""),"ERROR",IF(AND(B1216='Dropdown Answer Key'!$B$12,OR(E1216="Lead",E1216="U, May have L",E1216="COM",E1216="")),"Lead",IF(AND(B1216='Dropdown Answer Key'!$B$12,OR(AND(E1216="GALV",H1216="Y"),AND(E1216="GALV",H1216="UN"),AND(E1216="GALV",H1216=""))),"GRR",IF(AND(B1216='Dropdown Answer Key'!$B$12,E1216="Unknown"),"Unknown SL",IF(AND(B1216='Dropdown Answer Key'!$B$13,OR(F1216="Lead",F1216="U, May have L",F1216="COM",F1216="")),"Lead",IF(AND(B1216='Dropdown Answer Key'!$B$13,OR(AND(F1216="GALV",H1216="Y"),AND(F1216="GALV",H1216="UN"),AND(F1216="GALV",H1216=""))),"GRR",IF(AND(B1216='Dropdown Answer Key'!$B$13,F1216="Unknown"),"Unknown SL",IF(AND(B1216='Dropdown Answer Key'!$B$14,OR(E1216="Lead",E1216="U, May have L",E1216="COM",E1216="")),"Lead",IF(AND(B1216='Dropdown Answer Key'!$B$14,OR(F1216="Lead",F1216="U, May have L",F1216="COM",F1216="")),"Lead",IF(AND(B1216='Dropdown Answer Key'!$B$14,OR(AND(E1216="GALV",H1216="Y"),AND(E1216="GALV",H1216="UN"),AND(E1216="GALV",H1216=""),AND(F1216="GALV",H1216="Y"),AND(F1216="GALV",H1216="UN"),AND(F1216="GALV",H1216=""),AND(F1216="GALV",I1216="Y"),AND(F1216="GALV",I1216="UN"),AND(F1216="GALV",I1216=""))),"GRR",IF(AND(B1216='Dropdown Answer Key'!$B$14,OR(E1216="Unknown",F1216="Unknown")),"Unknown SL","Non Lead")))))))))))</f>
        <v>Non Lead</v>
      </c>
      <c r="T1216" s="76" t="str">
        <f>IF(OR(M1216="",Q1216="",S1216="ERROR"),"BLANK",IF((AND(M1216='Dropdown Answer Key'!$B$25,OR('Service Line Inventory'!S1216="Lead",S1216="Unknown SL"))),"Tier 1",IF(AND('Service Line Inventory'!M1216='Dropdown Answer Key'!$B$26,OR('Service Line Inventory'!S1216="Lead",S1216="Unknown SL")),"Tier 2",IF(AND('Service Line Inventory'!M1216='Dropdown Answer Key'!$B$27,OR('Service Line Inventory'!S1216="Lead",S1216="Unknown SL")),"Tier 2",IF('Service Line Inventory'!S1216="GRR","Tier 3",IF((AND('Service Line Inventory'!M1216='Dropdown Answer Key'!$B$25,'Service Line Inventory'!Q1216='Dropdown Answer Key'!$M$25,O1216='Dropdown Answer Key'!$G$27,'Service Line Inventory'!P1216='Dropdown Answer Key'!$J$27,S1216="Non Lead")),"Tier 4",IF((AND('Service Line Inventory'!M1216='Dropdown Answer Key'!$B$25,'Service Line Inventory'!Q1216='Dropdown Answer Key'!$M$25,O1216='Dropdown Answer Key'!$G$27,S1216="Non Lead")),"Tier 4",IF((AND('Service Line Inventory'!M1216='Dropdown Answer Key'!$B$25,'Service Line Inventory'!Q1216='Dropdown Answer Key'!$M$25,'Service Line Inventory'!P1216='Dropdown Answer Key'!$J$27,S1216="Non Lead")),"Tier 4","Tier 5"))))))))</f>
        <v>BLANK</v>
      </c>
      <c r="U1216" s="101" t="str">
        <f t="shared" si="81"/>
        <v>NO</v>
      </c>
      <c r="V1216" s="76" t="str">
        <f t="shared" si="82"/>
        <v>NO</v>
      </c>
      <c r="W1216" s="76" t="str">
        <f t="shared" si="83"/>
        <v>NO</v>
      </c>
      <c r="X1216" s="107"/>
      <c r="Y1216" s="77"/>
      <c r="Z1216" s="78"/>
    </row>
    <row r="1217" spans="1:26" x14ac:dyDescent="0.3">
      <c r="A1217" s="47">
        <v>4070</v>
      </c>
      <c r="B1217" s="73" t="s">
        <v>76</v>
      </c>
      <c r="C1217" s="126" t="s">
        <v>1283</v>
      </c>
      <c r="D1217" s="74" t="s">
        <v>72</v>
      </c>
      <c r="E1217" s="74" t="s">
        <v>81</v>
      </c>
      <c r="F1217" s="74" t="s">
        <v>81</v>
      </c>
      <c r="G1217" s="127" t="s">
        <v>1912</v>
      </c>
      <c r="H1217" s="74" t="s">
        <v>72</v>
      </c>
      <c r="I1217" s="74" t="s">
        <v>72</v>
      </c>
      <c r="J1217" s="75" t="s">
        <v>1913</v>
      </c>
      <c r="K1217" s="75" t="s">
        <v>1913</v>
      </c>
      <c r="L1217" s="94" t="str">
        <f t="shared" si="80"/>
        <v>Non Lead</v>
      </c>
      <c r="M1217" s="110"/>
      <c r="N1217" s="74"/>
      <c r="O1217" s="74"/>
      <c r="P1217" s="74"/>
      <c r="Q1217" s="82"/>
      <c r="R1217" s="83"/>
      <c r="S1217" s="113" t="str">
        <f>IF(OR(B1217="",$C$3="",$G$3=""),"ERROR",IF(AND(B1217='Dropdown Answer Key'!$B$12,OR(E1217="Lead",E1217="U, May have L",E1217="COM",E1217="")),"Lead",IF(AND(B1217='Dropdown Answer Key'!$B$12,OR(AND(E1217="GALV",H1217="Y"),AND(E1217="GALV",H1217="UN"),AND(E1217="GALV",H1217=""))),"GRR",IF(AND(B1217='Dropdown Answer Key'!$B$12,E1217="Unknown"),"Unknown SL",IF(AND(B1217='Dropdown Answer Key'!$B$13,OR(F1217="Lead",F1217="U, May have L",F1217="COM",F1217="")),"Lead",IF(AND(B1217='Dropdown Answer Key'!$B$13,OR(AND(F1217="GALV",H1217="Y"),AND(F1217="GALV",H1217="UN"),AND(F1217="GALV",H1217=""))),"GRR",IF(AND(B1217='Dropdown Answer Key'!$B$13,F1217="Unknown"),"Unknown SL",IF(AND(B1217='Dropdown Answer Key'!$B$14,OR(E1217="Lead",E1217="U, May have L",E1217="COM",E1217="")),"Lead",IF(AND(B1217='Dropdown Answer Key'!$B$14,OR(F1217="Lead",F1217="U, May have L",F1217="COM",F1217="")),"Lead",IF(AND(B1217='Dropdown Answer Key'!$B$14,OR(AND(E1217="GALV",H1217="Y"),AND(E1217="GALV",H1217="UN"),AND(E1217="GALV",H1217=""),AND(F1217="GALV",H1217="Y"),AND(F1217="GALV",H1217="UN"),AND(F1217="GALV",H1217=""),AND(F1217="GALV",I1217="Y"),AND(F1217="GALV",I1217="UN"),AND(F1217="GALV",I1217=""))),"GRR",IF(AND(B1217='Dropdown Answer Key'!$B$14,OR(E1217="Unknown",F1217="Unknown")),"Unknown SL","Non Lead")))))))))))</f>
        <v>Non Lead</v>
      </c>
      <c r="T1217" s="114" t="str">
        <f>IF(OR(M1217="",Q1217="",S1217="ERROR"),"BLANK",IF((AND(M1217='Dropdown Answer Key'!$B$25,OR('Service Line Inventory'!S1217="Lead",S1217="Unknown SL"))),"Tier 1",IF(AND('Service Line Inventory'!M1217='Dropdown Answer Key'!$B$26,OR('Service Line Inventory'!S1217="Lead",S1217="Unknown SL")),"Tier 2",IF(AND('Service Line Inventory'!M1217='Dropdown Answer Key'!$B$27,OR('Service Line Inventory'!S1217="Lead",S1217="Unknown SL")),"Tier 2",IF('Service Line Inventory'!S1217="GRR","Tier 3",IF((AND('Service Line Inventory'!M1217='Dropdown Answer Key'!$B$25,'Service Line Inventory'!Q1217='Dropdown Answer Key'!$M$25,O1217='Dropdown Answer Key'!$G$27,'Service Line Inventory'!P1217='Dropdown Answer Key'!$J$27,S1217="Non Lead")),"Tier 4",IF((AND('Service Line Inventory'!M1217='Dropdown Answer Key'!$B$25,'Service Line Inventory'!Q1217='Dropdown Answer Key'!$M$25,O1217='Dropdown Answer Key'!$G$27,S1217="Non Lead")),"Tier 4",IF((AND('Service Line Inventory'!M1217='Dropdown Answer Key'!$B$25,'Service Line Inventory'!Q1217='Dropdown Answer Key'!$M$25,'Service Line Inventory'!P1217='Dropdown Answer Key'!$J$27,S1217="Non Lead")),"Tier 4","Tier 5"))))))))</f>
        <v>BLANK</v>
      </c>
      <c r="U1217" s="115" t="str">
        <f t="shared" si="81"/>
        <v>NO</v>
      </c>
      <c r="V1217" s="114" t="str">
        <f t="shared" si="82"/>
        <v>NO</v>
      </c>
      <c r="W1217" s="114" t="str">
        <f t="shared" si="83"/>
        <v>NO</v>
      </c>
      <c r="X1217" s="108"/>
      <c r="Y1217" s="97"/>
      <c r="Z1217" s="78"/>
    </row>
    <row r="1218" spans="1:26" x14ac:dyDescent="0.3">
      <c r="A1218" s="47">
        <v>4075</v>
      </c>
      <c r="B1218" s="73" t="s">
        <v>76</v>
      </c>
      <c r="C1218" s="126" t="s">
        <v>1284</v>
      </c>
      <c r="D1218" s="74" t="s">
        <v>72</v>
      </c>
      <c r="E1218" s="74" t="s">
        <v>81</v>
      </c>
      <c r="F1218" s="74" t="s">
        <v>81</v>
      </c>
      <c r="G1218" s="127" t="s">
        <v>1912</v>
      </c>
      <c r="H1218" s="74" t="s">
        <v>72</v>
      </c>
      <c r="I1218" s="74" t="s">
        <v>72</v>
      </c>
      <c r="J1218" s="75" t="s">
        <v>1913</v>
      </c>
      <c r="K1218" s="75" t="s">
        <v>1913</v>
      </c>
      <c r="L1218" s="93" t="str">
        <f t="shared" si="80"/>
        <v>Non Lead</v>
      </c>
      <c r="M1218" s="109"/>
      <c r="N1218" s="74"/>
      <c r="O1218" s="74"/>
      <c r="P1218" s="74"/>
      <c r="Q1218" s="73"/>
      <c r="R1218" s="74"/>
      <c r="S1218" s="98" t="str">
        <f>IF(OR(B1218="",$C$3="",$G$3=""),"ERROR",IF(AND(B1218='Dropdown Answer Key'!$B$12,OR(E1218="Lead",E1218="U, May have L",E1218="COM",E1218="")),"Lead",IF(AND(B1218='Dropdown Answer Key'!$B$12,OR(AND(E1218="GALV",H1218="Y"),AND(E1218="GALV",H1218="UN"),AND(E1218="GALV",H1218=""))),"GRR",IF(AND(B1218='Dropdown Answer Key'!$B$12,E1218="Unknown"),"Unknown SL",IF(AND(B1218='Dropdown Answer Key'!$B$13,OR(F1218="Lead",F1218="U, May have L",F1218="COM",F1218="")),"Lead",IF(AND(B1218='Dropdown Answer Key'!$B$13,OR(AND(F1218="GALV",H1218="Y"),AND(F1218="GALV",H1218="UN"),AND(F1218="GALV",H1218=""))),"GRR",IF(AND(B1218='Dropdown Answer Key'!$B$13,F1218="Unknown"),"Unknown SL",IF(AND(B1218='Dropdown Answer Key'!$B$14,OR(E1218="Lead",E1218="U, May have L",E1218="COM",E1218="")),"Lead",IF(AND(B1218='Dropdown Answer Key'!$B$14,OR(F1218="Lead",F1218="U, May have L",F1218="COM",F1218="")),"Lead",IF(AND(B1218='Dropdown Answer Key'!$B$14,OR(AND(E1218="GALV",H1218="Y"),AND(E1218="GALV",H1218="UN"),AND(E1218="GALV",H1218=""),AND(F1218="GALV",H1218="Y"),AND(F1218="GALV",H1218="UN"),AND(F1218="GALV",H1218=""),AND(F1218="GALV",I1218="Y"),AND(F1218="GALV",I1218="UN"),AND(F1218="GALV",I1218=""))),"GRR",IF(AND(B1218='Dropdown Answer Key'!$B$14,OR(E1218="Unknown",F1218="Unknown")),"Unknown SL","Non Lead")))))))))))</f>
        <v>Non Lead</v>
      </c>
      <c r="T1218" s="76" t="str">
        <f>IF(OR(M1218="",Q1218="",S1218="ERROR"),"BLANK",IF((AND(M1218='Dropdown Answer Key'!$B$25,OR('Service Line Inventory'!S1218="Lead",S1218="Unknown SL"))),"Tier 1",IF(AND('Service Line Inventory'!M1218='Dropdown Answer Key'!$B$26,OR('Service Line Inventory'!S1218="Lead",S1218="Unknown SL")),"Tier 2",IF(AND('Service Line Inventory'!M1218='Dropdown Answer Key'!$B$27,OR('Service Line Inventory'!S1218="Lead",S1218="Unknown SL")),"Tier 2",IF('Service Line Inventory'!S1218="GRR","Tier 3",IF((AND('Service Line Inventory'!M1218='Dropdown Answer Key'!$B$25,'Service Line Inventory'!Q1218='Dropdown Answer Key'!$M$25,O1218='Dropdown Answer Key'!$G$27,'Service Line Inventory'!P1218='Dropdown Answer Key'!$J$27,S1218="Non Lead")),"Tier 4",IF((AND('Service Line Inventory'!M1218='Dropdown Answer Key'!$B$25,'Service Line Inventory'!Q1218='Dropdown Answer Key'!$M$25,O1218='Dropdown Answer Key'!$G$27,S1218="Non Lead")),"Tier 4",IF((AND('Service Line Inventory'!M1218='Dropdown Answer Key'!$B$25,'Service Line Inventory'!Q1218='Dropdown Answer Key'!$M$25,'Service Line Inventory'!P1218='Dropdown Answer Key'!$J$27,S1218="Non Lead")),"Tier 4","Tier 5"))))))))</f>
        <v>BLANK</v>
      </c>
      <c r="U1218" s="101" t="str">
        <f t="shared" si="81"/>
        <v>NO</v>
      </c>
      <c r="V1218" s="76" t="str">
        <f t="shared" si="82"/>
        <v>NO</v>
      </c>
      <c r="W1218" s="76" t="str">
        <f t="shared" si="83"/>
        <v>NO</v>
      </c>
      <c r="X1218" s="107"/>
      <c r="Y1218" s="77"/>
      <c r="Z1218" s="78"/>
    </row>
    <row r="1219" spans="1:26" x14ac:dyDescent="0.3">
      <c r="A1219" s="47">
        <v>4080</v>
      </c>
      <c r="B1219" s="73" t="s">
        <v>76</v>
      </c>
      <c r="C1219" s="126" t="s">
        <v>1285</v>
      </c>
      <c r="D1219" s="74" t="s">
        <v>72</v>
      </c>
      <c r="E1219" s="74" t="s">
        <v>81</v>
      </c>
      <c r="F1219" s="74" t="s">
        <v>81</v>
      </c>
      <c r="G1219" s="127" t="s">
        <v>1912</v>
      </c>
      <c r="H1219" s="74" t="s">
        <v>72</v>
      </c>
      <c r="I1219" s="74" t="s">
        <v>72</v>
      </c>
      <c r="J1219" s="75" t="s">
        <v>1913</v>
      </c>
      <c r="K1219" s="75" t="s">
        <v>1913</v>
      </c>
      <c r="L1219" s="94" t="str">
        <f t="shared" si="80"/>
        <v>Non Lead</v>
      </c>
      <c r="M1219" s="110"/>
      <c r="N1219" s="74"/>
      <c r="O1219" s="74"/>
      <c r="P1219" s="74"/>
      <c r="Q1219" s="82"/>
      <c r="R1219" s="83"/>
      <c r="S1219" s="113" t="str">
        <f>IF(OR(B1219="",$C$3="",$G$3=""),"ERROR",IF(AND(B1219='Dropdown Answer Key'!$B$12,OR(E1219="Lead",E1219="U, May have L",E1219="COM",E1219="")),"Lead",IF(AND(B1219='Dropdown Answer Key'!$B$12,OR(AND(E1219="GALV",H1219="Y"),AND(E1219="GALV",H1219="UN"),AND(E1219="GALV",H1219=""))),"GRR",IF(AND(B1219='Dropdown Answer Key'!$B$12,E1219="Unknown"),"Unknown SL",IF(AND(B1219='Dropdown Answer Key'!$B$13,OR(F1219="Lead",F1219="U, May have L",F1219="COM",F1219="")),"Lead",IF(AND(B1219='Dropdown Answer Key'!$B$13,OR(AND(F1219="GALV",H1219="Y"),AND(F1219="GALV",H1219="UN"),AND(F1219="GALV",H1219=""))),"GRR",IF(AND(B1219='Dropdown Answer Key'!$B$13,F1219="Unknown"),"Unknown SL",IF(AND(B1219='Dropdown Answer Key'!$B$14,OR(E1219="Lead",E1219="U, May have L",E1219="COM",E1219="")),"Lead",IF(AND(B1219='Dropdown Answer Key'!$B$14,OR(F1219="Lead",F1219="U, May have L",F1219="COM",F1219="")),"Lead",IF(AND(B1219='Dropdown Answer Key'!$B$14,OR(AND(E1219="GALV",H1219="Y"),AND(E1219="GALV",H1219="UN"),AND(E1219="GALV",H1219=""),AND(F1219="GALV",H1219="Y"),AND(F1219="GALV",H1219="UN"),AND(F1219="GALV",H1219=""),AND(F1219="GALV",I1219="Y"),AND(F1219="GALV",I1219="UN"),AND(F1219="GALV",I1219=""))),"GRR",IF(AND(B1219='Dropdown Answer Key'!$B$14,OR(E1219="Unknown",F1219="Unknown")),"Unknown SL","Non Lead")))))))))))</f>
        <v>Non Lead</v>
      </c>
      <c r="T1219" s="114" t="str">
        <f>IF(OR(M1219="",Q1219="",S1219="ERROR"),"BLANK",IF((AND(M1219='Dropdown Answer Key'!$B$25,OR('Service Line Inventory'!S1219="Lead",S1219="Unknown SL"))),"Tier 1",IF(AND('Service Line Inventory'!M1219='Dropdown Answer Key'!$B$26,OR('Service Line Inventory'!S1219="Lead",S1219="Unknown SL")),"Tier 2",IF(AND('Service Line Inventory'!M1219='Dropdown Answer Key'!$B$27,OR('Service Line Inventory'!S1219="Lead",S1219="Unknown SL")),"Tier 2",IF('Service Line Inventory'!S1219="GRR","Tier 3",IF((AND('Service Line Inventory'!M1219='Dropdown Answer Key'!$B$25,'Service Line Inventory'!Q1219='Dropdown Answer Key'!$M$25,O1219='Dropdown Answer Key'!$G$27,'Service Line Inventory'!P1219='Dropdown Answer Key'!$J$27,S1219="Non Lead")),"Tier 4",IF((AND('Service Line Inventory'!M1219='Dropdown Answer Key'!$B$25,'Service Line Inventory'!Q1219='Dropdown Answer Key'!$M$25,O1219='Dropdown Answer Key'!$G$27,S1219="Non Lead")),"Tier 4",IF((AND('Service Line Inventory'!M1219='Dropdown Answer Key'!$B$25,'Service Line Inventory'!Q1219='Dropdown Answer Key'!$M$25,'Service Line Inventory'!P1219='Dropdown Answer Key'!$J$27,S1219="Non Lead")),"Tier 4","Tier 5"))))))))</f>
        <v>BLANK</v>
      </c>
      <c r="U1219" s="115" t="str">
        <f t="shared" si="81"/>
        <v>NO</v>
      </c>
      <c r="V1219" s="114" t="str">
        <f t="shared" si="82"/>
        <v>NO</v>
      </c>
      <c r="W1219" s="114" t="str">
        <f t="shared" si="83"/>
        <v>NO</v>
      </c>
      <c r="X1219" s="108"/>
      <c r="Y1219" s="97"/>
      <c r="Z1219" s="78"/>
    </row>
    <row r="1220" spans="1:26" x14ac:dyDescent="0.3">
      <c r="A1220" s="47">
        <v>4085</v>
      </c>
      <c r="B1220" s="73" t="s">
        <v>76</v>
      </c>
      <c r="C1220" s="126" t="s">
        <v>1286</v>
      </c>
      <c r="D1220" s="74" t="s">
        <v>72</v>
      </c>
      <c r="E1220" s="74" t="s">
        <v>81</v>
      </c>
      <c r="F1220" s="74" t="s">
        <v>81</v>
      </c>
      <c r="G1220" s="127" t="s">
        <v>1912</v>
      </c>
      <c r="H1220" s="74" t="s">
        <v>72</v>
      </c>
      <c r="I1220" s="74" t="s">
        <v>72</v>
      </c>
      <c r="J1220" s="75" t="s">
        <v>1913</v>
      </c>
      <c r="K1220" s="75" t="s">
        <v>1913</v>
      </c>
      <c r="L1220" s="93" t="str">
        <f t="shared" si="80"/>
        <v>Non Lead</v>
      </c>
      <c r="M1220" s="109"/>
      <c r="N1220" s="74"/>
      <c r="O1220" s="74"/>
      <c r="P1220" s="74"/>
      <c r="Q1220" s="73"/>
      <c r="R1220" s="74"/>
      <c r="S1220" s="98" t="str">
        <f>IF(OR(B1220="",$C$3="",$G$3=""),"ERROR",IF(AND(B1220='Dropdown Answer Key'!$B$12,OR(E1220="Lead",E1220="U, May have L",E1220="COM",E1220="")),"Lead",IF(AND(B1220='Dropdown Answer Key'!$B$12,OR(AND(E1220="GALV",H1220="Y"),AND(E1220="GALV",H1220="UN"),AND(E1220="GALV",H1220=""))),"GRR",IF(AND(B1220='Dropdown Answer Key'!$B$12,E1220="Unknown"),"Unknown SL",IF(AND(B1220='Dropdown Answer Key'!$B$13,OR(F1220="Lead",F1220="U, May have L",F1220="COM",F1220="")),"Lead",IF(AND(B1220='Dropdown Answer Key'!$B$13,OR(AND(F1220="GALV",H1220="Y"),AND(F1220="GALV",H1220="UN"),AND(F1220="GALV",H1220=""))),"GRR",IF(AND(B1220='Dropdown Answer Key'!$B$13,F1220="Unknown"),"Unknown SL",IF(AND(B1220='Dropdown Answer Key'!$B$14,OR(E1220="Lead",E1220="U, May have L",E1220="COM",E1220="")),"Lead",IF(AND(B1220='Dropdown Answer Key'!$B$14,OR(F1220="Lead",F1220="U, May have L",F1220="COM",F1220="")),"Lead",IF(AND(B1220='Dropdown Answer Key'!$B$14,OR(AND(E1220="GALV",H1220="Y"),AND(E1220="GALV",H1220="UN"),AND(E1220="GALV",H1220=""),AND(F1220="GALV",H1220="Y"),AND(F1220="GALV",H1220="UN"),AND(F1220="GALV",H1220=""),AND(F1220="GALV",I1220="Y"),AND(F1220="GALV",I1220="UN"),AND(F1220="GALV",I1220=""))),"GRR",IF(AND(B1220='Dropdown Answer Key'!$B$14,OR(E1220="Unknown",F1220="Unknown")),"Unknown SL","Non Lead")))))))))))</f>
        <v>Non Lead</v>
      </c>
      <c r="T1220" s="76" t="str">
        <f>IF(OR(M1220="",Q1220="",S1220="ERROR"),"BLANK",IF((AND(M1220='Dropdown Answer Key'!$B$25,OR('Service Line Inventory'!S1220="Lead",S1220="Unknown SL"))),"Tier 1",IF(AND('Service Line Inventory'!M1220='Dropdown Answer Key'!$B$26,OR('Service Line Inventory'!S1220="Lead",S1220="Unknown SL")),"Tier 2",IF(AND('Service Line Inventory'!M1220='Dropdown Answer Key'!$B$27,OR('Service Line Inventory'!S1220="Lead",S1220="Unknown SL")),"Tier 2",IF('Service Line Inventory'!S1220="GRR","Tier 3",IF((AND('Service Line Inventory'!M1220='Dropdown Answer Key'!$B$25,'Service Line Inventory'!Q1220='Dropdown Answer Key'!$M$25,O1220='Dropdown Answer Key'!$G$27,'Service Line Inventory'!P1220='Dropdown Answer Key'!$J$27,S1220="Non Lead")),"Tier 4",IF((AND('Service Line Inventory'!M1220='Dropdown Answer Key'!$B$25,'Service Line Inventory'!Q1220='Dropdown Answer Key'!$M$25,O1220='Dropdown Answer Key'!$G$27,S1220="Non Lead")),"Tier 4",IF((AND('Service Line Inventory'!M1220='Dropdown Answer Key'!$B$25,'Service Line Inventory'!Q1220='Dropdown Answer Key'!$M$25,'Service Line Inventory'!P1220='Dropdown Answer Key'!$J$27,S1220="Non Lead")),"Tier 4","Tier 5"))))))))</f>
        <v>BLANK</v>
      </c>
      <c r="U1220" s="101" t="str">
        <f t="shared" si="81"/>
        <v>NO</v>
      </c>
      <c r="V1220" s="76" t="str">
        <f t="shared" si="82"/>
        <v>NO</v>
      </c>
      <c r="W1220" s="76" t="str">
        <f t="shared" si="83"/>
        <v>NO</v>
      </c>
      <c r="X1220" s="107"/>
      <c r="Y1220" s="77"/>
      <c r="Z1220" s="78"/>
    </row>
    <row r="1221" spans="1:26" x14ac:dyDescent="0.3">
      <c r="A1221" s="47">
        <v>4090</v>
      </c>
      <c r="B1221" s="73" t="s">
        <v>76</v>
      </c>
      <c r="C1221" s="126" t="s">
        <v>1287</v>
      </c>
      <c r="D1221" s="74" t="s">
        <v>72</v>
      </c>
      <c r="E1221" s="74" t="s">
        <v>81</v>
      </c>
      <c r="F1221" s="74" t="s">
        <v>81</v>
      </c>
      <c r="G1221" s="90" t="s">
        <v>1910</v>
      </c>
      <c r="H1221" s="74" t="s">
        <v>72</v>
      </c>
      <c r="I1221" s="74" t="s">
        <v>72</v>
      </c>
      <c r="J1221" s="75" t="s">
        <v>1913</v>
      </c>
      <c r="K1221" s="75" t="s">
        <v>1913</v>
      </c>
      <c r="L1221" s="93" t="str">
        <f t="shared" si="80"/>
        <v>Non Lead</v>
      </c>
      <c r="M1221" s="109"/>
      <c r="N1221" s="74"/>
      <c r="O1221" s="74"/>
      <c r="P1221" s="74"/>
      <c r="Q1221" s="73"/>
      <c r="R1221" s="74"/>
      <c r="S1221" s="98" t="str">
        <f>IF(OR(B1221="",$C$3="",$G$3=""),"ERROR",IF(AND(B1221='Dropdown Answer Key'!$B$12,OR(E1221="Lead",E1221="U, May have L",E1221="COM",E1221="")),"Lead",IF(AND(B1221='Dropdown Answer Key'!$B$12,OR(AND(E1221="GALV",H1221="Y"),AND(E1221="GALV",H1221="UN"),AND(E1221="GALV",H1221=""))),"GRR",IF(AND(B1221='Dropdown Answer Key'!$B$12,E1221="Unknown"),"Unknown SL",IF(AND(B1221='Dropdown Answer Key'!$B$13,OR(F1221="Lead",F1221="U, May have L",F1221="COM",F1221="")),"Lead",IF(AND(B1221='Dropdown Answer Key'!$B$13,OR(AND(F1221="GALV",H1221="Y"),AND(F1221="GALV",H1221="UN"),AND(F1221="GALV",H1221=""))),"GRR",IF(AND(B1221='Dropdown Answer Key'!$B$13,F1221="Unknown"),"Unknown SL",IF(AND(B1221='Dropdown Answer Key'!$B$14,OR(E1221="Lead",E1221="U, May have L",E1221="COM",E1221="")),"Lead",IF(AND(B1221='Dropdown Answer Key'!$B$14,OR(F1221="Lead",F1221="U, May have L",F1221="COM",F1221="")),"Lead",IF(AND(B1221='Dropdown Answer Key'!$B$14,OR(AND(E1221="GALV",H1221="Y"),AND(E1221="GALV",H1221="UN"),AND(E1221="GALV",H1221=""),AND(F1221="GALV",H1221="Y"),AND(F1221="GALV",H1221="UN"),AND(F1221="GALV",H1221=""),AND(F1221="GALV",I1221="Y"),AND(F1221="GALV",I1221="UN"),AND(F1221="GALV",I1221=""))),"GRR",IF(AND(B1221='Dropdown Answer Key'!$B$14,OR(E1221="Unknown",F1221="Unknown")),"Unknown SL","Non Lead")))))))))))</f>
        <v>Non Lead</v>
      </c>
      <c r="T1221" s="76" t="str">
        <f>IF(OR(M1221="",Q1221="",S1221="ERROR"),"BLANK",IF((AND(M1221='Dropdown Answer Key'!$B$25,OR('Service Line Inventory'!S1221="Lead",S1221="Unknown SL"))),"Tier 1",IF(AND('Service Line Inventory'!M1221='Dropdown Answer Key'!$B$26,OR('Service Line Inventory'!S1221="Lead",S1221="Unknown SL")),"Tier 2",IF(AND('Service Line Inventory'!M1221='Dropdown Answer Key'!$B$27,OR('Service Line Inventory'!S1221="Lead",S1221="Unknown SL")),"Tier 2",IF('Service Line Inventory'!S1221="GRR","Tier 3",IF((AND('Service Line Inventory'!M1221='Dropdown Answer Key'!$B$25,'Service Line Inventory'!Q1221='Dropdown Answer Key'!$M$25,O1221='Dropdown Answer Key'!$G$27,'Service Line Inventory'!P1221='Dropdown Answer Key'!$J$27,S1221="Non Lead")),"Tier 4",IF((AND('Service Line Inventory'!M1221='Dropdown Answer Key'!$B$25,'Service Line Inventory'!Q1221='Dropdown Answer Key'!$M$25,O1221='Dropdown Answer Key'!$G$27,S1221="Non Lead")),"Tier 4",IF((AND('Service Line Inventory'!M1221='Dropdown Answer Key'!$B$25,'Service Line Inventory'!Q1221='Dropdown Answer Key'!$M$25,'Service Line Inventory'!P1221='Dropdown Answer Key'!$J$27,S1221="Non Lead")),"Tier 4","Tier 5"))))))))</f>
        <v>BLANK</v>
      </c>
      <c r="U1221" s="101" t="str">
        <f t="shared" si="81"/>
        <v>NO</v>
      </c>
      <c r="V1221" s="76" t="str">
        <f t="shared" si="82"/>
        <v>NO</v>
      </c>
      <c r="W1221" s="76" t="str">
        <f t="shared" si="83"/>
        <v>NO</v>
      </c>
      <c r="X1221" s="107"/>
      <c r="Y1221" s="77"/>
      <c r="Z1221" s="78"/>
    </row>
    <row r="1222" spans="1:26" x14ac:dyDescent="0.3">
      <c r="A1222" s="47">
        <v>4091</v>
      </c>
      <c r="B1222" s="73" t="s">
        <v>76</v>
      </c>
      <c r="C1222" s="126" t="s">
        <v>1288</v>
      </c>
      <c r="D1222" s="74" t="s">
        <v>72</v>
      </c>
      <c r="E1222" s="74" t="s">
        <v>81</v>
      </c>
      <c r="F1222" s="74" t="s">
        <v>81</v>
      </c>
      <c r="G1222" s="90" t="s">
        <v>1910</v>
      </c>
      <c r="H1222" s="74" t="s">
        <v>72</v>
      </c>
      <c r="I1222" s="74" t="s">
        <v>72</v>
      </c>
      <c r="J1222" s="75" t="s">
        <v>1913</v>
      </c>
      <c r="K1222" s="75" t="s">
        <v>1913</v>
      </c>
      <c r="L1222" s="94" t="str">
        <f t="shared" si="80"/>
        <v>Non Lead</v>
      </c>
      <c r="M1222" s="110"/>
      <c r="N1222" s="74"/>
      <c r="O1222" s="74"/>
      <c r="P1222" s="74"/>
      <c r="Q1222" s="82"/>
      <c r="R1222" s="83"/>
      <c r="S1222" s="113" t="str">
        <f>IF(OR(B1222="",$C$3="",$G$3=""),"ERROR",IF(AND(B1222='Dropdown Answer Key'!$B$12,OR(E1222="Lead",E1222="U, May have L",E1222="COM",E1222="")),"Lead",IF(AND(B1222='Dropdown Answer Key'!$B$12,OR(AND(E1222="GALV",H1222="Y"),AND(E1222="GALV",H1222="UN"),AND(E1222="GALV",H1222=""))),"GRR",IF(AND(B1222='Dropdown Answer Key'!$B$12,E1222="Unknown"),"Unknown SL",IF(AND(B1222='Dropdown Answer Key'!$B$13,OR(F1222="Lead",F1222="U, May have L",F1222="COM",F1222="")),"Lead",IF(AND(B1222='Dropdown Answer Key'!$B$13,OR(AND(F1222="GALV",H1222="Y"),AND(F1222="GALV",H1222="UN"),AND(F1222="GALV",H1222=""))),"GRR",IF(AND(B1222='Dropdown Answer Key'!$B$13,F1222="Unknown"),"Unknown SL",IF(AND(B1222='Dropdown Answer Key'!$B$14,OR(E1222="Lead",E1222="U, May have L",E1222="COM",E1222="")),"Lead",IF(AND(B1222='Dropdown Answer Key'!$B$14,OR(F1222="Lead",F1222="U, May have L",F1222="COM",F1222="")),"Lead",IF(AND(B1222='Dropdown Answer Key'!$B$14,OR(AND(E1222="GALV",H1222="Y"),AND(E1222="GALV",H1222="UN"),AND(E1222="GALV",H1222=""),AND(F1222="GALV",H1222="Y"),AND(F1222="GALV",H1222="UN"),AND(F1222="GALV",H1222=""),AND(F1222="GALV",I1222="Y"),AND(F1222="GALV",I1222="UN"),AND(F1222="GALV",I1222=""))),"GRR",IF(AND(B1222='Dropdown Answer Key'!$B$14,OR(E1222="Unknown",F1222="Unknown")),"Unknown SL","Non Lead")))))))))))</f>
        <v>Non Lead</v>
      </c>
      <c r="T1222" s="114" t="str">
        <f>IF(OR(M1222="",Q1222="",S1222="ERROR"),"BLANK",IF((AND(M1222='Dropdown Answer Key'!$B$25,OR('Service Line Inventory'!S1222="Lead",S1222="Unknown SL"))),"Tier 1",IF(AND('Service Line Inventory'!M1222='Dropdown Answer Key'!$B$26,OR('Service Line Inventory'!S1222="Lead",S1222="Unknown SL")),"Tier 2",IF(AND('Service Line Inventory'!M1222='Dropdown Answer Key'!$B$27,OR('Service Line Inventory'!S1222="Lead",S1222="Unknown SL")),"Tier 2",IF('Service Line Inventory'!S1222="GRR","Tier 3",IF((AND('Service Line Inventory'!M1222='Dropdown Answer Key'!$B$25,'Service Line Inventory'!Q1222='Dropdown Answer Key'!$M$25,O1222='Dropdown Answer Key'!$G$27,'Service Line Inventory'!P1222='Dropdown Answer Key'!$J$27,S1222="Non Lead")),"Tier 4",IF((AND('Service Line Inventory'!M1222='Dropdown Answer Key'!$B$25,'Service Line Inventory'!Q1222='Dropdown Answer Key'!$M$25,O1222='Dropdown Answer Key'!$G$27,S1222="Non Lead")),"Tier 4",IF((AND('Service Line Inventory'!M1222='Dropdown Answer Key'!$B$25,'Service Line Inventory'!Q1222='Dropdown Answer Key'!$M$25,'Service Line Inventory'!P1222='Dropdown Answer Key'!$J$27,S1222="Non Lead")),"Tier 4","Tier 5"))))))))</f>
        <v>BLANK</v>
      </c>
      <c r="U1222" s="115" t="str">
        <f t="shared" si="81"/>
        <v>NO</v>
      </c>
      <c r="V1222" s="114" t="str">
        <f t="shared" si="82"/>
        <v>NO</v>
      </c>
      <c r="W1222" s="114" t="str">
        <f t="shared" si="83"/>
        <v>NO</v>
      </c>
      <c r="X1222" s="108"/>
      <c r="Y1222" s="97"/>
      <c r="Z1222" s="78"/>
    </row>
    <row r="1223" spans="1:26" x14ac:dyDescent="0.3">
      <c r="A1223" s="47">
        <v>4092</v>
      </c>
      <c r="B1223" s="73" t="s">
        <v>76</v>
      </c>
      <c r="C1223" s="126" t="s">
        <v>1289</v>
      </c>
      <c r="D1223" s="74" t="s">
        <v>72</v>
      </c>
      <c r="E1223" s="74" t="s">
        <v>81</v>
      </c>
      <c r="F1223" s="74" t="s">
        <v>81</v>
      </c>
      <c r="G1223" s="90" t="s">
        <v>1910</v>
      </c>
      <c r="H1223" s="74" t="s">
        <v>72</v>
      </c>
      <c r="I1223" s="74" t="s">
        <v>72</v>
      </c>
      <c r="J1223" s="75" t="s">
        <v>1913</v>
      </c>
      <c r="K1223" s="75" t="s">
        <v>1913</v>
      </c>
      <c r="L1223" s="93" t="str">
        <f t="shared" si="80"/>
        <v>Non Lead</v>
      </c>
      <c r="M1223" s="109"/>
      <c r="N1223" s="74"/>
      <c r="O1223" s="74"/>
      <c r="P1223" s="74"/>
      <c r="Q1223" s="73"/>
      <c r="R1223" s="74"/>
      <c r="S1223" s="98" t="str">
        <f>IF(OR(B1223="",$C$3="",$G$3=""),"ERROR",IF(AND(B1223='Dropdown Answer Key'!$B$12,OR(E1223="Lead",E1223="U, May have L",E1223="COM",E1223="")),"Lead",IF(AND(B1223='Dropdown Answer Key'!$B$12,OR(AND(E1223="GALV",H1223="Y"),AND(E1223="GALV",H1223="UN"),AND(E1223="GALV",H1223=""))),"GRR",IF(AND(B1223='Dropdown Answer Key'!$B$12,E1223="Unknown"),"Unknown SL",IF(AND(B1223='Dropdown Answer Key'!$B$13,OR(F1223="Lead",F1223="U, May have L",F1223="COM",F1223="")),"Lead",IF(AND(B1223='Dropdown Answer Key'!$B$13,OR(AND(F1223="GALV",H1223="Y"),AND(F1223="GALV",H1223="UN"),AND(F1223="GALV",H1223=""))),"GRR",IF(AND(B1223='Dropdown Answer Key'!$B$13,F1223="Unknown"),"Unknown SL",IF(AND(B1223='Dropdown Answer Key'!$B$14,OR(E1223="Lead",E1223="U, May have L",E1223="COM",E1223="")),"Lead",IF(AND(B1223='Dropdown Answer Key'!$B$14,OR(F1223="Lead",F1223="U, May have L",F1223="COM",F1223="")),"Lead",IF(AND(B1223='Dropdown Answer Key'!$B$14,OR(AND(E1223="GALV",H1223="Y"),AND(E1223="GALV",H1223="UN"),AND(E1223="GALV",H1223=""),AND(F1223="GALV",H1223="Y"),AND(F1223="GALV",H1223="UN"),AND(F1223="GALV",H1223=""),AND(F1223="GALV",I1223="Y"),AND(F1223="GALV",I1223="UN"),AND(F1223="GALV",I1223=""))),"GRR",IF(AND(B1223='Dropdown Answer Key'!$B$14,OR(E1223="Unknown",F1223="Unknown")),"Unknown SL","Non Lead")))))))))))</f>
        <v>Non Lead</v>
      </c>
      <c r="T1223" s="76" t="str">
        <f>IF(OR(M1223="",Q1223="",S1223="ERROR"),"BLANK",IF((AND(M1223='Dropdown Answer Key'!$B$25,OR('Service Line Inventory'!S1223="Lead",S1223="Unknown SL"))),"Tier 1",IF(AND('Service Line Inventory'!M1223='Dropdown Answer Key'!$B$26,OR('Service Line Inventory'!S1223="Lead",S1223="Unknown SL")),"Tier 2",IF(AND('Service Line Inventory'!M1223='Dropdown Answer Key'!$B$27,OR('Service Line Inventory'!S1223="Lead",S1223="Unknown SL")),"Tier 2",IF('Service Line Inventory'!S1223="GRR","Tier 3",IF((AND('Service Line Inventory'!M1223='Dropdown Answer Key'!$B$25,'Service Line Inventory'!Q1223='Dropdown Answer Key'!$M$25,O1223='Dropdown Answer Key'!$G$27,'Service Line Inventory'!P1223='Dropdown Answer Key'!$J$27,S1223="Non Lead")),"Tier 4",IF((AND('Service Line Inventory'!M1223='Dropdown Answer Key'!$B$25,'Service Line Inventory'!Q1223='Dropdown Answer Key'!$M$25,O1223='Dropdown Answer Key'!$G$27,S1223="Non Lead")),"Tier 4",IF((AND('Service Line Inventory'!M1223='Dropdown Answer Key'!$B$25,'Service Line Inventory'!Q1223='Dropdown Answer Key'!$M$25,'Service Line Inventory'!P1223='Dropdown Answer Key'!$J$27,S1223="Non Lead")),"Tier 4","Tier 5"))))))))</f>
        <v>BLANK</v>
      </c>
      <c r="U1223" s="101" t="str">
        <f t="shared" si="81"/>
        <v>NO</v>
      </c>
      <c r="V1223" s="76" t="str">
        <f t="shared" si="82"/>
        <v>NO</v>
      </c>
      <c r="W1223" s="76" t="str">
        <f t="shared" si="83"/>
        <v>NO</v>
      </c>
      <c r="X1223" s="107"/>
      <c r="Y1223" s="77"/>
      <c r="Z1223" s="78"/>
    </row>
    <row r="1224" spans="1:26" x14ac:dyDescent="0.3">
      <c r="A1224" s="47">
        <v>4093</v>
      </c>
      <c r="B1224" s="73" t="s">
        <v>76</v>
      </c>
      <c r="C1224" s="126" t="s">
        <v>1290</v>
      </c>
      <c r="D1224" s="74" t="s">
        <v>72</v>
      </c>
      <c r="E1224" s="74" t="s">
        <v>81</v>
      </c>
      <c r="F1224" s="74" t="s">
        <v>81</v>
      </c>
      <c r="G1224" s="90" t="s">
        <v>1910</v>
      </c>
      <c r="H1224" s="74" t="s">
        <v>72</v>
      </c>
      <c r="I1224" s="74" t="s">
        <v>72</v>
      </c>
      <c r="J1224" s="75" t="s">
        <v>1913</v>
      </c>
      <c r="K1224" s="75" t="s">
        <v>1913</v>
      </c>
      <c r="L1224" s="94" t="str">
        <f t="shared" si="80"/>
        <v>Non Lead</v>
      </c>
      <c r="M1224" s="110"/>
      <c r="N1224" s="74"/>
      <c r="O1224" s="74"/>
      <c r="P1224" s="74"/>
      <c r="Q1224" s="82"/>
      <c r="R1224" s="83"/>
      <c r="S1224" s="113" t="str">
        <f>IF(OR(B1224="",$C$3="",$G$3=""),"ERROR",IF(AND(B1224='Dropdown Answer Key'!$B$12,OR(E1224="Lead",E1224="U, May have L",E1224="COM",E1224="")),"Lead",IF(AND(B1224='Dropdown Answer Key'!$B$12,OR(AND(E1224="GALV",H1224="Y"),AND(E1224="GALV",H1224="UN"),AND(E1224="GALV",H1224=""))),"GRR",IF(AND(B1224='Dropdown Answer Key'!$B$12,E1224="Unknown"),"Unknown SL",IF(AND(B1224='Dropdown Answer Key'!$B$13,OR(F1224="Lead",F1224="U, May have L",F1224="COM",F1224="")),"Lead",IF(AND(B1224='Dropdown Answer Key'!$B$13,OR(AND(F1224="GALV",H1224="Y"),AND(F1224="GALV",H1224="UN"),AND(F1224="GALV",H1224=""))),"GRR",IF(AND(B1224='Dropdown Answer Key'!$B$13,F1224="Unknown"),"Unknown SL",IF(AND(B1224='Dropdown Answer Key'!$B$14,OR(E1224="Lead",E1224="U, May have L",E1224="COM",E1224="")),"Lead",IF(AND(B1224='Dropdown Answer Key'!$B$14,OR(F1224="Lead",F1224="U, May have L",F1224="COM",F1224="")),"Lead",IF(AND(B1224='Dropdown Answer Key'!$B$14,OR(AND(E1224="GALV",H1224="Y"),AND(E1224="GALV",H1224="UN"),AND(E1224="GALV",H1224=""),AND(F1224="GALV",H1224="Y"),AND(F1224="GALV",H1224="UN"),AND(F1224="GALV",H1224=""),AND(F1224="GALV",I1224="Y"),AND(F1224="GALV",I1224="UN"),AND(F1224="GALV",I1224=""))),"GRR",IF(AND(B1224='Dropdown Answer Key'!$B$14,OR(E1224="Unknown",F1224="Unknown")),"Unknown SL","Non Lead")))))))))))</f>
        <v>Non Lead</v>
      </c>
      <c r="T1224" s="114" t="str">
        <f>IF(OR(M1224="",Q1224="",S1224="ERROR"),"BLANK",IF((AND(M1224='Dropdown Answer Key'!$B$25,OR('Service Line Inventory'!S1224="Lead",S1224="Unknown SL"))),"Tier 1",IF(AND('Service Line Inventory'!M1224='Dropdown Answer Key'!$B$26,OR('Service Line Inventory'!S1224="Lead",S1224="Unknown SL")),"Tier 2",IF(AND('Service Line Inventory'!M1224='Dropdown Answer Key'!$B$27,OR('Service Line Inventory'!S1224="Lead",S1224="Unknown SL")),"Tier 2",IF('Service Line Inventory'!S1224="GRR","Tier 3",IF((AND('Service Line Inventory'!M1224='Dropdown Answer Key'!$B$25,'Service Line Inventory'!Q1224='Dropdown Answer Key'!$M$25,O1224='Dropdown Answer Key'!$G$27,'Service Line Inventory'!P1224='Dropdown Answer Key'!$J$27,S1224="Non Lead")),"Tier 4",IF((AND('Service Line Inventory'!M1224='Dropdown Answer Key'!$B$25,'Service Line Inventory'!Q1224='Dropdown Answer Key'!$M$25,O1224='Dropdown Answer Key'!$G$27,S1224="Non Lead")),"Tier 4",IF((AND('Service Line Inventory'!M1224='Dropdown Answer Key'!$B$25,'Service Line Inventory'!Q1224='Dropdown Answer Key'!$M$25,'Service Line Inventory'!P1224='Dropdown Answer Key'!$J$27,S1224="Non Lead")),"Tier 4","Tier 5"))))))))</f>
        <v>BLANK</v>
      </c>
      <c r="U1224" s="115" t="str">
        <f t="shared" si="81"/>
        <v>NO</v>
      </c>
      <c r="V1224" s="114" t="str">
        <f t="shared" si="82"/>
        <v>NO</v>
      </c>
      <c r="W1224" s="114" t="str">
        <f t="shared" si="83"/>
        <v>NO</v>
      </c>
      <c r="X1224" s="108"/>
      <c r="Y1224" s="97"/>
      <c r="Z1224" s="78"/>
    </row>
    <row r="1225" spans="1:26" x14ac:dyDescent="0.3">
      <c r="A1225" s="47">
        <v>4095</v>
      </c>
      <c r="B1225" s="73" t="s">
        <v>76</v>
      </c>
      <c r="C1225" s="126" t="s">
        <v>1291</v>
      </c>
      <c r="D1225" s="74" t="s">
        <v>72</v>
      </c>
      <c r="E1225" s="74" t="s">
        <v>81</v>
      </c>
      <c r="F1225" s="74" t="s">
        <v>81</v>
      </c>
      <c r="G1225" s="90" t="s">
        <v>1910</v>
      </c>
      <c r="H1225" s="74" t="s">
        <v>72</v>
      </c>
      <c r="I1225" s="74" t="s">
        <v>72</v>
      </c>
      <c r="J1225" s="75" t="s">
        <v>1913</v>
      </c>
      <c r="K1225" s="75" t="s">
        <v>1913</v>
      </c>
      <c r="L1225" s="93" t="str">
        <f t="shared" si="80"/>
        <v>Non Lead</v>
      </c>
      <c r="M1225" s="109"/>
      <c r="N1225" s="74"/>
      <c r="O1225" s="74"/>
      <c r="P1225" s="74"/>
      <c r="Q1225" s="73"/>
      <c r="R1225" s="74"/>
      <c r="S1225" s="98" t="str">
        <f>IF(OR(B1225="",$C$3="",$G$3=""),"ERROR",IF(AND(B1225='Dropdown Answer Key'!$B$12,OR(E1225="Lead",E1225="U, May have L",E1225="COM",E1225="")),"Lead",IF(AND(B1225='Dropdown Answer Key'!$B$12,OR(AND(E1225="GALV",H1225="Y"),AND(E1225="GALV",H1225="UN"),AND(E1225="GALV",H1225=""))),"GRR",IF(AND(B1225='Dropdown Answer Key'!$B$12,E1225="Unknown"),"Unknown SL",IF(AND(B1225='Dropdown Answer Key'!$B$13,OR(F1225="Lead",F1225="U, May have L",F1225="COM",F1225="")),"Lead",IF(AND(B1225='Dropdown Answer Key'!$B$13,OR(AND(F1225="GALV",H1225="Y"),AND(F1225="GALV",H1225="UN"),AND(F1225="GALV",H1225=""))),"GRR",IF(AND(B1225='Dropdown Answer Key'!$B$13,F1225="Unknown"),"Unknown SL",IF(AND(B1225='Dropdown Answer Key'!$B$14,OR(E1225="Lead",E1225="U, May have L",E1225="COM",E1225="")),"Lead",IF(AND(B1225='Dropdown Answer Key'!$B$14,OR(F1225="Lead",F1225="U, May have L",F1225="COM",F1225="")),"Lead",IF(AND(B1225='Dropdown Answer Key'!$B$14,OR(AND(E1225="GALV",H1225="Y"),AND(E1225="GALV",H1225="UN"),AND(E1225="GALV",H1225=""),AND(F1225="GALV",H1225="Y"),AND(F1225="GALV",H1225="UN"),AND(F1225="GALV",H1225=""),AND(F1225="GALV",I1225="Y"),AND(F1225="GALV",I1225="UN"),AND(F1225="GALV",I1225=""))),"GRR",IF(AND(B1225='Dropdown Answer Key'!$B$14,OR(E1225="Unknown",F1225="Unknown")),"Unknown SL","Non Lead")))))))))))</f>
        <v>Non Lead</v>
      </c>
      <c r="T1225" s="76" t="str">
        <f>IF(OR(M1225="",Q1225="",S1225="ERROR"),"BLANK",IF((AND(M1225='Dropdown Answer Key'!$B$25,OR('Service Line Inventory'!S1225="Lead",S1225="Unknown SL"))),"Tier 1",IF(AND('Service Line Inventory'!M1225='Dropdown Answer Key'!$B$26,OR('Service Line Inventory'!S1225="Lead",S1225="Unknown SL")),"Tier 2",IF(AND('Service Line Inventory'!M1225='Dropdown Answer Key'!$B$27,OR('Service Line Inventory'!S1225="Lead",S1225="Unknown SL")),"Tier 2",IF('Service Line Inventory'!S1225="GRR","Tier 3",IF((AND('Service Line Inventory'!M1225='Dropdown Answer Key'!$B$25,'Service Line Inventory'!Q1225='Dropdown Answer Key'!$M$25,O1225='Dropdown Answer Key'!$G$27,'Service Line Inventory'!P1225='Dropdown Answer Key'!$J$27,S1225="Non Lead")),"Tier 4",IF((AND('Service Line Inventory'!M1225='Dropdown Answer Key'!$B$25,'Service Line Inventory'!Q1225='Dropdown Answer Key'!$M$25,O1225='Dropdown Answer Key'!$G$27,S1225="Non Lead")),"Tier 4",IF((AND('Service Line Inventory'!M1225='Dropdown Answer Key'!$B$25,'Service Line Inventory'!Q1225='Dropdown Answer Key'!$M$25,'Service Line Inventory'!P1225='Dropdown Answer Key'!$J$27,S1225="Non Lead")),"Tier 4","Tier 5"))))))))</f>
        <v>BLANK</v>
      </c>
      <c r="U1225" s="101" t="str">
        <f t="shared" si="81"/>
        <v>NO</v>
      </c>
      <c r="V1225" s="76" t="str">
        <f t="shared" si="82"/>
        <v>NO</v>
      </c>
      <c r="W1225" s="76" t="str">
        <f t="shared" si="83"/>
        <v>NO</v>
      </c>
      <c r="X1225" s="107"/>
      <c r="Y1225" s="77"/>
      <c r="Z1225" s="78"/>
    </row>
    <row r="1226" spans="1:26" x14ac:dyDescent="0.3">
      <c r="A1226" s="47">
        <v>5000</v>
      </c>
      <c r="B1226" s="73" t="s">
        <v>76</v>
      </c>
      <c r="C1226" s="126" t="s">
        <v>1292</v>
      </c>
      <c r="D1226" s="74" t="s">
        <v>72</v>
      </c>
      <c r="E1226" s="74" t="s">
        <v>81</v>
      </c>
      <c r="F1226" s="74" t="s">
        <v>81</v>
      </c>
      <c r="G1226" s="90" t="s">
        <v>1910</v>
      </c>
      <c r="H1226" s="74" t="s">
        <v>72</v>
      </c>
      <c r="I1226" s="74" t="s">
        <v>72</v>
      </c>
      <c r="J1226" s="75" t="s">
        <v>1913</v>
      </c>
      <c r="K1226" s="75" t="s">
        <v>1913</v>
      </c>
      <c r="L1226" s="94" t="str">
        <f t="shared" si="80"/>
        <v>Non Lead</v>
      </c>
      <c r="M1226" s="110"/>
      <c r="N1226" s="74"/>
      <c r="O1226" s="74"/>
      <c r="P1226" s="74"/>
      <c r="Q1226" s="82"/>
      <c r="R1226" s="83"/>
      <c r="S1226" s="113" t="str">
        <f>IF(OR(B1226="",$C$3="",$G$3=""),"ERROR",IF(AND(B1226='Dropdown Answer Key'!$B$12,OR(E1226="Lead",E1226="U, May have L",E1226="COM",E1226="")),"Lead",IF(AND(B1226='Dropdown Answer Key'!$B$12,OR(AND(E1226="GALV",H1226="Y"),AND(E1226="GALV",H1226="UN"),AND(E1226="GALV",H1226=""))),"GRR",IF(AND(B1226='Dropdown Answer Key'!$B$12,E1226="Unknown"),"Unknown SL",IF(AND(B1226='Dropdown Answer Key'!$B$13,OR(F1226="Lead",F1226="U, May have L",F1226="COM",F1226="")),"Lead",IF(AND(B1226='Dropdown Answer Key'!$B$13,OR(AND(F1226="GALV",H1226="Y"),AND(F1226="GALV",H1226="UN"),AND(F1226="GALV",H1226=""))),"GRR",IF(AND(B1226='Dropdown Answer Key'!$B$13,F1226="Unknown"),"Unknown SL",IF(AND(B1226='Dropdown Answer Key'!$B$14,OR(E1226="Lead",E1226="U, May have L",E1226="COM",E1226="")),"Lead",IF(AND(B1226='Dropdown Answer Key'!$B$14,OR(F1226="Lead",F1226="U, May have L",F1226="COM",F1226="")),"Lead",IF(AND(B1226='Dropdown Answer Key'!$B$14,OR(AND(E1226="GALV",H1226="Y"),AND(E1226="GALV",H1226="UN"),AND(E1226="GALV",H1226=""),AND(F1226="GALV",H1226="Y"),AND(F1226="GALV",H1226="UN"),AND(F1226="GALV",H1226=""),AND(F1226="GALV",I1226="Y"),AND(F1226="GALV",I1226="UN"),AND(F1226="GALV",I1226=""))),"GRR",IF(AND(B1226='Dropdown Answer Key'!$B$14,OR(E1226="Unknown",F1226="Unknown")),"Unknown SL","Non Lead")))))))))))</f>
        <v>Non Lead</v>
      </c>
      <c r="T1226" s="114" t="str">
        <f>IF(OR(M1226="",Q1226="",S1226="ERROR"),"BLANK",IF((AND(M1226='Dropdown Answer Key'!$B$25,OR('Service Line Inventory'!S1226="Lead",S1226="Unknown SL"))),"Tier 1",IF(AND('Service Line Inventory'!M1226='Dropdown Answer Key'!$B$26,OR('Service Line Inventory'!S1226="Lead",S1226="Unknown SL")),"Tier 2",IF(AND('Service Line Inventory'!M1226='Dropdown Answer Key'!$B$27,OR('Service Line Inventory'!S1226="Lead",S1226="Unknown SL")),"Tier 2",IF('Service Line Inventory'!S1226="GRR","Tier 3",IF((AND('Service Line Inventory'!M1226='Dropdown Answer Key'!$B$25,'Service Line Inventory'!Q1226='Dropdown Answer Key'!$M$25,O1226='Dropdown Answer Key'!$G$27,'Service Line Inventory'!P1226='Dropdown Answer Key'!$J$27,S1226="Non Lead")),"Tier 4",IF((AND('Service Line Inventory'!M1226='Dropdown Answer Key'!$B$25,'Service Line Inventory'!Q1226='Dropdown Answer Key'!$M$25,O1226='Dropdown Answer Key'!$G$27,S1226="Non Lead")),"Tier 4",IF((AND('Service Line Inventory'!M1226='Dropdown Answer Key'!$B$25,'Service Line Inventory'!Q1226='Dropdown Answer Key'!$M$25,'Service Line Inventory'!P1226='Dropdown Answer Key'!$J$27,S1226="Non Lead")),"Tier 4","Tier 5"))))))))</f>
        <v>BLANK</v>
      </c>
      <c r="U1226" s="115" t="str">
        <f t="shared" si="81"/>
        <v>NO</v>
      </c>
      <c r="V1226" s="114" t="str">
        <f t="shared" si="82"/>
        <v>NO</v>
      </c>
      <c r="W1226" s="114" t="str">
        <f t="shared" si="83"/>
        <v>NO</v>
      </c>
      <c r="X1226" s="108"/>
      <c r="Y1226" s="97"/>
      <c r="Z1226" s="78"/>
    </row>
    <row r="1227" spans="1:26" x14ac:dyDescent="0.3">
      <c r="A1227" s="47">
        <v>5050</v>
      </c>
      <c r="B1227" s="73" t="s">
        <v>76</v>
      </c>
      <c r="C1227" s="126" t="s">
        <v>1293</v>
      </c>
      <c r="D1227" s="74" t="s">
        <v>72</v>
      </c>
      <c r="E1227" s="74" t="s">
        <v>81</v>
      </c>
      <c r="F1227" s="74" t="s">
        <v>81</v>
      </c>
      <c r="G1227" s="90" t="s">
        <v>1910</v>
      </c>
      <c r="H1227" s="74" t="s">
        <v>72</v>
      </c>
      <c r="I1227" s="74" t="s">
        <v>72</v>
      </c>
      <c r="J1227" s="75" t="s">
        <v>1913</v>
      </c>
      <c r="K1227" s="75" t="s">
        <v>1913</v>
      </c>
      <c r="L1227" s="93" t="str">
        <f t="shared" si="80"/>
        <v>Non Lead</v>
      </c>
      <c r="M1227" s="109"/>
      <c r="N1227" s="74"/>
      <c r="O1227" s="74"/>
      <c r="P1227" s="74"/>
      <c r="Q1227" s="73"/>
      <c r="R1227" s="74"/>
      <c r="S1227" s="98" t="str">
        <f>IF(OR(B1227="",$C$3="",$G$3=""),"ERROR",IF(AND(B1227='Dropdown Answer Key'!$B$12,OR(E1227="Lead",E1227="U, May have L",E1227="COM",E1227="")),"Lead",IF(AND(B1227='Dropdown Answer Key'!$B$12,OR(AND(E1227="GALV",H1227="Y"),AND(E1227="GALV",H1227="UN"),AND(E1227="GALV",H1227=""))),"GRR",IF(AND(B1227='Dropdown Answer Key'!$B$12,E1227="Unknown"),"Unknown SL",IF(AND(B1227='Dropdown Answer Key'!$B$13,OR(F1227="Lead",F1227="U, May have L",F1227="COM",F1227="")),"Lead",IF(AND(B1227='Dropdown Answer Key'!$B$13,OR(AND(F1227="GALV",H1227="Y"),AND(F1227="GALV",H1227="UN"),AND(F1227="GALV",H1227=""))),"GRR",IF(AND(B1227='Dropdown Answer Key'!$B$13,F1227="Unknown"),"Unknown SL",IF(AND(B1227='Dropdown Answer Key'!$B$14,OR(E1227="Lead",E1227="U, May have L",E1227="COM",E1227="")),"Lead",IF(AND(B1227='Dropdown Answer Key'!$B$14,OR(F1227="Lead",F1227="U, May have L",F1227="COM",F1227="")),"Lead",IF(AND(B1227='Dropdown Answer Key'!$B$14,OR(AND(E1227="GALV",H1227="Y"),AND(E1227="GALV",H1227="UN"),AND(E1227="GALV",H1227=""),AND(F1227="GALV",H1227="Y"),AND(F1227="GALV",H1227="UN"),AND(F1227="GALV",H1227=""),AND(F1227="GALV",I1227="Y"),AND(F1227="GALV",I1227="UN"),AND(F1227="GALV",I1227=""))),"GRR",IF(AND(B1227='Dropdown Answer Key'!$B$14,OR(E1227="Unknown",F1227="Unknown")),"Unknown SL","Non Lead")))))))))))</f>
        <v>Non Lead</v>
      </c>
      <c r="T1227" s="76" t="str">
        <f>IF(OR(M1227="",Q1227="",S1227="ERROR"),"BLANK",IF((AND(M1227='Dropdown Answer Key'!$B$25,OR('Service Line Inventory'!S1227="Lead",S1227="Unknown SL"))),"Tier 1",IF(AND('Service Line Inventory'!M1227='Dropdown Answer Key'!$B$26,OR('Service Line Inventory'!S1227="Lead",S1227="Unknown SL")),"Tier 2",IF(AND('Service Line Inventory'!M1227='Dropdown Answer Key'!$B$27,OR('Service Line Inventory'!S1227="Lead",S1227="Unknown SL")),"Tier 2",IF('Service Line Inventory'!S1227="GRR","Tier 3",IF((AND('Service Line Inventory'!M1227='Dropdown Answer Key'!$B$25,'Service Line Inventory'!Q1227='Dropdown Answer Key'!$M$25,O1227='Dropdown Answer Key'!$G$27,'Service Line Inventory'!P1227='Dropdown Answer Key'!$J$27,S1227="Non Lead")),"Tier 4",IF((AND('Service Line Inventory'!M1227='Dropdown Answer Key'!$B$25,'Service Line Inventory'!Q1227='Dropdown Answer Key'!$M$25,O1227='Dropdown Answer Key'!$G$27,S1227="Non Lead")),"Tier 4",IF((AND('Service Line Inventory'!M1227='Dropdown Answer Key'!$B$25,'Service Line Inventory'!Q1227='Dropdown Answer Key'!$M$25,'Service Line Inventory'!P1227='Dropdown Answer Key'!$J$27,S1227="Non Lead")),"Tier 4","Tier 5"))))))))</f>
        <v>BLANK</v>
      </c>
      <c r="U1227" s="101" t="str">
        <f t="shared" si="81"/>
        <v>NO</v>
      </c>
      <c r="V1227" s="76" t="str">
        <f t="shared" si="82"/>
        <v>NO</v>
      </c>
      <c r="W1227" s="76" t="str">
        <f t="shared" si="83"/>
        <v>NO</v>
      </c>
      <c r="X1227" s="107"/>
      <c r="Y1227" s="77"/>
      <c r="Z1227" s="78"/>
    </row>
    <row r="1228" spans="1:26" x14ac:dyDescent="0.3">
      <c r="A1228" s="47">
        <v>5060</v>
      </c>
      <c r="B1228" s="73" t="s">
        <v>76</v>
      </c>
      <c r="C1228" s="126" t="s">
        <v>1294</v>
      </c>
      <c r="D1228" s="74" t="s">
        <v>72</v>
      </c>
      <c r="E1228" s="74" t="s">
        <v>81</v>
      </c>
      <c r="F1228" s="74" t="s">
        <v>81</v>
      </c>
      <c r="G1228" s="90" t="s">
        <v>1910</v>
      </c>
      <c r="H1228" s="74" t="s">
        <v>72</v>
      </c>
      <c r="I1228" s="74" t="s">
        <v>72</v>
      </c>
      <c r="J1228" s="75" t="s">
        <v>1913</v>
      </c>
      <c r="K1228" s="75" t="s">
        <v>1913</v>
      </c>
      <c r="L1228" s="94" t="str">
        <f t="shared" si="80"/>
        <v>Non Lead</v>
      </c>
      <c r="M1228" s="110"/>
      <c r="N1228" s="74"/>
      <c r="O1228" s="74"/>
      <c r="P1228" s="74"/>
      <c r="Q1228" s="82"/>
      <c r="R1228" s="83"/>
      <c r="S1228" s="113" t="str">
        <f>IF(OR(B1228="",$C$3="",$G$3=""),"ERROR",IF(AND(B1228='Dropdown Answer Key'!$B$12,OR(E1228="Lead",E1228="U, May have L",E1228="COM",E1228="")),"Lead",IF(AND(B1228='Dropdown Answer Key'!$B$12,OR(AND(E1228="GALV",H1228="Y"),AND(E1228="GALV",H1228="UN"),AND(E1228="GALV",H1228=""))),"GRR",IF(AND(B1228='Dropdown Answer Key'!$B$12,E1228="Unknown"),"Unknown SL",IF(AND(B1228='Dropdown Answer Key'!$B$13,OR(F1228="Lead",F1228="U, May have L",F1228="COM",F1228="")),"Lead",IF(AND(B1228='Dropdown Answer Key'!$B$13,OR(AND(F1228="GALV",H1228="Y"),AND(F1228="GALV",H1228="UN"),AND(F1228="GALV",H1228=""))),"GRR",IF(AND(B1228='Dropdown Answer Key'!$B$13,F1228="Unknown"),"Unknown SL",IF(AND(B1228='Dropdown Answer Key'!$B$14,OR(E1228="Lead",E1228="U, May have L",E1228="COM",E1228="")),"Lead",IF(AND(B1228='Dropdown Answer Key'!$B$14,OR(F1228="Lead",F1228="U, May have L",F1228="COM",F1228="")),"Lead",IF(AND(B1228='Dropdown Answer Key'!$B$14,OR(AND(E1228="GALV",H1228="Y"),AND(E1228="GALV",H1228="UN"),AND(E1228="GALV",H1228=""),AND(F1228="GALV",H1228="Y"),AND(F1228="GALV",H1228="UN"),AND(F1228="GALV",H1228=""),AND(F1228="GALV",I1228="Y"),AND(F1228="GALV",I1228="UN"),AND(F1228="GALV",I1228=""))),"GRR",IF(AND(B1228='Dropdown Answer Key'!$B$14,OR(E1228="Unknown",F1228="Unknown")),"Unknown SL","Non Lead")))))))))))</f>
        <v>Non Lead</v>
      </c>
      <c r="T1228" s="114" t="str">
        <f>IF(OR(M1228="",Q1228="",S1228="ERROR"),"BLANK",IF((AND(M1228='Dropdown Answer Key'!$B$25,OR('Service Line Inventory'!S1228="Lead",S1228="Unknown SL"))),"Tier 1",IF(AND('Service Line Inventory'!M1228='Dropdown Answer Key'!$B$26,OR('Service Line Inventory'!S1228="Lead",S1228="Unknown SL")),"Tier 2",IF(AND('Service Line Inventory'!M1228='Dropdown Answer Key'!$B$27,OR('Service Line Inventory'!S1228="Lead",S1228="Unknown SL")),"Tier 2",IF('Service Line Inventory'!S1228="GRR","Tier 3",IF((AND('Service Line Inventory'!M1228='Dropdown Answer Key'!$B$25,'Service Line Inventory'!Q1228='Dropdown Answer Key'!$M$25,O1228='Dropdown Answer Key'!$G$27,'Service Line Inventory'!P1228='Dropdown Answer Key'!$J$27,S1228="Non Lead")),"Tier 4",IF((AND('Service Line Inventory'!M1228='Dropdown Answer Key'!$B$25,'Service Line Inventory'!Q1228='Dropdown Answer Key'!$M$25,O1228='Dropdown Answer Key'!$G$27,S1228="Non Lead")),"Tier 4",IF((AND('Service Line Inventory'!M1228='Dropdown Answer Key'!$B$25,'Service Line Inventory'!Q1228='Dropdown Answer Key'!$M$25,'Service Line Inventory'!P1228='Dropdown Answer Key'!$J$27,S1228="Non Lead")),"Tier 4","Tier 5"))))))))</f>
        <v>BLANK</v>
      </c>
      <c r="U1228" s="115" t="str">
        <f t="shared" si="81"/>
        <v>NO</v>
      </c>
      <c r="V1228" s="114" t="str">
        <f t="shared" si="82"/>
        <v>NO</v>
      </c>
      <c r="W1228" s="114" t="str">
        <f t="shared" si="83"/>
        <v>NO</v>
      </c>
      <c r="X1228" s="108"/>
      <c r="Y1228" s="97"/>
      <c r="Z1228" s="78"/>
    </row>
    <row r="1229" spans="1:26" x14ac:dyDescent="0.3">
      <c r="A1229" s="47">
        <v>5100</v>
      </c>
      <c r="B1229" s="73" t="s">
        <v>76</v>
      </c>
      <c r="C1229" s="126" t="s">
        <v>1295</v>
      </c>
      <c r="D1229" s="74" t="s">
        <v>72</v>
      </c>
      <c r="E1229" s="74" t="s">
        <v>81</v>
      </c>
      <c r="F1229" s="74" t="s">
        <v>81</v>
      </c>
      <c r="G1229" s="90" t="s">
        <v>1910</v>
      </c>
      <c r="H1229" s="74" t="s">
        <v>72</v>
      </c>
      <c r="I1229" s="74" t="s">
        <v>72</v>
      </c>
      <c r="J1229" s="75" t="s">
        <v>1913</v>
      </c>
      <c r="K1229" s="75" t="s">
        <v>1913</v>
      </c>
      <c r="L1229" s="93" t="str">
        <f t="shared" si="80"/>
        <v>Non Lead</v>
      </c>
      <c r="M1229" s="109"/>
      <c r="N1229" s="74"/>
      <c r="O1229" s="74"/>
      <c r="P1229" s="74"/>
      <c r="Q1229" s="73"/>
      <c r="R1229" s="74"/>
      <c r="S1229" s="98" t="str">
        <f>IF(OR(B1229="",$C$3="",$G$3=""),"ERROR",IF(AND(B1229='Dropdown Answer Key'!$B$12,OR(E1229="Lead",E1229="U, May have L",E1229="COM",E1229="")),"Lead",IF(AND(B1229='Dropdown Answer Key'!$B$12,OR(AND(E1229="GALV",H1229="Y"),AND(E1229="GALV",H1229="UN"),AND(E1229="GALV",H1229=""))),"GRR",IF(AND(B1229='Dropdown Answer Key'!$B$12,E1229="Unknown"),"Unknown SL",IF(AND(B1229='Dropdown Answer Key'!$B$13,OR(F1229="Lead",F1229="U, May have L",F1229="COM",F1229="")),"Lead",IF(AND(B1229='Dropdown Answer Key'!$B$13,OR(AND(F1229="GALV",H1229="Y"),AND(F1229="GALV",H1229="UN"),AND(F1229="GALV",H1229=""))),"GRR",IF(AND(B1229='Dropdown Answer Key'!$B$13,F1229="Unknown"),"Unknown SL",IF(AND(B1229='Dropdown Answer Key'!$B$14,OR(E1229="Lead",E1229="U, May have L",E1229="COM",E1229="")),"Lead",IF(AND(B1229='Dropdown Answer Key'!$B$14,OR(F1229="Lead",F1229="U, May have L",F1229="COM",F1229="")),"Lead",IF(AND(B1229='Dropdown Answer Key'!$B$14,OR(AND(E1229="GALV",H1229="Y"),AND(E1229="GALV",H1229="UN"),AND(E1229="GALV",H1229=""),AND(F1229="GALV",H1229="Y"),AND(F1229="GALV",H1229="UN"),AND(F1229="GALV",H1229=""),AND(F1229="GALV",I1229="Y"),AND(F1229="GALV",I1229="UN"),AND(F1229="GALV",I1229=""))),"GRR",IF(AND(B1229='Dropdown Answer Key'!$B$14,OR(E1229="Unknown",F1229="Unknown")),"Unknown SL","Non Lead")))))))))))</f>
        <v>Non Lead</v>
      </c>
      <c r="T1229" s="76" t="str">
        <f>IF(OR(M1229="",Q1229="",S1229="ERROR"),"BLANK",IF((AND(M1229='Dropdown Answer Key'!$B$25,OR('Service Line Inventory'!S1229="Lead",S1229="Unknown SL"))),"Tier 1",IF(AND('Service Line Inventory'!M1229='Dropdown Answer Key'!$B$26,OR('Service Line Inventory'!S1229="Lead",S1229="Unknown SL")),"Tier 2",IF(AND('Service Line Inventory'!M1229='Dropdown Answer Key'!$B$27,OR('Service Line Inventory'!S1229="Lead",S1229="Unknown SL")),"Tier 2",IF('Service Line Inventory'!S1229="GRR","Tier 3",IF((AND('Service Line Inventory'!M1229='Dropdown Answer Key'!$B$25,'Service Line Inventory'!Q1229='Dropdown Answer Key'!$M$25,O1229='Dropdown Answer Key'!$G$27,'Service Line Inventory'!P1229='Dropdown Answer Key'!$J$27,S1229="Non Lead")),"Tier 4",IF((AND('Service Line Inventory'!M1229='Dropdown Answer Key'!$B$25,'Service Line Inventory'!Q1229='Dropdown Answer Key'!$M$25,O1229='Dropdown Answer Key'!$G$27,S1229="Non Lead")),"Tier 4",IF((AND('Service Line Inventory'!M1229='Dropdown Answer Key'!$B$25,'Service Line Inventory'!Q1229='Dropdown Answer Key'!$M$25,'Service Line Inventory'!P1229='Dropdown Answer Key'!$J$27,S1229="Non Lead")),"Tier 4","Tier 5"))))))))</f>
        <v>BLANK</v>
      </c>
      <c r="U1229" s="101" t="str">
        <f t="shared" si="81"/>
        <v>NO</v>
      </c>
      <c r="V1229" s="76" t="str">
        <f t="shared" si="82"/>
        <v>NO</v>
      </c>
      <c r="W1229" s="76" t="str">
        <f t="shared" si="83"/>
        <v>NO</v>
      </c>
      <c r="X1229" s="107"/>
      <c r="Y1229" s="77"/>
      <c r="Z1229" s="78"/>
    </row>
    <row r="1230" spans="1:26" x14ac:dyDescent="0.3">
      <c r="A1230" s="47">
        <v>5110</v>
      </c>
      <c r="B1230" s="73" t="s">
        <v>76</v>
      </c>
      <c r="C1230" s="126" t="s">
        <v>1296</v>
      </c>
      <c r="D1230" s="74" t="s">
        <v>72</v>
      </c>
      <c r="E1230" s="74" t="s">
        <v>81</v>
      </c>
      <c r="F1230" s="74" t="s">
        <v>81</v>
      </c>
      <c r="G1230" s="90" t="s">
        <v>1910</v>
      </c>
      <c r="H1230" s="74" t="s">
        <v>72</v>
      </c>
      <c r="I1230" s="74" t="s">
        <v>72</v>
      </c>
      <c r="J1230" s="75" t="s">
        <v>1913</v>
      </c>
      <c r="K1230" s="75" t="s">
        <v>1913</v>
      </c>
      <c r="L1230" s="94" t="str">
        <f t="shared" si="80"/>
        <v>Non Lead</v>
      </c>
      <c r="M1230" s="110"/>
      <c r="N1230" s="74"/>
      <c r="O1230" s="74"/>
      <c r="P1230" s="74"/>
      <c r="Q1230" s="82"/>
      <c r="R1230" s="83"/>
      <c r="S1230" s="113" t="str">
        <f>IF(OR(B1230="",$C$3="",$G$3=""),"ERROR",IF(AND(B1230='Dropdown Answer Key'!$B$12,OR(E1230="Lead",E1230="U, May have L",E1230="COM",E1230="")),"Lead",IF(AND(B1230='Dropdown Answer Key'!$B$12,OR(AND(E1230="GALV",H1230="Y"),AND(E1230="GALV",H1230="UN"),AND(E1230="GALV",H1230=""))),"GRR",IF(AND(B1230='Dropdown Answer Key'!$B$12,E1230="Unknown"),"Unknown SL",IF(AND(B1230='Dropdown Answer Key'!$B$13,OR(F1230="Lead",F1230="U, May have L",F1230="COM",F1230="")),"Lead",IF(AND(B1230='Dropdown Answer Key'!$B$13,OR(AND(F1230="GALV",H1230="Y"),AND(F1230="GALV",H1230="UN"),AND(F1230="GALV",H1230=""))),"GRR",IF(AND(B1230='Dropdown Answer Key'!$B$13,F1230="Unknown"),"Unknown SL",IF(AND(B1230='Dropdown Answer Key'!$B$14,OR(E1230="Lead",E1230="U, May have L",E1230="COM",E1230="")),"Lead",IF(AND(B1230='Dropdown Answer Key'!$B$14,OR(F1230="Lead",F1230="U, May have L",F1230="COM",F1230="")),"Lead",IF(AND(B1230='Dropdown Answer Key'!$B$14,OR(AND(E1230="GALV",H1230="Y"),AND(E1230="GALV",H1230="UN"),AND(E1230="GALV",H1230=""),AND(F1230="GALV",H1230="Y"),AND(F1230="GALV",H1230="UN"),AND(F1230="GALV",H1230=""),AND(F1230="GALV",I1230="Y"),AND(F1230="GALV",I1230="UN"),AND(F1230="GALV",I1230=""))),"GRR",IF(AND(B1230='Dropdown Answer Key'!$B$14,OR(E1230="Unknown",F1230="Unknown")),"Unknown SL","Non Lead")))))))))))</f>
        <v>Non Lead</v>
      </c>
      <c r="T1230" s="114" t="str">
        <f>IF(OR(M1230="",Q1230="",S1230="ERROR"),"BLANK",IF((AND(M1230='Dropdown Answer Key'!$B$25,OR('Service Line Inventory'!S1230="Lead",S1230="Unknown SL"))),"Tier 1",IF(AND('Service Line Inventory'!M1230='Dropdown Answer Key'!$B$26,OR('Service Line Inventory'!S1230="Lead",S1230="Unknown SL")),"Tier 2",IF(AND('Service Line Inventory'!M1230='Dropdown Answer Key'!$B$27,OR('Service Line Inventory'!S1230="Lead",S1230="Unknown SL")),"Tier 2",IF('Service Line Inventory'!S1230="GRR","Tier 3",IF((AND('Service Line Inventory'!M1230='Dropdown Answer Key'!$B$25,'Service Line Inventory'!Q1230='Dropdown Answer Key'!$M$25,O1230='Dropdown Answer Key'!$G$27,'Service Line Inventory'!P1230='Dropdown Answer Key'!$J$27,S1230="Non Lead")),"Tier 4",IF((AND('Service Line Inventory'!M1230='Dropdown Answer Key'!$B$25,'Service Line Inventory'!Q1230='Dropdown Answer Key'!$M$25,O1230='Dropdown Answer Key'!$G$27,S1230="Non Lead")),"Tier 4",IF((AND('Service Line Inventory'!M1230='Dropdown Answer Key'!$B$25,'Service Line Inventory'!Q1230='Dropdown Answer Key'!$M$25,'Service Line Inventory'!P1230='Dropdown Answer Key'!$J$27,S1230="Non Lead")),"Tier 4","Tier 5"))))))))</f>
        <v>BLANK</v>
      </c>
      <c r="U1230" s="115" t="str">
        <f t="shared" si="81"/>
        <v>NO</v>
      </c>
      <c r="V1230" s="114" t="str">
        <f t="shared" si="82"/>
        <v>NO</v>
      </c>
      <c r="W1230" s="114" t="str">
        <f t="shared" si="83"/>
        <v>NO</v>
      </c>
      <c r="X1230" s="108"/>
      <c r="Y1230" s="97"/>
      <c r="Z1230" s="78"/>
    </row>
    <row r="1231" spans="1:26" x14ac:dyDescent="0.3">
      <c r="A1231" s="47">
        <v>5111</v>
      </c>
      <c r="B1231" s="73" t="s">
        <v>76</v>
      </c>
      <c r="C1231" s="126" t="s">
        <v>1297</v>
      </c>
      <c r="D1231" s="74" t="s">
        <v>72</v>
      </c>
      <c r="E1231" s="74" t="s">
        <v>81</v>
      </c>
      <c r="F1231" s="74" t="s">
        <v>81</v>
      </c>
      <c r="G1231" s="90" t="s">
        <v>1910</v>
      </c>
      <c r="H1231" s="74" t="s">
        <v>72</v>
      </c>
      <c r="I1231" s="74" t="s">
        <v>72</v>
      </c>
      <c r="J1231" s="75" t="s">
        <v>1913</v>
      </c>
      <c r="K1231" s="75" t="s">
        <v>1913</v>
      </c>
      <c r="L1231" s="93" t="str">
        <f t="shared" si="80"/>
        <v>Non Lead</v>
      </c>
      <c r="M1231" s="109"/>
      <c r="N1231" s="74"/>
      <c r="O1231" s="74"/>
      <c r="P1231" s="74"/>
      <c r="Q1231" s="73"/>
      <c r="R1231" s="74"/>
      <c r="S1231" s="98" t="str">
        <f>IF(OR(B1231="",$C$3="",$G$3=""),"ERROR",IF(AND(B1231='Dropdown Answer Key'!$B$12,OR(E1231="Lead",E1231="U, May have L",E1231="COM",E1231="")),"Lead",IF(AND(B1231='Dropdown Answer Key'!$B$12,OR(AND(E1231="GALV",H1231="Y"),AND(E1231="GALV",H1231="UN"),AND(E1231="GALV",H1231=""))),"GRR",IF(AND(B1231='Dropdown Answer Key'!$B$12,E1231="Unknown"),"Unknown SL",IF(AND(B1231='Dropdown Answer Key'!$B$13,OR(F1231="Lead",F1231="U, May have L",F1231="COM",F1231="")),"Lead",IF(AND(B1231='Dropdown Answer Key'!$B$13,OR(AND(F1231="GALV",H1231="Y"),AND(F1231="GALV",H1231="UN"),AND(F1231="GALV",H1231=""))),"GRR",IF(AND(B1231='Dropdown Answer Key'!$B$13,F1231="Unknown"),"Unknown SL",IF(AND(B1231='Dropdown Answer Key'!$B$14,OR(E1231="Lead",E1231="U, May have L",E1231="COM",E1231="")),"Lead",IF(AND(B1231='Dropdown Answer Key'!$B$14,OR(F1231="Lead",F1231="U, May have L",F1231="COM",F1231="")),"Lead",IF(AND(B1231='Dropdown Answer Key'!$B$14,OR(AND(E1231="GALV",H1231="Y"),AND(E1231="GALV",H1231="UN"),AND(E1231="GALV",H1231=""),AND(F1231="GALV",H1231="Y"),AND(F1231="GALV",H1231="UN"),AND(F1231="GALV",H1231=""),AND(F1231="GALV",I1231="Y"),AND(F1231="GALV",I1231="UN"),AND(F1231="GALV",I1231=""))),"GRR",IF(AND(B1231='Dropdown Answer Key'!$B$14,OR(E1231="Unknown",F1231="Unknown")),"Unknown SL","Non Lead")))))))))))</f>
        <v>Non Lead</v>
      </c>
      <c r="T1231" s="76" t="str">
        <f>IF(OR(M1231="",Q1231="",S1231="ERROR"),"BLANK",IF((AND(M1231='Dropdown Answer Key'!$B$25,OR('Service Line Inventory'!S1231="Lead",S1231="Unknown SL"))),"Tier 1",IF(AND('Service Line Inventory'!M1231='Dropdown Answer Key'!$B$26,OR('Service Line Inventory'!S1231="Lead",S1231="Unknown SL")),"Tier 2",IF(AND('Service Line Inventory'!M1231='Dropdown Answer Key'!$B$27,OR('Service Line Inventory'!S1231="Lead",S1231="Unknown SL")),"Tier 2",IF('Service Line Inventory'!S1231="GRR","Tier 3",IF((AND('Service Line Inventory'!M1231='Dropdown Answer Key'!$B$25,'Service Line Inventory'!Q1231='Dropdown Answer Key'!$M$25,O1231='Dropdown Answer Key'!$G$27,'Service Line Inventory'!P1231='Dropdown Answer Key'!$J$27,S1231="Non Lead")),"Tier 4",IF((AND('Service Line Inventory'!M1231='Dropdown Answer Key'!$B$25,'Service Line Inventory'!Q1231='Dropdown Answer Key'!$M$25,O1231='Dropdown Answer Key'!$G$27,S1231="Non Lead")),"Tier 4",IF((AND('Service Line Inventory'!M1231='Dropdown Answer Key'!$B$25,'Service Line Inventory'!Q1231='Dropdown Answer Key'!$M$25,'Service Line Inventory'!P1231='Dropdown Answer Key'!$J$27,S1231="Non Lead")),"Tier 4","Tier 5"))))))))</f>
        <v>BLANK</v>
      </c>
      <c r="U1231" s="101" t="str">
        <f t="shared" si="81"/>
        <v>NO</v>
      </c>
      <c r="V1231" s="76" t="str">
        <f t="shared" si="82"/>
        <v>NO</v>
      </c>
      <c r="W1231" s="76" t="str">
        <f t="shared" si="83"/>
        <v>NO</v>
      </c>
      <c r="X1231" s="107"/>
      <c r="Y1231" s="77"/>
      <c r="Z1231" s="78"/>
    </row>
    <row r="1232" spans="1:26" x14ac:dyDescent="0.3">
      <c r="A1232" s="47">
        <v>5112</v>
      </c>
      <c r="B1232" s="73" t="s">
        <v>76</v>
      </c>
      <c r="C1232" s="126" t="s">
        <v>1298</v>
      </c>
      <c r="D1232" s="74" t="s">
        <v>72</v>
      </c>
      <c r="E1232" s="74" t="s">
        <v>81</v>
      </c>
      <c r="F1232" s="74" t="s">
        <v>81</v>
      </c>
      <c r="G1232" s="90" t="s">
        <v>1910</v>
      </c>
      <c r="H1232" s="74" t="s">
        <v>72</v>
      </c>
      <c r="I1232" s="74" t="s">
        <v>72</v>
      </c>
      <c r="J1232" s="75" t="s">
        <v>1913</v>
      </c>
      <c r="K1232" s="75" t="s">
        <v>1913</v>
      </c>
      <c r="L1232" s="94" t="str">
        <f t="shared" si="80"/>
        <v>Non Lead</v>
      </c>
      <c r="M1232" s="110"/>
      <c r="N1232" s="74"/>
      <c r="O1232" s="74"/>
      <c r="P1232" s="74"/>
      <c r="Q1232" s="82"/>
      <c r="R1232" s="83"/>
      <c r="S1232" s="113" t="str">
        <f>IF(OR(B1232="",$C$3="",$G$3=""),"ERROR",IF(AND(B1232='Dropdown Answer Key'!$B$12,OR(E1232="Lead",E1232="U, May have L",E1232="COM",E1232="")),"Lead",IF(AND(B1232='Dropdown Answer Key'!$B$12,OR(AND(E1232="GALV",H1232="Y"),AND(E1232="GALV",H1232="UN"),AND(E1232="GALV",H1232=""))),"GRR",IF(AND(B1232='Dropdown Answer Key'!$B$12,E1232="Unknown"),"Unknown SL",IF(AND(B1232='Dropdown Answer Key'!$B$13,OR(F1232="Lead",F1232="U, May have L",F1232="COM",F1232="")),"Lead",IF(AND(B1232='Dropdown Answer Key'!$B$13,OR(AND(F1232="GALV",H1232="Y"),AND(F1232="GALV",H1232="UN"),AND(F1232="GALV",H1232=""))),"GRR",IF(AND(B1232='Dropdown Answer Key'!$B$13,F1232="Unknown"),"Unknown SL",IF(AND(B1232='Dropdown Answer Key'!$B$14,OR(E1232="Lead",E1232="U, May have L",E1232="COM",E1232="")),"Lead",IF(AND(B1232='Dropdown Answer Key'!$B$14,OR(F1232="Lead",F1232="U, May have L",F1232="COM",F1232="")),"Lead",IF(AND(B1232='Dropdown Answer Key'!$B$14,OR(AND(E1232="GALV",H1232="Y"),AND(E1232="GALV",H1232="UN"),AND(E1232="GALV",H1232=""),AND(F1232="GALV",H1232="Y"),AND(F1232="GALV",H1232="UN"),AND(F1232="GALV",H1232=""),AND(F1232="GALV",I1232="Y"),AND(F1232="GALV",I1232="UN"),AND(F1232="GALV",I1232=""))),"GRR",IF(AND(B1232='Dropdown Answer Key'!$B$14,OR(E1232="Unknown",F1232="Unknown")),"Unknown SL","Non Lead")))))))))))</f>
        <v>Non Lead</v>
      </c>
      <c r="T1232" s="114" t="str">
        <f>IF(OR(M1232="",Q1232="",S1232="ERROR"),"BLANK",IF((AND(M1232='Dropdown Answer Key'!$B$25,OR('Service Line Inventory'!S1232="Lead",S1232="Unknown SL"))),"Tier 1",IF(AND('Service Line Inventory'!M1232='Dropdown Answer Key'!$B$26,OR('Service Line Inventory'!S1232="Lead",S1232="Unknown SL")),"Tier 2",IF(AND('Service Line Inventory'!M1232='Dropdown Answer Key'!$B$27,OR('Service Line Inventory'!S1232="Lead",S1232="Unknown SL")),"Tier 2",IF('Service Line Inventory'!S1232="GRR","Tier 3",IF((AND('Service Line Inventory'!M1232='Dropdown Answer Key'!$B$25,'Service Line Inventory'!Q1232='Dropdown Answer Key'!$M$25,O1232='Dropdown Answer Key'!$G$27,'Service Line Inventory'!P1232='Dropdown Answer Key'!$J$27,S1232="Non Lead")),"Tier 4",IF((AND('Service Line Inventory'!M1232='Dropdown Answer Key'!$B$25,'Service Line Inventory'!Q1232='Dropdown Answer Key'!$M$25,O1232='Dropdown Answer Key'!$G$27,S1232="Non Lead")),"Tier 4",IF((AND('Service Line Inventory'!M1232='Dropdown Answer Key'!$B$25,'Service Line Inventory'!Q1232='Dropdown Answer Key'!$M$25,'Service Line Inventory'!P1232='Dropdown Answer Key'!$J$27,S1232="Non Lead")),"Tier 4","Tier 5"))))))))</f>
        <v>BLANK</v>
      </c>
      <c r="U1232" s="115" t="str">
        <f t="shared" si="81"/>
        <v>NO</v>
      </c>
      <c r="V1232" s="114" t="str">
        <f t="shared" si="82"/>
        <v>NO</v>
      </c>
      <c r="W1232" s="114" t="str">
        <f t="shared" si="83"/>
        <v>NO</v>
      </c>
      <c r="X1232" s="108"/>
      <c r="Y1232" s="97"/>
      <c r="Z1232" s="78"/>
    </row>
    <row r="1233" spans="1:26" x14ac:dyDescent="0.3">
      <c r="A1233" s="47">
        <v>5113</v>
      </c>
      <c r="B1233" s="73" t="s">
        <v>76</v>
      </c>
      <c r="C1233" s="126" t="s">
        <v>1299</v>
      </c>
      <c r="D1233" s="74" t="s">
        <v>72</v>
      </c>
      <c r="E1233" s="74" t="s">
        <v>81</v>
      </c>
      <c r="F1233" s="74" t="s">
        <v>81</v>
      </c>
      <c r="G1233" s="90" t="s">
        <v>1910</v>
      </c>
      <c r="H1233" s="74" t="s">
        <v>72</v>
      </c>
      <c r="I1233" s="74" t="s">
        <v>72</v>
      </c>
      <c r="J1233" s="75" t="s">
        <v>1913</v>
      </c>
      <c r="K1233" s="75" t="s">
        <v>1913</v>
      </c>
      <c r="L1233" s="93" t="str">
        <f t="shared" si="80"/>
        <v>Non Lead</v>
      </c>
      <c r="M1233" s="109"/>
      <c r="N1233" s="74"/>
      <c r="O1233" s="74"/>
      <c r="P1233" s="74"/>
      <c r="Q1233" s="73"/>
      <c r="R1233" s="74"/>
      <c r="S1233" s="98" t="str">
        <f>IF(OR(B1233="",$C$3="",$G$3=""),"ERROR",IF(AND(B1233='Dropdown Answer Key'!$B$12,OR(E1233="Lead",E1233="U, May have L",E1233="COM",E1233="")),"Lead",IF(AND(B1233='Dropdown Answer Key'!$B$12,OR(AND(E1233="GALV",H1233="Y"),AND(E1233="GALV",H1233="UN"),AND(E1233="GALV",H1233=""))),"GRR",IF(AND(B1233='Dropdown Answer Key'!$B$12,E1233="Unknown"),"Unknown SL",IF(AND(B1233='Dropdown Answer Key'!$B$13,OR(F1233="Lead",F1233="U, May have L",F1233="COM",F1233="")),"Lead",IF(AND(B1233='Dropdown Answer Key'!$B$13,OR(AND(F1233="GALV",H1233="Y"),AND(F1233="GALV",H1233="UN"),AND(F1233="GALV",H1233=""))),"GRR",IF(AND(B1233='Dropdown Answer Key'!$B$13,F1233="Unknown"),"Unknown SL",IF(AND(B1233='Dropdown Answer Key'!$B$14,OR(E1233="Lead",E1233="U, May have L",E1233="COM",E1233="")),"Lead",IF(AND(B1233='Dropdown Answer Key'!$B$14,OR(F1233="Lead",F1233="U, May have L",F1233="COM",F1233="")),"Lead",IF(AND(B1233='Dropdown Answer Key'!$B$14,OR(AND(E1233="GALV",H1233="Y"),AND(E1233="GALV",H1233="UN"),AND(E1233="GALV",H1233=""),AND(F1233="GALV",H1233="Y"),AND(F1233="GALV",H1233="UN"),AND(F1233="GALV",H1233=""),AND(F1233="GALV",I1233="Y"),AND(F1233="GALV",I1233="UN"),AND(F1233="GALV",I1233=""))),"GRR",IF(AND(B1233='Dropdown Answer Key'!$B$14,OR(E1233="Unknown",F1233="Unknown")),"Unknown SL","Non Lead")))))))))))</f>
        <v>Non Lead</v>
      </c>
      <c r="T1233" s="76" t="str">
        <f>IF(OR(M1233="",Q1233="",S1233="ERROR"),"BLANK",IF((AND(M1233='Dropdown Answer Key'!$B$25,OR('Service Line Inventory'!S1233="Lead",S1233="Unknown SL"))),"Tier 1",IF(AND('Service Line Inventory'!M1233='Dropdown Answer Key'!$B$26,OR('Service Line Inventory'!S1233="Lead",S1233="Unknown SL")),"Tier 2",IF(AND('Service Line Inventory'!M1233='Dropdown Answer Key'!$B$27,OR('Service Line Inventory'!S1233="Lead",S1233="Unknown SL")),"Tier 2",IF('Service Line Inventory'!S1233="GRR","Tier 3",IF((AND('Service Line Inventory'!M1233='Dropdown Answer Key'!$B$25,'Service Line Inventory'!Q1233='Dropdown Answer Key'!$M$25,O1233='Dropdown Answer Key'!$G$27,'Service Line Inventory'!P1233='Dropdown Answer Key'!$J$27,S1233="Non Lead")),"Tier 4",IF((AND('Service Line Inventory'!M1233='Dropdown Answer Key'!$B$25,'Service Line Inventory'!Q1233='Dropdown Answer Key'!$M$25,O1233='Dropdown Answer Key'!$G$27,S1233="Non Lead")),"Tier 4",IF((AND('Service Line Inventory'!M1233='Dropdown Answer Key'!$B$25,'Service Line Inventory'!Q1233='Dropdown Answer Key'!$M$25,'Service Line Inventory'!P1233='Dropdown Answer Key'!$J$27,S1233="Non Lead")),"Tier 4","Tier 5"))))))))</f>
        <v>BLANK</v>
      </c>
      <c r="U1233" s="101" t="str">
        <f t="shared" si="81"/>
        <v>NO</v>
      </c>
      <c r="V1233" s="76" t="str">
        <f t="shared" si="82"/>
        <v>NO</v>
      </c>
      <c r="W1233" s="76" t="str">
        <f t="shared" si="83"/>
        <v>NO</v>
      </c>
      <c r="X1233" s="107"/>
      <c r="Y1233" s="77"/>
      <c r="Z1233" s="78"/>
    </row>
    <row r="1234" spans="1:26" x14ac:dyDescent="0.3">
      <c r="A1234" s="47">
        <v>5115</v>
      </c>
      <c r="B1234" s="73" t="s">
        <v>76</v>
      </c>
      <c r="C1234" s="126" t="s">
        <v>1300</v>
      </c>
      <c r="D1234" s="74" t="s">
        <v>72</v>
      </c>
      <c r="E1234" s="74" t="s">
        <v>81</v>
      </c>
      <c r="F1234" s="74" t="s">
        <v>81</v>
      </c>
      <c r="G1234" s="90" t="s">
        <v>1910</v>
      </c>
      <c r="H1234" s="74" t="s">
        <v>72</v>
      </c>
      <c r="I1234" s="74" t="s">
        <v>72</v>
      </c>
      <c r="J1234" s="75" t="s">
        <v>1913</v>
      </c>
      <c r="K1234" s="75" t="s">
        <v>1913</v>
      </c>
      <c r="L1234" s="94" t="str">
        <f t="shared" si="80"/>
        <v>Non Lead</v>
      </c>
      <c r="M1234" s="110"/>
      <c r="N1234" s="74"/>
      <c r="O1234" s="74"/>
      <c r="P1234" s="74"/>
      <c r="Q1234" s="82"/>
      <c r="R1234" s="83"/>
      <c r="S1234" s="113" t="str">
        <f>IF(OR(B1234="",$C$3="",$G$3=""),"ERROR",IF(AND(B1234='Dropdown Answer Key'!$B$12,OR(E1234="Lead",E1234="U, May have L",E1234="COM",E1234="")),"Lead",IF(AND(B1234='Dropdown Answer Key'!$B$12,OR(AND(E1234="GALV",H1234="Y"),AND(E1234="GALV",H1234="UN"),AND(E1234="GALV",H1234=""))),"GRR",IF(AND(B1234='Dropdown Answer Key'!$B$12,E1234="Unknown"),"Unknown SL",IF(AND(B1234='Dropdown Answer Key'!$B$13,OR(F1234="Lead",F1234="U, May have L",F1234="COM",F1234="")),"Lead",IF(AND(B1234='Dropdown Answer Key'!$B$13,OR(AND(F1234="GALV",H1234="Y"),AND(F1234="GALV",H1234="UN"),AND(F1234="GALV",H1234=""))),"GRR",IF(AND(B1234='Dropdown Answer Key'!$B$13,F1234="Unknown"),"Unknown SL",IF(AND(B1234='Dropdown Answer Key'!$B$14,OR(E1234="Lead",E1234="U, May have L",E1234="COM",E1234="")),"Lead",IF(AND(B1234='Dropdown Answer Key'!$B$14,OR(F1234="Lead",F1234="U, May have L",F1234="COM",F1234="")),"Lead",IF(AND(B1234='Dropdown Answer Key'!$B$14,OR(AND(E1234="GALV",H1234="Y"),AND(E1234="GALV",H1234="UN"),AND(E1234="GALV",H1234=""),AND(F1234="GALV",H1234="Y"),AND(F1234="GALV",H1234="UN"),AND(F1234="GALV",H1234=""),AND(F1234="GALV",I1234="Y"),AND(F1234="GALV",I1234="UN"),AND(F1234="GALV",I1234=""))),"GRR",IF(AND(B1234='Dropdown Answer Key'!$B$14,OR(E1234="Unknown",F1234="Unknown")),"Unknown SL","Non Lead")))))))))))</f>
        <v>Non Lead</v>
      </c>
      <c r="T1234" s="114" t="str">
        <f>IF(OR(M1234="",Q1234="",S1234="ERROR"),"BLANK",IF((AND(M1234='Dropdown Answer Key'!$B$25,OR('Service Line Inventory'!S1234="Lead",S1234="Unknown SL"))),"Tier 1",IF(AND('Service Line Inventory'!M1234='Dropdown Answer Key'!$B$26,OR('Service Line Inventory'!S1234="Lead",S1234="Unknown SL")),"Tier 2",IF(AND('Service Line Inventory'!M1234='Dropdown Answer Key'!$B$27,OR('Service Line Inventory'!S1234="Lead",S1234="Unknown SL")),"Tier 2",IF('Service Line Inventory'!S1234="GRR","Tier 3",IF((AND('Service Line Inventory'!M1234='Dropdown Answer Key'!$B$25,'Service Line Inventory'!Q1234='Dropdown Answer Key'!$M$25,O1234='Dropdown Answer Key'!$G$27,'Service Line Inventory'!P1234='Dropdown Answer Key'!$J$27,S1234="Non Lead")),"Tier 4",IF((AND('Service Line Inventory'!M1234='Dropdown Answer Key'!$B$25,'Service Line Inventory'!Q1234='Dropdown Answer Key'!$M$25,O1234='Dropdown Answer Key'!$G$27,S1234="Non Lead")),"Tier 4",IF((AND('Service Line Inventory'!M1234='Dropdown Answer Key'!$B$25,'Service Line Inventory'!Q1234='Dropdown Answer Key'!$M$25,'Service Line Inventory'!P1234='Dropdown Answer Key'!$J$27,S1234="Non Lead")),"Tier 4","Tier 5"))))))))</f>
        <v>BLANK</v>
      </c>
      <c r="U1234" s="115" t="str">
        <f t="shared" si="81"/>
        <v>NO</v>
      </c>
      <c r="V1234" s="114" t="str">
        <f t="shared" si="82"/>
        <v>NO</v>
      </c>
      <c r="W1234" s="114" t="str">
        <f t="shared" si="83"/>
        <v>NO</v>
      </c>
      <c r="X1234" s="108"/>
      <c r="Y1234" s="97"/>
      <c r="Z1234" s="78"/>
    </row>
    <row r="1235" spans="1:26" x14ac:dyDescent="0.3">
      <c r="A1235" s="47">
        <v>5200</v>
      </c>
      <c r="B1235" s="73" t="s">
        <v>76</v>
      </c>
      <c r="C1235" s="126" t="s">
        <v>1301</v>
      </c>
      <c r="D1235" s="74" t="s">
        <v>72</v>
      </c>
      <c r="E1235" s="74" t="s">
        <v>81</v>
      </c>
      <c r="F1235" s="74" t="s">
        <v>81</v>
      </c>
      <c r="G1235" s="90" t="s">
        <v>1910</v>
      </c>
      <c r="H1235" s="74" t="s">
        <v>72</v>
      </c>
      <c r="I1235" s="74" t="s">
        <v>72</v>
      </c>
      <c r="J1235" s="75" t="s">
        <v>1913</v>
      </c>
      <c r="K1235" s="75" t="s">
        <v>1913</v>
      </c>
      <c r="L1235" s="93" t="str">
        <f t="shared" si="80"/>
        <v>Non Lead</v>
      </c>
      <c r="M1235" s="109"/>
      <c r="N1235" s="74"/>
      <c r="O1235" s="74"/>
      <c r="P1235" s="74"/>
      <c r="Q1235" s="73"/>
      <c r="R1235" s="74"/>
      <c r="S1235" s="98" t="str">
        <f>IF(OR(B1235="",$C$3="",$G$3=""),"ERROR",IF(AND(B1235='Dropdown Answer Key'!$B$12,OR(E1235="Lead",E1235="U, May have L",E1235="COM",E1235="")),"Lead",IF(AND(B1235='Dropdown Answer Key'!$B$12,OR(AND(E1235="GALV",H1235="Y"),AND(E1235="GALV",H1235="UN"),AND(E1235="GALV",H1235=""))),"GRR",IF(AND(B1235='Dropdown Answer Key'!$B$12,E1235="Unknown"),"Unknown SL",IF(AND(B1235='Dropdown Answer Key'!$B$13,OR(F1235="Lead",F1235="U, May have L",F1235="COM",F1235="")),"Lead",IF(AND(B1235='Dropdown Answer Key'!$B$13,OR(AND(F1235="GALV",H1235="Y"),AND(F1235="GALV",H1235="UN"),AND(F1235="GALV",H1235=""))),"GRR",IF(AND(B1235='Dropdown Answer Key'!$B$13,F1235="Unknown"),"Unknown SL",IF(AND(B1235='Dropdown Answer Key'!$B$14,OR(E1235="Lead",E1235="U, May have L",E1235="COM",E1235="")),"Lead",IF(AND(B1235='Dropdown Answer Key'!$B$14,OR(F1235="Lead",F1235="U, May have L",F1235="COM",F1235="")),"Lead",IF(AND(B1235='Dropdown Answer Key'!$B$14,OR(AND(E1235="GALV",H1235="Y"),AND(E1235="GALV",H1235="UN"),AND(E1235="GALV",H1235=""),AND(F1235="GALV",H1235="Y"),AND(F1235="GALV",H1235="UN"),AND(F1235="GALV",H1235=""),AND(F1235="GALV",I1235="Y"),AND(F1235="GALV",I1235="UN"),AND(F1235="GALV",I1235=""))),"GRR",IF(AND(B1235='Dropdown Answer Key'!$B$14,OR(E1235="Unknown",F1235="Unknown")),"Unknown SL","Non Lead")))))))))))</f>
        <v>Non Lead</v>
      </c>
      <c r="T1235" s="76" t="str">
        <f>IF(OR(M1235="",Q1235="",S1235="ERROR"),"BLANK",IF((AND(M1235='Dropdown Answer Key'!$B$25,OR('Service Line Inventory'!S1235="Lead",S1235="Unknown SL"))),"Tier 1",IF(AND('Service Line Inventory'!M1235='Dropdown Answer Key'!$B$26,OR('Service Line Inventory'!S1235="Lead",S1235="Unknown SL")),"Tier 2",IF(AND('Service Line Inventory'!M1235='Dropdown Answer Key'!$B$27,OR('Service Line Inventory'!S1235="Lead",S1235="Unknown SL")),"Tier 2",IF('Service Line Inventory'!S1235="GRR","Tier 3",IF((AND('Service Line Inventory'!M1235='Dropdown Answer Key'!$B$25,'Service Line Inventory'!Q1235='Dropdown Answer Key'!$M$25,O1235='Dropdown Answer Key'!$G$27,'Service Line Inventory'!P1235='Dropdown Answer Key'!$J$27,S1235="Non Lead")),"Tier 4",IF((AND('Service Line Inventory'!M1235='Dropdown Answer Key'!$B$25,'Service Line Inventory'!Q1235='Dropdown Answer Key'!$M$25,O1235='Dropdown Answer Key'!$G$27,S1235="Non Lead")),"Tier 4",IF((AND('Service Line Inventory'!M1235='Dropdown Answer Key'!$B$25,'Service Line Inventory'!Q1235='Dropdown Answer Key'!$M$25,'Service Line Inventory'!P1235='Dropdown Answer Key'!$J$27,S1235="Non Lead")),"Tier 4","Tier 5"))))))))</f>
        <v>BLANK</v>
      </c>
      <c r="U1235" s="101" t="str">
        <f t="shared" si="81"/>
        <v>NO</v>
      </c>
      <c r="V1235" s="76" t="str">
        <f t="shared" si="82"/>
        <v>NO</v>
      </c>
      <c r="W1235" s="76" t="str">
        <f t="shared" si="83"/>
        <v>NO</v>
      </c>
      <c r="X1235" s="107"/>
      <c r="Y1235" s="77"/>
      <c r="Z1235" s="78"/>
    </row>
    <row r="1236" spans="1:26" x14ac:dyDescent="0.3">
      <c r="A1236" s="47">
        <v>1</v>
      </c>
      <c r="B1236" s="73" t="s">
        <v>76</v>
      </c>
      <c r="C1236" s="126" t="s">
        <v>1302</v>
      </c>
      <c r="D1236" s="74" t="s">
        <v>72</v>
      </c>
      <c r="E1236" s="74" t="s">
        <v>81</v>
      </c>
      <c r="F1236" s="74" t="s">
        <v>81</v>
      </c>
      <c r="G1236" s="90" t="s">
        <v>1910</v>
      </c>
      <c r="H1236" s="74" t="s">
        <v>72</v>
      </c>
      <c r="I1236" s="74" t="s">
        <v>72</v>
      </c>
      <c r="J1236" s="75" t="s">
        <v>1913</v>
      </c>
      <c r="K1236" s="75" t="s">
        <v>1913</v>
      </c>
      <c r="L1236" s="94" t="str">
        <f t="shared" si="80"/>
        <v>Non Lead</v>
      </c>
      <c r="M1236" s="110"/>
      <c r="N1236" s="74"/>
      <c r="O1236" s="74"/>
      <c r="P1236" s="74"/>
      <c r="Q1236" s="82"/>
      <c r="R1236" s="83"/>
      <c r="S1236" s="113" t="str">
        <f>IF(OR(B1236="",$C$3="",$G$3=""),"ERROR",IF(AND(B1236='Dropdown Answer Key'!$B$12,OR(E1236="Lead",E1236="U, May have L",E1236="COM",E1236="")),"Lead",IF(AND(B1236='Dropdown Answer Key'!$B$12,OR(AND(E1236="GALV",H1236="Y"),AND(E1236="GALV",H1236="UN"),AND(E1236="GALV",H1236=""))),"GRR",IF(AND(B1236='Dropdown Answer Key'!$B$12,E1236="Unknown"),"Unknown SL",IF(AND(B1236='Dropdown Answer Key'!$B$13,OR(F1236="Lead",F1236="U, May have L",F1236="COM",F1236="")),"Lead",IF(AND(B1236='Dropdown Answer Key'!$B$13,OR(AND(F1236="GALV",H1236="Y"),AND(F1236="GALV",H1236="UN"),AND(F1236="GALV",H1236=""))),"GRR",IF(AND(B1236='Dropdown Answer Key'!$B$13,F1236="Unknown"),"Unknown SL",IF(AND(B1236='Dropdown Answer Key'!$B$14,OR(E1236="Lead",E1236="U, May have L",E1236="COM",E1236="")),"Lead",IF(AND(B1236='Dropdown Answer Key'!$B$14,OR(F1236="Lead",F1236="U, May have L",F1236="COM",F1236="")),"Lead",IF(AND(B1236='Dropdown Answer Key'!$B$14,OR(AND(E1236="GALV",H1236="Y"),AND(E1236="GALV",H1236="UN"),AND(E1236="GALV",H1236=""),AND(F1236="GALV",H1236="Y"),AND(F1236="GALV",H1236="UN"),AND(F1236="GALV",H1236=""),AND(F1236="GALV",I1236="Y"),AND(F1236="GALV",I1236="UN"),AND(F1236="GALV",I1236=""))),"GRR",IF(AND(B1236='Dropdown Answer Key'!$B$14,OR(E1236="Unknown",F1236="Unknown")),"Unknown SL","Non Lead")))))))))))</f>
        <v>Non Lead</v>
      </c>
      <c r="T1236" s="114" t="str">
        <f>IF(OR(M1236="",Q1236="",S1236="ERROR"),"BLANK",IF((AND(M1236='Dropdown Answer Key'!$B$25,OR('Service Line Inventory'!S1236="Lead",S1236="Unknown SL"))),"Tier 1",IF(AND('Service Line Inventory'!M1236='Dropdown Answer Key'!$B$26,OR('Service Line Inventory'!S1236="Lead",S1236="Unknown SL")),"Tier 2",IF(AND('Service Line Inventory'!M1236='Dropdown Answer Key'!$B$27,OR('Service Line Inventory'!S1236="Lead",S1236="Unknown SL")),"Tier 2",IF('Service Line Inventory'!S1236="GRR","Tier 3",IF((AND('Service Line Inventory'!M1236='Dropdown Answer Key'!$B$25,'Service Line Inventory'!Q1236='Dropdown Answer Key'!$M$25,O1236='Dropdown Answer Key'!$G$27,'Service Line Inventory'!P1236='Dropdown Answer Key'!$J$27,S1236="Non Lead")),"Tier 4",IF((AND('Service Line Inventory'!M1236='Dropdown Answer Key'!$B$25,'Service Line Inventory'!Q1236='Dropdown Answer Key'!$M$25,O1236='Dropdown Answer Key'!$G$27,S1236="Non Lead")),"Tier 4",IF((AND('Service Line Inventory'!M1236='Dropdown Answer Key'!$B$25,'Service Line Inventory'!Q1236='Dropdown Answer Key'!$M$25,'Service Line Inventory'!P1236='Dropdown Answer Key'!$J$27,S1236="Non Lead")),"Tier 4","Tier 5"))))))))</f>
        <v>BLANK</v>
      </c>
      <c r="U1236" s="115" t="str">
        <f t="shared" si="81"/>
        <v>NO</v>
      </c>
      <c r="V1236" s="114" t="str">
        <f t="shared" si="82"/>
        <v>NO</v>
      </c>
      <c r="W1236" s="114" t="str">
        <f t="shared" si="83"/>
        <v>NO</v>
      </c>
      <c r="X1236" s="108"/>
      <c r="Y1236" s="97"/>
      <c r="Z1236" s="78"/>
    </row>
    <row r="1237" spans="1:26" x14ac:dyDescent="0.3">
      <c r="A1237" s="47">
        <v>10</v>
      </c>
      <c r="B1237" s="73" t="s">
        <v>76</v>
      </c>
      <c r="C1237" s="126" t="s">
        <v>1303</v>
      </c>
      <c r="D1237" s="74" t="s">
        <v>72</v>
      </c>
      <c r="E1237" s="74" t="s">
        <v>81</v>
      </c>
      <c r="F1237" s="74" t="s">
        <v>81</v>
      </c>
      <c r="G1237" s="90" t="s">
        <v>1910</v>
      </c>
      <c r="H1237" s="74" t="s">
        <v>72</v>
      </c>
      <c r="I1237" s="74" t="s">
        <v>72</v>
      </c>
      <c r="J1237" s="75" t="s">
        <v>1913</v>
      </c>
      <c r="K1237" s="75" t="s">
        <v>1913</v>
      </c>
      <c r="L1237" s="93" t="str">
        <f t="shared" ref="L1237:L1288" si="84">S1237</f>
        <v>Non Lead</v>
      </c>
      <c r="M1237" s="109"/>
      <c r="N1237" s="74"/>
      <c r="O1237" s="74"/>
      <c r="P1237" s="74"/>
      <c r="Q1237" s="73"/>
      <c r="R1237" s="74"/>
      <c r="S1237" s="98" t="str">
        <f>IF(OR(B1237="",$C$3="",$G$3=""),"ERROR",IF(AND(B1237='Dropdown Answer Key'!$B$12,OR(E1237="Lead",E1237="U, May have L",E1237="COM",E1237="")),"Lead",IF(AND(B1237='Dropdown Answer Key'!$B$12,OR(AND(E1237="GALV",H1237="Y"),AND(E1237="GALV",H1237="UN"),AND(E1237="GALV",H1237=""))),"GRR",IF(AND(B1237='Dropdown Answer Key'!$B$12,E1237="Unknown"),"Unknown SL",IF(AND(B1237='Dropdown Answer Key'!$B$13,OR(F1237="Lead",F1237="U, May have L",F1237="COM",F1237="")),"Lead",IF(AND(B1237='Dropdown Answer Key'!$B$13,OR(AND(F1237="GALV",H1237="Y"),AND(F1237="GALV",H1237="UN"),AND(F1237="GALV",H1237=""))),"GRR",IF(AND(B1237='Dropdown Answer Key'!$B$13,F1237="Unknown"),"Unknown SL",IF(AND(B1237='Dropdown Answer Key'!$B$14,OR(E1237="Lead",E1237="U, May have L",E1237="COM",E1237="")),"Lead",IF(AND(B1237='Dropdown Answer Key'!$B$14,OR(F1237="Lead",F1237="U, May have L",F1237="COM",F1237="")),"Lead",IF(AND(B1237='Dropdown Answer Key'!$B$14,OR(AND(E1237="GALV",H1237="Y"),AND(E1237="GALV",H1237="UN"),AND(E1237="GALV",H1237=""),AND(F1237="GALV",H1237="Y"),AND(F1237="GALV",H1237="UN"),AND(F1237="GALV",H1237=""),AND(F1237="GALV",I1237="Y"),AND(F1237="GALV",I1237="UN"),AND(F1237="GALV",I1237=""))),"GRR",IF(AND(B1237='Dropdown Answer Key'!$B$14,OR(E1237="Unknown",F1237="Unknown")),"Unknown SL","Non Lead")))))))))))</f>
        <v>Non Lead</v>
      </c>
      <c r="T1237" s="76" t="str">
        <f>IF(OR(M1237="",Q1237="",S1237="ERROR"),"BLANK",IF((AND(M1237='Dropdown Answer Key'!$B$25,OR('Service Line Inventory'!S1237="Lead",S1237="Unknown SL"))),"Tier 1",IF(AND('Service Line Inventory'!M1237='Dropdown Answer Key'!$B$26,OR('Service Line Inventory'!S1237="Lead",S1237="Unknown SL")),"Tier 2",IF(AND('Service Line Inventory'!M1237='Dropdown Answer Key'!$B$27,OR('Service Line Inventory'!S1237="Lead",S1237="Unknown SL")),"Tier 2",IF('Service Line Inventory'!S1237="GRR","Tier 3",IF((AND('Service Line Inventory'!M1237='Dropdown Answer Key'!$B$25,'Service Line Inventory'!Q1237='Dropdown Answer Key'!$M$25,O1237='Dropdown Answer Key'!$G$27,'Service Line Inventory'!P1237='Dropdown Answer Key'!$J$27,S1237="Non Lead")),"Tier 4",IF((AND('Service Line Inventory'!M1237='Dropdown Answer Key'!$B$25,'Service Line Inventory'!Q1237='Dropdown Answer Key'!$M$25,O1237='Dropdown Answer Key'!$G$27,S1237="Non Lead")),"Tier 4",IF((AND('Service Line Inventory'!M1237='Dropdown Answer Key'!$B$25,'Service Line Inventory'!Q1237='Dropdown Answer Key'!$M$25,'Service Line Inventory'!P1237='Dropdown Answer Key'!$J$27,S1237="Non Lead")),"Tier 4","Tier 5"))))))))</f>
        <v>BLANK</v>
      </c>
      <c r="U1237" s="101" t="str">
        <f t="shared" si="81"/>
        <v>NO</v>
      </c>
      <c r="V1237" s="76" t="str">
        <f t="shared" si="82"/>
        <v>NO</v>
      </c>
      <c r="W1237" s="76" t="str">
        <f t="shared" si="83"/>
        <v>NO</v>
      </c>
      <c r="X1237" s="107"/>
      <c r="Y1237" s="77"/>
      <c r="Z1237" s="78"/>
    </row>
    <row r="1238" spans="1:26" x14ac:dyDescent="0.3">
      <c r="A1238" s="47">
        <v>20</v>
      </c>
      <c r="B1238" s="73" t="s">
        <v>76</v>
      </c>
      <c r="C1238" s="126" t="s">
        <v>1304</v>
      </c>
      <c r="D1238" s="74" t="s">
        <v>72</v>
      </c>
      <c r="E1238" s="74" t="s">
        <v>81</v>
      </c>
      <c r="F1238" s="74" t="s">
        <v>81</v>
      </c>
      <c r="G1238" s="90" t="s">
        <v>1910</v>
      </c>
      <c r="H1238" s="74" t="s">
        <v>72</v>
      </c>
      <c r="I1238" s="74" t="s">
        <v>72</v>
      </c>
      <c r="J1238" s="75" t="s">
        <v>1913</v>
      </c>
      <c r="K1238" s="75" t="s">
        <v>1913</v>
      </c>
      <c r="L1238" s="94" t="str">
        <f t="shared" si="84"/>
        <v>Non Lead</v>
      </c>
      <c r="M1238" s="110"/>
      <c r="N1238" s="74"/>
      <c r="O1238" s="74"/>
      <c r="P1238" s="74"/>
      <c r="Q1238" s="82"/>
      <c r="R1238" s="83"/>
      <c r="S1238" s="113" t="str">
        <f>IF(OR(B1238="",$C$3="",$G$3=""),"ERROR",IF(AND(B1238='Dropdown Answer Key'!$B$12,OR(E1238="Lead",E1238="U, May have L",E1238="COM",E1238="")),"Lead",IF(AND(B1238='Dropdown Answer Key'!$B$12,OR(AND(E1238="GALV",H1238="Y"),AND(E1238="GALV",H1238="UN"),AND(E1238="GALV",H1238=""))),"GRR",IF(AND(B1238='Dropdown Answer Key'!$B$12,E1238="Unknown"),"Unknown SL",IF(AND(B1238='Dropdown Answer Key'!$B$13,OR(F1238="Lead",F1238="U, May have L",F1238="COM",F1238="")),"Lead",IF(AND(B1238='Dropdown Answer Key'!$B$13,OR(AND(F1238="GALV",H1238="Y"),AND(F1238="GALV",H1238="UN"),AND(F1238="GALV",H1238=""))),"GRR",IF(AND(B1238='Dropdown Answer Key'!$B$13,F1238="Unknown"),"Unknown SL",IF(AND(B1238='Dropdown Answer Key'!$B$14,OR(E1238="Lead",E1238="U, May have L",E1238="COM",E1238="")),"Lead",IF(AND(B1238='Dropdown Answer Key'!$B$14,OR(F1238="Lead",F1238="U, May have L",F1238="COM",F1238="")),"Lead",IF(AND(B1238='Dropdown Answer Key'!$B$14,OR(AND(E1238="GALV",H1238="Y"),AND(E1238="GALV",H1238="UN"),AND(E1238="GALV",H1238=""),AND(F1238="GALV",H1238="Y"),AND(F1238="GALV",H1238="UN"),AND(F1238="GALV",H1238=""),AND(F1238="GALV",I1238="Y"),AND(F1238="GALV",I1238="UN"),AND(F1238="GALV",I1238=""))),"GRR",IF(AND(B1238='Dropdown Answer Key'!$B$14,OR(E1238="Unknown",F1238="Unknown")),"Unknown SL","Non Lead")))))))))))</f>
        <v>Non Lead</v>
      </c>
      <c r="T1238" s="114" t="str">
        <f>IF(OR(M1238="",Q1238="",S1238="ERROR"),"BLANK",IF((AND(M1238='Dropdown Answer Key'!$B$25,OR('Service Line Inventory'!S1238="Lead",S1238="Unknown SL"))),"Tier 1",IF(AND('Service Line Inventory'!M1238='Dropdown Answer Key'!$B$26,OR('Service Line Inventory'!S1238="Lead",S1238="Unknown SL")),"Tier 2",IF(AND('Service Line Inventory'!M1238='Dropdown Answer Key'!$B$27,OR('Service Line Inventory'!S1238="Lead",S1238="Unknown SL")),"Tier 2",IF('Service Line Inventory'!S1238="GRR","Tier 3",IF((AND('Service Line Inventory'!M1238='Dropdown Answer Key'!$B$25,'Service Line Inventory'!Q1238='Dropdown Answer Key'!$M$25,O1238='Dropdown Answer Key'!$G$27,'Service Line Inventory'!P1238='Dropdown Answer Key'!$J$27,S1238="Non Lead")),"Tier 4",IF((AND('Service Line Inventory'!M1238='Dropdown Answer Key'!$B$25,'Service Line Inventory'!Q1238='Dropdown Answer Key'!$M$25,O1238='Dropdown Answer Key'!$G$27,S1238="Non Lead")),"Tier 4",IF((AND('Service Line Inventory'!M1238='Dropdown Answer Key'!$B$25,'Service Line Inventory'!Q1238='Dropdown Answer Key'!$M$25,'Service Line Inventory'!P1238='Dropdown Answer Key'!$J$27,S1238="Non Lead")),"Tier 4","Tier 5"))))))))</f>
        <v>BLANK</v>
      </c>
      <c r="U1238" s="115" t="str">
        <f t="shared" ref="U1238:U1289" si="85">IF(OR(S1238="LEAD",S1238="GRR",S1238="Unknown SL"),"YES",IF(S1238="ERROR","ERROR","NO"))</f>
        <v>NO</v>
      </c>
      <c r="V1238" s="114" t="str">
        <f t="shared" ref="V1238:V1289" si="86">IF((OR(S1238="LEAD",S1238="GRR",S1238="Unknown SL")),"YES",IF(S1238="ERROR","ERROR","NO"))</f>
        <v>NO</v>
      </c>
      <c r="W1238" s="114" t="str">
        <f t="shared" ref="W1238:W1289" si="87">IF(V1238="YES","YES","NO")</f>
        <v>NO</v>
      </c>
      <c r="X1238" s="108"/>
      <c r="Y1238" s="97"/>
      <c r="Z1238" s="78"/>
    </row>
    <row r="1239" spans="1:26" x14ac:dyDescent="0.3">
      <c r="A1239" s="47">
        <v>30</v>
      </c>
      <c r="B1239" s="73" t="s">
        <v>76</v>
      </c>
      <c r="C1239" s="126" t="s">
        <v>1305</v>
      </c>
      <c r="D1239" s="74" t="s">
        <v>72</v>
      </c>
      <c r="E1239" s="74" t="s">
        <v>81</v>
      </c>
      <c r="F1239" s="74" t="s">
        <v>81</v>
      </c>
      <c r="G1239" s="90" t="s">
        <v>1910</v>
      </c>
      <c r="H1239" s="74" t="s">
        <v>72</v>
      </c>
      <c r="I1239" s="74" t="s">
        <v>72</v>
      </c>
      <c r="J1239" s="75" t="s">
        <v>1913</v>
      </c>
      <c r="K1239" s="75" t="s">
        <v>1913</v>
      </c>
      <c r="L1239" s="93" t="str">
        <f t="shared" si="84"/>
        <v>Non Lead</v>
      </c>
      <c r="M1239" s="109"/>
      <c r="N1239" s="74"/>
      <c r="O1239" s="74"/>
      <c r="P1239" s="74"/>
      <c r="Q1239" s="73"/>
      <c r="R1239" s="74"/>
      <c r="S1239" s="98" t="str">
        <f>IF(OR(B1239="",$C$3="",$G$3=""),"ERROR",IF(AND(B1239='Dropdown Answer Key'!$B$12,OR(E1239="Lead",E1239="U, May have L",E1239="COM",E1239="")),"Lead",IF(AND(B1239='Dropdown Answer Key'!$B$12,OR(AND(E1239="GALV",H1239="Y"),AND(E1239="GALV",H1239="UN"),AND(E1239="GALV",H1239=""))),"GRR",IF(AND(B1239='Dropdown Answer Key'!$B$12,E1239="Unknown"),"Unknown SL",IF(AND(B1239='Dropdown Answer Key'!$B$13,OR(F1239="Lead",F1239="U, May have L",F1239="COM",F1239="")),"Lead",IF(AND(B1239='Dropdown Answer Key'!$B$13,OR(AND(F1239="GALV",H1239="Y"),AND(F1239="GALV",H1239="UN"),AND(F1239="GALV",H1239=""))),"GRR",IF(AND(B1239='Dropdown Answer Key'!$B$13,F1239="Unknown"),"Unknown SL",IF(AND(B1239='Dropdown Answer Key'!$B$14,OR(E1239="Lead",E1239="U, May have L",E1239="COM",E1239="")),"Lead",IF(AND(B1239='Dropdown Answer Key'!$B$14,OR(F1239="Lead",F1239="U, May have L",F1239="COM",F1239="")),"Lead",IF(AND(B1239='Dropdown Answer Key'!$B$14,OR(AND(E1239="GALV",H1239="Y"),AND(E1239="GALV",H1239="UN"),AND(E1239="GALV",H1239=""),AND(F1239="GALV",H1239="Y"),AND(F1239="GALV",H1239="UN"),AND(F1239="GALV",H1239=""),AND(F1239="GALV",I1239="Y"),AND(F1239="GALV",I1239="UN"),AND(F1239="GALV",I1239=""))),"GRR",IF(AND(B1239='Dropdown Answer Key'!$B$14,OR(E1239="Unknown",F1239="Unknown")),"Unknown SL","Non Lead")))))))))))</f>
        <v>Non Lead</v>
      </c>
      <c r="T1239" s="76" t="str">
        <f>IF(OR(M1239="",Q1239="",S1239="ERROR"),"BLANK",IF((AND(M1239='Dropdown Answer Key'!$B$25,OR('Service Line Inventory'!S1239="Lead",S1239="Unknown SL"))),"Tier 1",IF(AND('Service Line Inventory'!M1239='Dropdown Answer Key'!$B$26,OR('Service Line Inventory'!S1239="Lead",S1239="Unknown SL")),"Tier 2",IF(AND('Service Line Inventory'!M1239='Dropdown Answer Key'!$B$27,OR('Service Line Inventory'!S1239="Lead",S1239="Unknown SL")),"Tier 2",IF('Service Line Inventory'!S1239="GRR","Tier 3",IF((AND('Service Line Inventory'!M1239='Dropdown Answer Key'!$B$25,'Service Line Inventory'!Q1239='Dropdown Answer Key'!$M$25,O1239='Dropdown Answer Key'!$G$27,'Service Line Inventory'!P1239='Dropdown Answer Key'!$J$27,S1239="Non Lead")),"Tier 4",IF((AND('Service Line Inventory'!M1239='Dropdown Answer Key'!$B$25,'Service Line Inventory'!Q1239='Dropdown Answer Key'!$M$25,O1239='Dropdown Answer Key'!$G$27,S1239="Non Lead")),"Tier 4",IF((AND('Service Line Inventory'!M1239='Dropdown Answer Key'!$B$25,'Service Line Inventory'!Q1239='Dropdown Answer Key'!$M$25,'Service Line Inventory'!P1239='Dropdown Answer Key'!$J$27,S1239="Non Lead")),"Tier 4","Tier 5"))))))))</f>
        <v>BLANK</v>
      </c>
      <c r="U1239" s="101" t="str">
        <f t="shared" si="85"/>
        <v>NO</v>
      </c>
      <c r="V1239" s="76" t="str">
        <f t="shared" si="86"/>
        <v>NO</v>
      </c>
      <c r="W1239" s="76" t="str">
        <f t="shared" si="87"/>
        <v>NO</v>
      </c>
      <c r="X1239" s="107"/>
      <c r="Y1239" s="77"/>
      <c r="Z1239" s="78"/>
    </row>
    <row r="1240" spans="1:26" x14ac:dyDescent="0.3">
      <c r="A1240" s="47">
        <v>60</v>
      </c>
      <c r="B1240" s="73" t="s">
        <v>76</v>
      </c>
      <c r="C1240" s="126" t="s">
        <v>1306</v>
      </c>
      <c r="D1240" s="74" t="s">
        <v>72</v>
      </c>
      <c r="E1240" s="74" t="s">
        <v>81</v>
      </c>
      <c r="F1240" s="74" t="s">
        <v>81</v>
      </c>
      <c r="G1240" s="90" t="s">
        <v>1910</v>
      </c>
      <c r="H1240" s="74" t="s">
        <v>72</v>
      </c>
      <c r="I1240" s="74" t="s">
        <v>72</v>
      </c>
      <c r="J1240" s="75" t="s">
        <v>1913</v>
      </c>
      <c r="K1240" s="75" t="s">
        <v>1913</v>
      </c>
      <c r="L1240" s="93" t="str">
        <f t="shared" si="84"/>
        <v>Non Lead</v>
      </c>
      <c r="M1240" s="109"/>
      <c r="N1240" s="74"/>
      <c r="O1240" s="74"/>
      <c r="P1240" s="74"/>
      <c r="Q1240" s="73"/>
      <c r="R1240" s="74"/>
      <c r="S1240" s="98" t="str">
        <f>IF(OR(B1240="",$C$3="",$G$3=""),"ERROR",IF(AND(B1240='Dropdown Answer Key'!$B$12,OR(E1240="Lead",E1240="U, May have L",E1240="COM",E1240="")),"Lead",IF(AND(B1240='Dropdown Answer Key'!$B$12,OR(AND(E1240="GALV",H1240="Y"),AND(E1240="GALV",H1240="UN"),AND(E1240="GALV",H1240=""))),"GRR",IF(AND(B1240='Dropdown Answer Key'!$B$12,E1240="Unknown"),"Unknown SL",IF(AND(B1240='Dropdown Answer Key'!$B$13,OR(F1240="Lead",F1240="U, May have L",F1240="COM",F1240="")),"Lead",IF(AND(B1240='Dropdown Answer Key'!$B$13,OR(AND(F1240="GALV",H1240="Y"),AND(F1240="GALV",H1240="UN"),AND(F1240="GALV",H1240=""))),"GRR",IF(AND(B1240='Dropdown Answer Key'!$B$13,F1240="Unknown"),"Unknown SL",IF(AND(B1240='Dropdown Answer Key'!$B$14,OR(E1240="Lead",E1240="U, May have L",E1240="COM",E1240="")),"Lead",IF(AND(B1240='Dropdown Answer Key'!$B$14,OR(F1240="Lead",F1240="U, May have L",F1240="COM",F1240="")),"Lead",IF(AND(B1240='Dropdown Answer Key'!$B$14,OR(AND(E1240="GALV",H1240="Y"),AND(E1240="GALV",H1240="UN"),AND(E1240="GALV",H1240=""),AND(F1240="GALV",H1240="Y"),AND(F1240="GALV",H1240="UN"),AND(F1240="GALV",H1240=""),AND(F1240="GALV",I1240="Y"),AND(F1240="GALV",I1240="UN"),AND(F1240="GALV",I1240=""))),"GRR",IF(AND(B1240='Dropdown Answer Key'!$B$14,OR(E1240="Unknown",F1240="Unknown")),"Unknown SL","Non Lead")))))))))))</f>
        <v>Non Lead</v>
      </c>
      <c r="T1240" s="76" t="str">
        <f>IF(OR(M1240="",Q1240="",S1240="ERROR"),"BLANK",IF((AND(M1240='Dropdown Answer Key'!$B$25,OR('Service Line Inventory'!S1240="Lead",S1240="Unknown SL"))),"Tier 1",IF(AND('Service Line Inventory'!M1240='Dropdown Answer Key'!$B$26,OR('Service Line Inventory'!S1240="Lead",S1240="Unknown SL")),"Tier 2",IF(AND('Service Line Inventory'!M1240='Dropdown Answer Key'!$B$27,OR('Service Line Inventory'!S1240="Lead",S1240="Unknown SL")),"Tier 2",IF('Service Line Inventory'!S1240="GRR","Tier 3",IF((AND('Service Line Inventory'!M1240='Dropdown Answer Key'!$B$25,'Service Line Inventory'!Q1240='Dropdown Answer Key'!$M$25,O1240='Dropdown Answer Key'!$G$27,'Service Line Inventory'!P1240='Dropdown Answer Key'!$J$27,S1240="Non Lead")),"Tier 4",IF((AND('Service Line Inventory'!M1240='Dropdown Answer Key'!$B$25,'Service Line Inventory'!Q1240='Dropdown Answer Key'!$M$25,O1240='Dropdown Answer Key'!$G$27,S1240="Non Lead")),"Tier 4",IF((AND('Service Line Inventory'!M1240='Dropdown Answer Key'!$B$25,'Service Line Inventory'!Q1240='Dropdown Answer Key'!$M$25,'Service Line Inventory'!P1240='Dropdown Answer Key'!$J$27,S1240="Non Lead")),"Tier 4","Tier 5"))))))))</f>
        <v>BLANK</v>
      </c>
      <c r="U1240" s="101" t="str">
        <f t="shared" si="85"/>
        <v>NO</v>
      </c>
      <c r="V1240" s="76" t="str">
        <f t="shared" si="86"/>
        <v>NO</v>
      </c>
      <c r="W1240" s="76" t="str">
        <f t="shared" si="87"/>
        <v>NO</v>
      </c>
      <c r="X1240" s="107"/>
      <c r="Y1240" s="77"/>
      <c r="Z1240" s="78"/>
    </row>
    <row r="1241" spans="1:26" x14ac:dyDescent="0.3">
      <c r="A1241" s="47">
        <v>70</v>
      </c>
      <c r="B1241" s="73" t="s">
        <v>76</v>
      </c>
      <c r="C1241" s="126" t="s">
        <v>1307</v>
      </c>
      <c r="D1241" s="74" t="s">
        <v>72</v>
      </c>
      <c r="E1241" s="74" t="s">
        <v>81</v>
      </c>
      <c r="F1241" s="74" t="s">
        <v>81</v>
      </c>
      <c r="G1241" s="90" t="s">
        <v>1910</v>
      </c>
      <c r="H1241" s="74" t="s">
        <v>72</v>
      </c>
      <c r="I1241" s="74" t="s">
        <v>72</v>
      </c>
      <c r="J1241" s="75" t="s">
        <v>1913</v>
      </c>
      <c r="K1241" s="75" t="s">
        <v>1913</v>
      </c>
      <c r="L1241" s="93" t="str">
        <f t="shared" si="84"/>
        <v>Non Lead</v>
      </c>
      <c r="M1241" s="109"/>
      <c r="N1241" s="74"/>
      <c r="O1241" s="74"/>
      <c r="P1241" s="74"/>
      <c r="Q1241" s="73"/>
      <c r="R1241" s="74"/>
      <c r="S1241" s="98" t="str">
        <f>IF(OR(B1241="",$C$3="",$G$3=""),"ERROR",IF(AND(B1241='Dropdown Answer Key'!$B$12,OR(E1241="Lead",E1241="U, May have L",E1241="COM",E1241="")),"Lead",IF(AND(B1241='Dropdown Answer Key'!$B$12,OR(AND(E1241="GALV",H1241="Y"),AND(E1241="GALV",H1241="UN"),AND(E1241="GALV",H1241=""))),"GRR",IF(AND(B1241='Dropdown Answer Key'!$B$12,E1241="Unknown"),"Unknown SL",IF(AND(B1241='Dropdown Answer Key'!$B$13,OR(F1241="Lead",F1241="U, May have L",F1241="COM",F1241="")),"Lead",IF(AND(B1241='Dropdown Answer Key'!$B$13,OR(AND(F1241="GALV",H1241="Y"),AND(F1241="GALV",H1241="UN"),AND(F1241="GALV",H1241=""))),"GRR",IF(AND(B1241='Dropdown Answer Key'!$B$13,F1241="Unknown"),"Unknown SL",IF(AND(B1241='Dropdown Answer Key'!$B$14,OR(E1241="Lead",E1241="U, May have L",E1241="COM",E1241="")),"Lead",IF(AND(B1241='Dropdown Answer Key'!$B$14,OR(F1241="Lead",F1241="U, May have L",F1241="COM",F1241="")),"Lead",IF(AND(B1241='Dropdown Answer Key'!$B$14,OR(AND(E1241="GALV",H1241="Y"),AND(E1241="GALV",H1241="UN"),AND(E1241="GALV",H1241=""),AND(F1241="GALV",H1241="Y"),AND(F1241="GALV",H1241="UN"),AND(F1241="GALV",H1241=""),AND(F1241="GALV",I1241="Y"),AND(F1241="GALV",I1241="UN"),AND(F1241="GALV",I1241=""))),"GRR",IF(AND(B1241='Dropdown Answer Key'!$B$14,OR(E1241="Unknown",F1241="Unknown")),"Unknown SL","Non Lead")))))))))))</f>
        <v>Non Lead</v>
      </c>
      <c r="T1241" s="76" t="str">
        <f>IF(OR(M1241="",Q1241="",S1241="ERROR"),"BLANK",IF((AND(M1241='Dropdown Answer Key'!$B$25,OR('Service Line Inventory'!S1241="Lead",S1241="Unknown SL"))),"Tier 1",IF(AND('Service Line Inventory'!M1241='Dropdown Answer Key'!$B$26,OR('Service Line Inventory'!S1241="Lead",S1241="Unknown SL")),"Tier 2",IF(AND('Service Line Inventory'!M1241='Dropdown Answer Key'!$B$27,OR('Service Line Inventory'!S1241="Lead",S1241="Unknown SL")),"Tier 2",IF('Service Line Inventory'!S1241="GRR","Tier 3",IF((AND('Service Line Inventory'!M1241='Dropdown Answer Key'!$B$25,'Service Line Inventory'!Q1241='Dropdown Answer Key'!$M$25,O1241='Dropdown Answer Key'!$G$27,'Service Line Inventory'!P1241='Dropdown Answer Key'!$J$27,S1241="Non Lead")),"Tier 4",IF((AND('Service Line Inventory'!M1241='Dropdown Answer Key'!$B$25,'Service Line Inventory'!Q1241='Dropdown Answer Key'!$M$25,O1241='Dropdown Answer Key'!$G$27,S1241="Non Lead")),"Tier 4",IF((AND('Service Line Inventory'!M1241='Dropdown Answer Key'!$B$25,'Service Line Inventory'!Q1241='Dropdown Answer Key'!$M$25,'Service Line Inventory'!P1241='Dropdown Answer Key'!$J$27,S1241="Non Lead")),"Tier 4","Tier 5"))))))))</f>
        <v>BLANK</v>
      </c>
      <c r="U1241" s="101" t="str">
        <f t="shared" si="85"/>
        <v>NO</v>
      </c>
      <c r="V1241" s="76" t="str">
        <f t="shared" si="86"/>
        <v>NO</v>
      </c>
      <c r="W1241" s="76" t="str">
        <f t="shared" si="87"/>
        <v>NO</v>
      </c>
      <c r="X1241" s="107"/>
      <c r="Y1241" s="77"/>
      <c r="Z1241" s="78"/>
    </row>
    <row r="1242" spans="1:26" x14ac:dyDescent="0.3">
      <c r="A1242" s="47">
        <v>71</v>
      </c>
      <c r="B1242" s="73" t="s">
        <v>76</v>
      </c>
      <c r="C1242" s="126" t="s">
        <v>1123</v>
      </c>
      <c r="D1242" s="74" t="s">
        <v>72</v>
      </c>
      <c r="E1242" s="74" t="s">
        <v>81</v>
      </c>
      <c r="F1242" s="74" t="s">
        <v>81</v>
      </c>
      <c r="G1242" s="90" t="s">
        <v>1910</v>
      </c>
      <c r="H1242" s="74" t="s">
        <v>72</v>
      </c>
      <c r="I1242" s="74" t="s">
        <v>72</v>
      </c>
      <c r="J1242" s="75" t="s">
        <v>1913</v>
      </c>
      <c r="K1242" s="75" t="s">
        <v>1913</v>
      </c>
      <c r="L1242" s="93" t="str">
        <f t="shared" si="84"/>
        <v>Non Lead</v>
      </c>
      <c r="M1242" s="109"/>
      <c r="N1242" s="74"/>
      <c r="O1242" s="74"/>
      <c r="P1242" s="74"/>
      <c r="Q1242" s="73"/>
      <c r="R1242" s="74"/>
      <c r="S1242" s="98" t="str">
        <f>IF(OR(B1242="",$C$3="",$G$3=""),"ERROR",IF(AND(B1242='Dropdown Answer Key'!$B$12,OR(E1242="Lead",E1242="U, May have L",E1242="COM",E1242="")),"Lead",IF(AND(B1242='Dropdown Answer Key'!$B$12,OR(AND(E1242="GALV",H1242="Y"),AND(E1242="GALV",H1242="UN"),AND(E1242="GALV",H1242=""))),"GRR",IF(AND(B1242='Dropdown Answer Key'!$B$12,E1242="Unknown"),"Unknown SL",IF(AND(B1242='Dropdown Answer Key'!$B$13,OR(F1242="Lead",F1242="U, May have L",F1242="COM",F1242="")),"Lead",IF(AND(B1242='Dropdown Answer Key'!$B$13,OR(AND(F1242="GALV",H1242="Y"),AND(F1242="GALV",H1242="UN"),AND(F1242="GALV",H1242=""))),"GRR",IF(AND(B1242='Dropdown Answer Key'!$B$13,F1242="Unknown"),"Unknown SL",IF(AND(B1242='Dropdown Answer Key'!$B$14,OR(E1242="Lead",E1242="U, May have L",E1242="COM",E1242="")),"Lead",IF(AND(B1242='Dropdown Answer Key'!$B$14,OR(F1242="Lead",F1242="U, May have L",F1242="COM",F1242="")),"Lead",IF(AND(B1242='Dropdown Answer Key'!$B$14,OR(AND(E1242="GALV",H1242="Y"),AND(E1242="GALV",H1242="UN"),AND(E1242="GALV",H1242=""),AND(F1242="GALV",H1242="Y"),AND(F1242="GALV",H1242="UN"),AND(F1242="GALV",H1242=""),AND(F1242="GALV",I1242="Y"),AND(F1242="GALV",I1242="UN"),AND(F1242="GALV",I1242=""))),"GRR",IF(AND(B1242='Dropdown Answer Key'!$B$14,OR(E1242="Unknown",F1242="Unknown")),"Unknown SL","Non Lead")))))))))))</f>
        <v>Non Lead</v>
      </c>
      <c r="T1242" s="76" t="str">
        <f>IF(OR(M1242="",Q1242="",S1242="ERROR"),"BLANK",IF((AND(M1242='Dropdown Answer Key'!$B$25,OR('Service Line Inventory'!S1242="Lead",S1242="Unknown SL"))),"Tier 1",IF(AND('Service Line Inventory'!M1242='Dropdown Answer Key'!$B$26,OR('Service Line Inventory'!S1242="Lead",S1242="Unknown SL")),"Tier 2",IF(AND('Service Line Inventory'!M1242='Dropdown Answer Key'!$B$27,OR('Service Line Inventory'!S1242="Lead",S1242="Unknown SL")),"Tier 2",IF('Service Line Inventory'!S1242="GRR","Tier 3",IF((AND('Service Line Inventory'!M1242='Dropdown Answer Key'!$B$25,'Service Line Inventory'!Q1242='Dropdown Answer Key'!$M$25,O1242='Dropdown Answer Key'!$G$27,'Service Line Inventory'!P1242='Dropdown Answer Key'!$J$27,S1242="Non Lead")),"Tier 4",IF((AND('Service Line Inventory'!M1242='Dropdown Answer Key'!$B$25,'Service Line Inventory'!Q1242='Dropdown Answer Key'!$M$25,O1242='Dropdown Answer Key'!$G$27,S1242="Non Lead")),"Tier 4",IF((AND('Service Line Inventory'!M1242='Dropdown Answer Key'!$B$25,'Service Line Inventory'!Q1242='Dropdown Answer Key'!$M$25,'Service Line Inventory'!P1242='Dropdown Answer Key'!$J$27,S1242="Non Lead")),"Tier 4","Tier 5"))))))))</f>
        <v>BLANK</v>
      </c>
      <c r="U1242" s="101" t="str">
        <f t="shared" si="85"/>
        <v>NO</v>
      </c>
      <c r="V1242" s="76" t="str">
        <f t="shared" si="86"/>
        <v>NO</v>
      </c>
      <c r="W1242" s="76" t="str">
        <f t="shared" si="87"/>
        <v>NO</v>
      </c>
      <c r="X1242" s="107"/>
      <c r="Y1242" s="77"/>
      <c r="Z1242" s="78"/>
    </row>
    <row r="1243" spans="1:26" x14ac:dyDescent="0.3">
      <c r="A1243" s="47">
        <v>80</v>
      </c>
      <c r="B1243" s="73" t="s">
        <v>76</v>
      </c>
      <c r="C1243" s="126" t="s">
        <v>1308</v>
      </c>
      <c r="D1243" s="74" t="s">
        <v>72</v>
      </c>
      <c r="E1243" s="74" t="s">
        <v>81</v>
      </c>
      <c r="F1243" s="74" t="s">
        <v>81</v>
      </c>
      <c r="G1243" s="90" t="s">
        <v>1910</v>
      </c>
      <c r="H1243" s="74" t="s">
        <v>72</v>
      </c>
      <c r="I1243" s="74" t="s">
        <v>72</v>
      </c>
      <c r="J1243" s="75" t="s">
        <v>1913</v>
      </c>
      <c r="K1243" s="75" t="s">
        <v>1913</v>
      </c>
      <c r="L1243" s="93" t="str">
        <f t="shared" si="84"/>
        <v>Non Lead</v>
      </c>
      <c r="M1243" s="109"/>
      <c r="N1243" s="74"/>
      <c r="O1243" s="74"/>
      <c r="P1243" s="74"/>
      <c r="Q1243" s="73"/>
      <c r="R1243" s="74"/>
      <c r="S1243" s="98" t="str">
        <f>IF(OR(B1243="",$C$3="",$G$3=""),"ERROR",IF(AND(B1243='Dropdown Answer Key'!$B$12,OR(E1243="Lead",E1243="U, May have L",E1243="COM",E1243="")),"Lead",IF(AND(B1243='Dropdown Answer Key'!$B$12,OR(AND(E1243="GALV",H1243="Y"),AND(E1243="GALV",H1243="UN"),AND(E1243="GALV",H1243=""))),"GRR",IF(AND(B1243='Dropdown Answer Key'!$B$12,E1243="Unknown"),"Unknown SL",IF(AND(B1243='Dropdown Answer Key'!$B$13,OR(F1243="Lead",F1243="U, May have L",F1243="COM",F1243="")),"Lead",IF(AND(B1243='Dropdown Answer Key'!$B$13,OR(AND(F1243="GALV",H1243="Y"),AND(F1243="GALV",H1243="UN"),AND(F1243="GALV",H1243=""))),"GRR",IF(AND(B1243='Dropdown Answer Key'!$B$13,F1243="Unknown"),"Unknown SL",IF(AND(B1243='Dropdown Answer Key'!$B$14,OR(E1243="Lead",E1243="U, May have L",E1243="COM",E1243="")),"Lead",IF(AND(B1243='Dropdown Answer Key'!$B$14,OR(F1243="Lead",F1243="U, May have L",F1243="COM",F1243="")),"Lead",IF(AND(B1243='Dropdown Answer Key'!$B$14,OR(AND(E1243="GALV",H1243="Y"),AND(E1243="GALV",H1243="UN"),AND(E1243="GALV",H1243=""),AND(F1243="GALV",H1243="Y"),AND(F1243="GALV",H1243="UN"),AND(F1243="GALV",H1243=""),AND(F1243="GALV",I1243="Y"),AND(F1243="GALV",I1243="UN"),AND(F1243="GALV",I1243=""))),"GRR",IF(AND(B1243='Dropdown Answer Key'!$B$14,OR(E1243="Unknown",F1243="Unknown")),"Unknown SL","Non Lead")))))))))))</f>
        <v>Non Lead</v>
      </c>
      <c r="T1243" s="76" t="str">
        <f>IF(OR(M1243="",Q1243="",S1243="ERROR"),"BLANK",IF((AND(M1243='Dropdown Answer Key'!$B$25,OR('Service Line Inventory'!S1243="Lead",S1243="Unknown SL"))),"Tier 1",IF(AND('Service Line Inventory'!M1243='Dropdown Answer Key'!$B$26,OR('Service Line Inventory'!S1243="Lead",S1243="Unknown SL")),"Tier 2",IF(AND('Service Line Inventory'!M1243='Dropdown Answer Key'!$B$27,OR('Service Line Inventory'!S1243="Lead",S1243="Unknown SL")),"Tier 2",IF('Service Line Inventory'!S1243="GRR","Tier 3",IF((AND('Service Line Inventory'!M1243='Dropdown Answer Key'!$B$25,'Service Line Inventory'!Q1243='Dropdown Answer Key'!$M$25,O1243='Dropdown Answer Key'!$G$27,'Service Line Inventory'!P1243='Dropdown Answer Key'!$J$27,S1243="Non Lead")),"Tier 4",IF((AND('Service Line Inventory'!M1243='Dropdown Answer Key'!$B$25,'Service Line Inventory'!Q1243='Dropdown Answer Key'!$M$25,O1243='Dropdown Answer Key'!$G$27,S1243="Non Lead")),"Tier 4",IF((AND('Service Line Inventory'!M1243='Dropdown Answer Key'!$B$25,'Service Line Inventory'!Q1243='Dropdown Answer Key'!$M$25,'Service Line Inventory'!P1243='Dropdown Answer Key'!$J$27,S1243="Non Lead")),"Tier 4","Tier 5"))))))))</f>
        <v>BLANK</v>
      </c>
      <c r="U1243" s="101" t="str">
        <f t="shared" si="85"/>
        <v>NO</v>
      </c>
      <c r="V1243" s="76" t="str">
        <f t="shared" si="86"/>
        <v>NO</v>
      </c>
      <c r="W1243" s="76" t="str">
        <f t="shared" si="87"/>
        <v>NO</v>
      </c>
      <c r="X1243" s="107"/>
      <c r="Y1243" s="77"/>
      <c r="Z1243" s="78"/>
    </row>
    <row r="1244" spans="1:26" x14ac:dyDescent="0.3">
      <c r="A1244" s="47">
        <v>90</v>
      </c>
      <c r="B1244" s="73" t="s">
        <v>76</v>
      </c>
      <c r="C1244" s="126" t="s">
        <v>1309</v>
      </c>
      <c r="D1244" s="74" t="s">
        <v>72</v>
      </c>
      <c r="E1244" s="74" t="s">
        <v>81</v>
      </c>
      <c r="F1244" s="74" t="s">
        <v>81</v>
      </c>
      <c r="G1244" s="90" t="s">
        <v>1910</v>
      </c>
      <c r="H1244" s="74" t="s">
        <v>72</v>
      </c>
      <c r="I1244" s="74" t="s">
        <v>72</v>
      </c>
      <c r="J1244" s="75" t="s">
        <v>1913</v>
      </c>
      <c r="K1244" s="75" t="s">
        <v>1913</v>
      </c>
      <c r="L1244" s="94" t="str">
        <f t="shared" si="84"/>
        <v>Non Lead</v>
      </c>
      <c r="M1244" s="110"/>
      <c r="N1244" s="74"/>
      <c r="O1244" s="74"/>
      <c r="P1244" s="74"/>
      <c r="Q1244" s="82"/>
      <c r="R1244" s="83"/>
      <c r="S1244" s="113" t="str">
        <f>IF(OR(B1244="",$C$3="",$G$3=""),"ERROR",IF(AND(B1244='Dropdown Answer Key'!$B$12,OR(E1244="Lead",E1244="U, May have L",E1244="COM",E1244="")),"Lead",IF(AND(B1244='Dropdown Answer Key'!$B$12,OR(AND(E1244="GALV",H1244="Y"),AND(E1244="GALV",H1244="UN"),AND(E1244="GALV",H1244=""))),"GRR",IF(AND(B1244='Dropdown Answer Key'!$B$12,E1244="Unknown"),"Unknown SL",IF(AND(B1244='Dropdown Answer Key'!$B$13,OR(F1244="Lead",F1244="U, May have L",F1244="COM",F1244="")),"Lead",IF(AND(B1244='Dropdown Answer Key'!$B$13,OR(AND(F1244="GALV",H1244="Y"),AND(F1244="GALV",H1244="UN"),AND(F1244="GALV",H1244=""))),"GRR",IF(AND(B1244='Dropdown Answer Key'!$B$13,F1244="Unknown"),"Unknown SL",IF(AND(B1244='Dropdown Answer Key'!$B$14,OR(E1244="Lead",E1244="U, May have L",E1244="COM",E1244="")),"Lead",IF(AND(B1244='Dropdown Answer Key'!$B$14,OR(F1244="Lead",F1244="U, May have L",F1244="COM",F1244="")),"Lead",IF(AND(B1244='Dropdown Answer Key'!$B$14,OR(AND(E1244="GALV",H1244="Y"),AND(E1244="GALV",H1244="UN"),AND(E1244="GALV",H1244=""),AND(F1244="GALV",H1244="Y"),AND(F1244="GALV",H1244="UN"),AND(F1244="GALV",H1244=""),AND(F1244="GALV",I1244="Y"),AND(F1244="GALV",I1244="UN"),AND(F1244="GALV",I1244=""))),"GRR",IF(AND(B1244='Dropdown Answer Key'!$B$14,OR(E1244="Unknown",F1244="Unknown")),"Unknown SL","Non Lead")))))))))))</f>
        <v>Non Lead</v>
      </c>
      <c r="T1244" s="114" t="str">
        <f>IF(OR(M1244="",Q1244="",S1244="ERROR"),"BLANK",IF((AND(M1244='Dropdown Answer Key'!$B$25,OR('Service Line Inventory'!S1244="Lead",S1244="Unknown SL"))),"Tier 1",IF(AND('Service Line Inventory'!M1244='Dropdown Answer Key'!$B$26,OR('Service Line Inventory'!S1244="Lead",S1244="Unknown SL")),"Tier 2",IF(AND('Service Line Inventory'!M1244='Dropdown Answer Key'!$B$27,OR('Service Line Inventory'!S1244="Lead",S1244="Unknown SL")),"Tier 2",IF('Service Line Inventory'!S1244="GRR","Tier 3",IF((AND('Service Line Inventory'!M1244='Dropdown Answer Key'!$B$25,'Service Line Inventory'!Q1244='Dropdown Answer Key'!$M$25,O1244='Dropdown Answer Key'!$G$27,'Service Line Inventory'!P1244='Dropdown Answer Key'!$J$27,S1244="Non Lead")),"Tier 4",IF((AND('Service Line Inventory'!M1244='Dropdown Answer Key'!$B$25,'Service Line Inventory'!Q1244='Dropdown Answer Key'!$M$25,O1244='Dropdown Answer Key'!$G$27,S1244="Non Lead")),"Tier 4",IF((AND('Service Line Inventory'!M1244='Dropdown Answer Key'!$B$25,'Service Line Inventory'!Q1244='Dropdown Answer Key'!$M$25,'Service Line Inventory'!P1244='Dropdown Answer Key'!$J$27,S1244="Non Lead")),"Tier 4","Tier 5"))))))))</f>
        <v>BLANK</v>
      </c>
      <c r="U1244" s="115" t="str">
        <f t="shared" si="85"/>
        <v>NO</v>
      </c>
      <c r="V1244" s="114" t="str">
        <f t="shared" si="86"/>
        <v>NO</v>
      </c>
      <c r="W1244" s="114" t="str">
        <f t="shared" si="87"/>
        <v>NO</v>
      </c>
      <c r="X1244" s="108"/>
      <c r="Y1244" s="97"/>
      <c r="Z1244" s="78"/>
    </row>
    <row r="1245" spans="1:26" x14ac:dyDescent="0.3">
      <c r="A1245" s="47">
        <v>100</v>
      </c>
      <c r="B1245" s="73" t="s">
        <v>76</v>
      </c>
      <c r="C1245" s="126" t="s">
        <v>1310</v>
      </c>
      <c r="D1245" s="74" t="s">
        <v>72</v>
      </c>
      <c r="E1245" s="74" t="s">
        <v>81</v>
      </c>
      <c r="F1245" s="74" t="s">
        <v>81</v>
      </c>
      <c r="G1245" s="90" t="s">
        <v>1910</v>
      </c>
      <c r="H1245" s="74" t="s">
        <v>72</v>
      </c>
      <c r="I1245" s="74" t="s">
        <v>72</v>
      </c>
      <c r="J1245" s="75" t="s">
        <v>1913</v>
      </c>
      <c r="K1245" s="75" t="s">
        <v>1913</v>
      </c>
      <c r="L1245" s="93" t="str">
        <f t="shared" si="84"/>
        <v>Non Lead</v>
      </c>
      <c r="M1245" s="109"/>
      <c r="N1245" s="74"/>
      <c r="O1245" s="74"/>
      <c r="P1245" s="74"/>
      <c r="Q1245" s="73"/>
      <c r="R1245" s="74"/>
      <c r="S1245" s="98" t="str">
        <f>IF(OR(B1245="",$C$3="",$G$3=""),"ERROR",IF(AND(B1245='Dropdown Answer Key'!$B$12,OR(E1245="Lead",E1245="U, May have L",E1245="COM",E1245="")),"Lead",IF(AND(B1245='Dropdown Answer Key'!$B$12,OR(AND(E1245="GALV",H1245="Y"),AND(E1245="GALV",H1245="UN"),AND(E1245="GALV",H1245=""))),"GRR",IF(AND(B1245='Dropdown Answer Key'!$B$12,E1245="Unknown"),"Unknown SL",IF(AND(B1245='Dropdown Answer Key'!$B$13,OR(F1245="Lead",F1245="U, May have L",F1245="COM",F1245="")),"Lead",IF(AND(B1245='Dropdown Answer Key'!$B$13,OR(AND(F1245="GALV",H1245="Y"),AND(F1245="GALV",H1245="UN"),AND(F1245="GALV",H1245=""))),"GRR",IF(AND(B1245='Dropdown Answer Key'!$B$13,F1245="Unknown"),"Unknown SL",IF(AND(B1245='Dropdown Answer Key'!$B$14,OR(E1245="Lead",E1245="U, May have L",E1245="COM",E1245="")),"Lead",IF(AND(B1245='Dropdown Answer Key'!$B$14,OR(F1245="Lead",F1245="U, May have L",F1245="COM",F1245="")),"Lead",IF(AND(B1245='Dropdown Answer Key'!$B$14,OR(AND(E1245="GALV",H1245="Y"),AND(E1245="GALV",H1245="UN"),AND(E1245="GALV",H1245=""),AND(F1245="GALV",H1245="Y"),AND(F1245="GALV",H1245="UN"),AND(F1245="GALV",H1245=""),AND(F1245="GALV",I1245="Y"),AND(F1245="GALV",I1245="UN"),AND(F1245="GALV",I1245=""))),"GRR",IF(AND(B1245='Dropdown Answer Key'!$B$14,OR(E1245="Unknown",F1245="Unknown")),"Unknown SL","Non Lead")))))))))))</f>
        <v>Non Lead</v>
      </c>
      <c r="T1245" s="76" t="str">
        <f>IF(OR(M1245="",Q1245="",S1245="ERROR"),"BLANK",IF((AND(M1245='Dropdown Answer Key'!$B$25,OR('Service Line Inventory'!S1245="Lead",S1245="Unknown SL"))),"Tier 1",IF(AND('Service Line Inventory'!M1245='Dropdown Answer Key'!$B$26,OR('Service Line Inventory'!S1245="Lead",S1245="Unknown SL")),"Tier 2",IF(AND('Service Line Inventory'!M1245='Dropdown Answer Key'!$B$27,OR('Service Line Inventory'!S1245="Lead",S1245="Unknown SL")),"Tier 2",IF('Service Line Inventory'!S1245="GRR","Tier 3",IF((AND('Service Line Inventory'!M1245='Dropdown Answer Key'!$B$25,'Service Line Inventory'!Q1245='Dropdown Answer Key'!$M$25,O1245='Dropdown Answer Key'!$G$27,'Service Line Inventory'!P1245='Dropdown Answer Key'!$J$27,S1245="Non Lead")),"Tier 4",IF((AND('Service Line Inventory'!M1245='Dropdown Answer Key'!$B$25,'Service Line Inventory'!Q1245='Dropdown Answer Key'!$M$25,O1245='Dropdown Answer Key'!$G$27,S1245="Non Lead")),"Tier 4",IF((AND('Service Line Inventory'!M1245='Dropdown Answer Key'!$B$25,'Service Line Inventory'!Q1245='Dropdown Answer Key'!$M$25,'Service Line Inventory'!P1245='Dropdown Answer Key'!$J$27,S1245="Non Lead")),"Tier 4","Tier 5"))))))))</f>
        <v>BLANK</v>
      </c>
      <c r="U1245" s="101" t="str">
        <f t="shared" si="85"/>
        <v>NO</v>
      </c>
      <c r="V1245" s="76" t="str">
        <f t="shared" si="86"/>
        <v>NO</v>
      </c>
      <c r="W1245" s="76" t="str">
        <f t="shared" si="87"/>
        <v>NO</v>
      </c>
      <c r="X1245" s="107"/>
      <c r="Y1245" s="77"/>
      <c r="Z1245" s="78"/>
    </row>
    <row r="1246" spans="1:26" x14ac:dyDescent="0.3">
      <c r="A1246" s="47">
        <v>110</v>
      </c>
      <c r="B1246" s="73" t="s">
        <v>76</v>
      </c>
      <c r="C1246" s="126" t="s">
        <v>1311</v>
      </c>
      <c r="D1246" s="74" t="s">
        <v>72</v>
      </c>
      <c r="E1246" s="74" t="s">
        <v>81</v>
      </c>
      <c r="F1246" s="74" t="s">
        <v>81</v>
      </c>
      <c r="G1246" s="90" t="s">
        <v>1910</v>
      </c>
      <c r="H1246" s="74" t="s">
        <v>72</v>
      </c>
      <c r="I1246" s="74" t="s">
        <v>72</v>
      </c>
      <c r="J1246" s="75" t="s">
        <v>1913</v>
      </c>
      <c r="K1246" s="75" t="s">
        <v>1913</v>
      </c>
      <c r="L1246" s="94" t="str">
        <f t="shared" si="84"/>
        <v>Non Lead</v>
      </c>
      <c r="M1246" s="110"/>
      <c r="N1246" s="74"/>
      <c r="O1246" s="74"/>
      <c r="P1246" s="74"/>
      <c r="Q1246" s="82"/>
      <c r="R1246" s="83"/>
      <c r="S1246" s="113" t="str">
        <f>IF(OR(B1246="",$C$3="",$G$3=""),"ERROR",IF(AND(B1246='Dropdown Answer Key'!$B$12,OR(E1246="Lead",E1246="U, May have L",E1246="COM",E1246="")),"Lead",IF(AND(B1246='Dropdown Answer Key'!$B$12,OR(AND(E1246="GALV",H1246="Y"),AND(E1246="GALV",H1246="UN"),AND(E1246="GALV",H1246=""))),"GRR",IF(AND(B1246='Dropdown Answer Key'!$B$12,E1246="Unknown"),"Unknown SL",IF(AND(B1246='Dropdown Answer Key'!$B$13,OR(F1246="Lead",F1246="U, May have L",F1246="COM",F1246="")),"Lead",IF(AND(B1246='Dropdown Answer Key'!$B$13,OR(AND(F1246="GALV",H1246="Y"),AND(F1246="GALV",H1246="UN"),AND(F1246="GALV",H1246=""))),"GRR",IF(AND(B1246='Dropdown Answer Key'!$B$13,F1246="Unknown"),"Unknown SL",IF(AND(B1246='Dropdown Answer Key'!$B$14,OR(E1246="Lead",E1246="U, May have L",E1246="COM",E1246="")),"Lead",IF(AND(B1246='Dropdown Answer Key'!$B$14,OR(F1246="Lead",F1246="U, May have L",F1246="COM",F1246="")),"Lead",IF(AND(B1246='Dropdown Answer Key'!$B$14,OR(AND(E1246="GALV",H1246="Y"),AND(E1246="GALV",H1246="UN"),AND(E1246="GALV",H1246=""),AND(F1246="GALV",H1246="Y"),AND(F1246="GALV",H1246="UN"),AND(F1246="GALV",H1246=""),AND(F1246="GALV",I1246="Y"),AND(F1246="GALV",I1246="UN"),AND(F1246="GALV",I1246=""))),"GRR",IF(AND(B1246='Dropdown Answer Key'!$B$14,OR(E1246="Unknown",F1246="Unknown")),"Unknown SL","Non Lead")))))))))))</f>
        <v>Non Lead</v>
      </c>
      <c r="T1246" s="114" t="str">
        <f>IF(OR(M1246="",Q1246="",S1246="ERROR"),"BLANK",IF((AND(M1246='Dropdown Answer Key'!$B$25,OR('Service Line Inventory'!S1246="Lead",S1246="Unknown SL"))),"Tier 1",IF(AND('Service Line Inventory'!M1246='Dropdown Answer Key'!$B$26,OR('Service Line Inventory'!S1246="Lead",S1246="Unknown SL")),"Tier 2",IF(AND('Service Line Inventory'!M1246='Dropdown Answer Key'!$B$27,OR('Service Line Inventory'!S1246="Lead",S1246="Unknown SL")),"Tier 2",IF('Service Line Inventory'!S1246="GRR","Tier 3",IF((AND('Service Line Inventory'!M1246='Dropdown Answer Key'!$B$25,'Service Line Inventory'!Q1246='Dropdown Answer Key'!$M$25,O1246='Dropdown Answer Key'!$G$27,'Service Line Inventory'!P1246='Dropdown Answer Key'!$J$27,S1246="Non Lead")),"Tier 4",IF((AND('Service Line Inventory'!M1246='Dropdown Answer Key'!$B$25,'Service Line Inventory'!Q1246='Dropdown Answer Key'!$M$25,O1246='Dropdown Answer Key'!$G$27,S1246="Non Lead")),"Tier 4",IF((AND('Service Line Inventory'!M1246='Dropdown Answer Key'!$B$25,'Service Line Inventory'!Q1246='Dropdown Answer Key'!$M$25,'Service Line Inventory'!P1246='Dropdown Answer Key'!$J$27,S1246="Non Lead")),"Tier 4","Tier 5"))))))))</f>
        <v>BLANK</v>
      </c>
      <c r="U1246" s="115" t="str">
        <f t="shared" si="85"/>
        <v>NO</v>
      </c>
      <c r="V1246" s="114" t="str">
        <f t="shared" si="86"/>
        <v>NO</v>
      </c>
      <c r="W1246" s="114" t="str">
        <f t="shared" si="87"/>
        <v>NO</v>
      </c>
      <c r="X1246" s="108"/>
      <c r="Y1246" s="97"/>
      <c r="Z1246" s="78"/>
    </row>
    <row r="1247" spans="1:26" x14ac:dyDescent="0.3">
      <c r="A1247" s="47">
        <v>115</v>
      </c>
      <c r="B1247" s="73" t="s">
        <v>76</v>
      </c>
      <c r="C1247" s="126" t="s">
        <v>1312</v>
      </c>
      <c r="D1247" s="74" t="s">
        <v>72</v>
      </c>
      <c r="E1247" s="74" t="s">
        <v>81</v>
      </c>
      <c r="F1247" s="74" t="s">
        <v>81</v>
      </c>
      <c r="G1247" s="90" t="s">
        <v>1910</v>
      </c>
      <c r="H1247" s="74" t="s">
        <v>72</v>
      </c>
      <c r="I1247" s="74" t="s">
        <v>72</v>
      </c>
      <c r="J1247" s="75" t="s">
        <v>1913</v>
      </c>
      <c r="K1247" s="75" t="s">
        <v>1913</v>
      </c>
      <c r="L1247" s="93" t="str">
        <f t="shared" si="84"/>
        <v>Non Lead</v>
      </c>
      <c r="M1247" s="109"/>
      <c r="N1247" s="74"/>
      <c r="O1247" s="74"/>
      <c r="P1247" s="74"/>
      <c r="Q1247" s="73"/>
      <c r="R1247" s="74"/>
      <c r="S1247" s="98" t="str">
        <f>IF(OR(B1247="",$C$3="",$G$3=""),"ERROR",IF(AND(B1247='Dropdown Answer Key'!$B$12,OR(E1247="Lead",E1247="U, May have L",E1247="COM",E1247="")),"Lead",IF(AND(B1247='Dropdown Answer Key'!$B$12,OR(AND(E1247="GALV",H1247="Y"),AND(E1247="GALV",H1247="UN"),AND(E1247="GALV",H1247=""))),"GRR",IF(AND(B1247='Dropdown Answer Key'!$B$12,E1247="Unknown"),"Unknown SL",IF(AND(B1247='Dropdown Answer Key'!$B$13,OR(F1247="Lead",F1247="U, May have L",F1247="COM",F1247="")),"Lead",IF(AND(B1247='Dropdown Answer Key'!$B$13,OR(AND(F1247="GALV",H1247="Y"),AND(F1247="GALV",H1247="UN"),AND(F1247="GALV",H1247=""))),"GRR",IF(AND(B1247='Dropdown Answer Key'!$B$13,F1247="Unknown"),"Unknown SL",IF(AND(B1247='Dropdown Answer Key'!$B$14,OR(E1247="Lead",E1247="U, May have L",E1247="COM",E1247="")),"Lead",IF(AND(B1247='Dropdown Answer Key'!$B$14,OR(F1247="Lead",F1247="U, May have L",F1247="COM",F1247="")),"Lead",IF(AND(B1247='Dropdown Answer Key'!$B$14,OR(AND(E1247="GALV",H1247="Y"),AND(E1247="GALV",H1247="UN"),AND(E1247="GALV",H1247=""),AND(F1247="GALV",H1247="Y"),AND(F1247="GALV",H1247="UN"),AND(F1247="GALV",H1247=""),AND(F1247="GALV",I1247="Y"),AND(F1247="GALV",I1247="UN"),AND(F1247="GALV",I1247=""))),"GRR",IF(AND(B1247='Dropdown Answer Key'!$B$14,OR(E1247="Unknown",F1247="Unknown")),"Unknown SL","Non Lead")))))))))))</f>
        <v>Non Lead</v>
      </c>
      <c r="T1247" s="76" t="str">
        <f>IF(OR(M1247="",Q1247="",S1247="ERROR"),"BLANK",IF((AND(M1247='Dropdown Answer Key'!$B$25,OR('Service Line Inventory'!S1247="Lead",S1247="Unknown SL"))),"Tier 1",IF(AND('Service Line Inventory'!M1247='Dropdown Answer Key'!$B$26,OR('Service Line Inventory'!S1247="Lead",S1247="Unknown SL")),"Tier 2",IF(AND('Service Line Inventory'!M1247='Dropdown Answer Key'!$B$27,OR('Service Line Inventory'!S1247="Lead",S1247="Unknown SL")),"Tier 2",IF('Service Line Inventory'!S1247="GRR","Tier 3",IF((AND('Service Line Inventory'!M1247='Dropdown Answer Key'!$B$25,'Service Line Inventory'!Q1247='Dropdown Answer Key'!$M$25,O1247='Dropdown Answer Key'!$G$27,'Service Line Inventory'!P1247='Dropdown Answer Key'!$J$27,S1247="Non Lead")),"Tier 4",IF((AND('Service Line Inventory'!M1247='Dropdown Answer Key'!$B$25,'Service Line Inventory'!Q1247='Dropdown Answer Key'!$M$25,O1247='Dropdown Answer Key'!$G$27,S1247="Non Lead")),"Tier 4",IF((AND('Service Line Inventory'!M1247='Dropdown Answer Key'!$B$25,'Service Line Inventory'!Q1247='Dropdown Answer Key'!$M$25,'Service Line Inventory'!P1247='Dropdown Answer Key'!$J$27,S1247="Non Lead")),"Tier 4","Tier 5"))))))))</f>
        <v>BLANK</v>
      </c>
      <c r="U1247" s="101" t="str">
        <f t="shared" si="85"/>
        <v>NO</v>
      </c>
      <c r="V1247" s="76" t="str">
        <f t="shared" si="86"/>
        <v>NO</v>
      </c>
      <c r="W1247" s="76" t="str">
        <f t="shared" si="87"/>
        <v>NO</v>
      </c>
      <c r="X1247" s="107"/>
      <c r="Y1247" s="77"/>
      <c r="Z1247" s="78"/>
    </row>
    <row r="1248" spans="1:26" x14ac:dyDescent="0.3">
      <c r="A1248" s="47">
        <v>120</v>
      </c>
      <c r="B1248" s="73" t="s">
        <v>76</v>
      </c>
      <c r="C1248" s="126" t="s">
        <v>1313</v>
      </c>
      <c r="D1248" s="74" t="s">
        <v>72</v>
      </c>
      <c r="E1248" s="74" t="s">
        <v>81</v>
      </c>
      <c r="F1248" s="74" t="s">
        <v>81</v>
      </c>
      <c r="G1248" s="90" t="s">
        <v>1910</v>
      </c>
      <c r="H1248" s="74" t="s">
        <v>72</v>
      </c>
      <c r="I1248" s="74" t="s">
        <v>72</v>
      </c>
      <c r="J1248" s="75" t="s">
        <v>1913</v>
      </c>
      <c r="K1248" s="75" t="s">
        <v>1913</v>
      </c>
      <c r="L1248" s="94" t="str">
        <f t="shared" si="84"/>
        <v>Non Lead</v>
      </c>
      <c r="M1248" s="110"/>
      <c r="N1248" s="74"/>
      <c r="O1248" s="74"/>
      <c r="P1248" s="74"/>
      <c r="Q1248" s="82"/>
      <c r="R1248" s="83"/>
      <c r="S1248" s="113" t="str">
        <f>IF(OR(B1248="",$C$3="",$G$3=""),"ERROR",IF(AND(B1248='Dropdown Answer Key'!$B$12,OR(E1248="Lead",E1248="U, May have L",E1248="COM",E1248="")),"Lead",IF(AND(B1248='Dropdown Answer Key'!$B$12,OR(AND(E1248="GALV",H1248="Y"),AND(E1248="GALV",H1248="UN"),AND(E1248="GALV",H1248=""))),"GRR",IF(AND(B1248='Dropdown Answer Key'!$B$12,E1248="Unknown"),"Unknown SL",IF(AND(B1248='Dropdown Answer Key'!$B$13,OR(F1248="Lead",F1248="U, May have L",F1248="COM",F1248="")),"Lead",IF(AND(B1248='Dropdown Answer Key'!$B$13,OR(AND(F1248="GALV",H1248="Y"),AND(F1248="GALV",H1248="UN"),AND(F1248="GALV",H1248=""))),"GRR",IF(AND(B1248='Dropdown Answer Key'!$B$13,F1248="Unknown"),"Unknown SL",IF(AND(B1248='Dropdown Answer Key'!$B$14,OR(E1248="Lead",E1248="U, May have L",E1248="COM",E1248="")),"Lead",IF(AND(B1248='Dropdown Answer Key'!$B$14,OR(F1248="Lead",F1248="U, May have L",F1248="COM",F1248="")),"Lead",IF(AND(B1248='Dropdown Answer Key'!$B$14,OR(AND(E1248="GALV",H1248="Y"),AND(E1248="GALV",H1248="UN"),AND(E1248="GALV",H1248=""),AND(F1248="GALV",H1248="Y"),AND(F1248="GALV",H1248="UN"),AND(F1248="GALV",H1248=""),AND(F1248="GALV",I1248="Y"),AND(F1248="GALV",I1248="UN"),AND(F1248="GALV",I1248=""))),"GRR",IF(AND(B1248='Dropdown Answer Key'!$B$14,OR(E1248="Unknown",F1248="Unknown")),"Unknown SL","Non Lead")))))))))))</f>
        <v>Non Lead</v>
      </c>
      <c r="T1248" s="114" t="str">
        <f>IF(OR(M1248="",Q1248="",S1248="ERROR"),"BLANK",IF((AND(M1248='Dropdown Answer Key'!$B$25,OR('Service Line Inventory'!S1248="Lead",S1248="Unknown SL"))),"Tier 1",IF(AND('Service Line Inventory'!M1248='Dropdown Answer Key'!$B$26,OR('Service Line Inventory'!S1248="Lead",S1248="Unknown SL")),"Tier 2",IF(AND('Service Line Inventory'!M1248='Dropdown Answer Key'!$B$27,OR('Service Line Inventory'!S1248="Lead",S1248="Unknown SL")),"Tier 2",IF('Service Line Inventory'!S1248="GRR","Tier 3",IF((AND('Service Line Inventory'!M1248='Dropdown Answer Key'!$B$25,'Service Line Inventory'!Q1248='Dropdown Answer Key'!$M$25,O1248='Dropdown Answer Key'!$G$27,'Service Line Inventory'!P1248='Dropdown Answer Key'!$J$27,S1248="Non Lead")),"Tier 4",IF((AND('Service Line Inventory'!M1248='Dropdown Answer Key'!$B$25,'Service Line Inventory'!Q1248='Dropdown Answer Key'!$M$25,O1248='Dropdown Answer Key'!$G$27,S1248="Non Lead")),"Tier 4",IF((AND('Service Line Inventory'!M1248='Dropdown Answer Key'!$B$25,'Service Line Inventory'!Q1248='Dropdown Answer Key'!$M$25,'Service Line Inventory'!P1248='Dropdown Answer Key'!$J$27,S1248="Non Lead")),"Tier 4","Tier 5"))))))))</f>
        <v>BLANK</v>
      </c>
      <c r="U1248" s="115" t="str">
        <f t="shared" si="85"/>
        <v>NO</v>
      </c>
      <c r="V1248" s="114" t="str">
        <f t="shared" si="86"/>
        <v>NO</v>
      </c>
      <c r="W1248" s="114" t="str">
        <f t="shared" si="87"/>
        <v>NO</v>
      </c>
      <c r="X1248" s="108"/>
      <c r="Y1248" s="97"/>
      <c r="Z1248" s="78"/>
    </row>
    <row r="1249" spans="1:26" x14ac:dyDescent="0.3">
      <c r="A1249" s="47">
        <v>125</v>
      </c>
      <c r="B1249" s="73" t="s">
        <v>76</v>
      </c>
      <c r="C1249" s="126" t="s">
        <v>1314</v>
      </c>
      <c r="D1249" s="74" t="s">
        <v>72</v>
      </c>
      <c r="E1249" s="74" t="s">
        <v>81</v>
      </c>
      <c r="F1249" s="74" t="s">
        <v>81</v>
      </c>
      <c r="G1249" s="90" t="s">
        <v>1910</v>
      </c>
      <c r="H1249" s="74" t="s">
        <v>72</v>
      </c>
      <c r="I1249" s="74" t="s">
        <v>72</v>
      </c>
      <c r="J1249" s="75" t="s">
        <v>1913</v>
      </c>
      <c r="K1249" s="75" t="s">
        <v>1913</v>
      </c>
      <c r="L1249" s="93" t="str">
        <f t="shared" si="84"/>
        <v>Non Lead</v>
      </c>
      <c r="M1249" s="109"/>
      <c r="N1249" s="74"/>
      <c r="O1249" s="74"/>
      <c r="P1249" s="74"/>
      <c r="Q1249" s="73"/>
      <c r="R1249" s="74"/>
      <c r="S1249" s="98" t="str">
        <f>IF(OR(B1249="",$C$3="",$G$3=""),"ERROR",IF(AND(B1249='Dropdown Answer Key'!$B$12,OR(E1249="Lead",E1249="U, May have L",E1249="COM",E1249="")),"Lead",IF(AND(B1249='Dropdown Answer Key'!$B$12,OR(AND(E1249="GALV",H1249="Y"),AND(E1249="GALV",H1249="UN"),AND(E1249="GALV",H1249=""))),"GRR",IF(AND(B1249='Dropdown Answer Key'!$B$12,E1249="Unknown"),"Unknown SL",IF(AND(B1249='Dropdown Answer Key'!$B$13,OR(F1249="Lead",F1249="U, May have L",F1249="COM",F1249="")),"Lead",IF(AND(B1249='Dropdown Answer Key'!$B$13,OR(AND(F1249="GALV",H1249="Y"),AND(F1249="GALV",H1249="UN"),AND(F1249="GALV",H1249=""))),"GRR",IF(AND(B1249='Dropdown Answer Key'!$B$13,F1249="Unknown"),"Unknown SL",IF(AND(B1249='Dropdown Answer Key'!$B$14,OR(E1249="Lead",E1249="U, May have L",E1249="COM",E1249="")),"Lead",IF(AND(B1249='Dropdown Answer Key'!$B$14,OR(F1249="Lead",F1249="U, May have L",F1249="COM",F1249="")),"Lead",IF(AND(B1249='Dropdown Answer Key'!$B$14,OR(AND(E1249="GALV",H1249="Y"),AND(E1249="GALV",H1249="UN"),AND(E1249="GALV",H1249=""),AND(F1249="GALV",H1249="Y"),AND(F1249="GALV",H1249="UN"),AND(F1249="GALV",H1249=""),AND(F1249="GALV",I1249="Y"),AND(F1249="GALV",I1249="UN"),AND(F1249="GALV",I1249=""))),"GRR",IF(AND(B1249='Dropdown Answer Key'!$B$14,OR(E1249="Unknown",F1249="Unknown")),"Unknown SL","Non Lead")))))))))))</f>
        <v>Non Lead</v>
      </c>
      <c r="T1249" s="76" t="str">
        <f>IF(OR(M1249="",Q1249="",S1249="ERROR"),"BLANK",IF((AND(M1249='Dropdown Answer Key'!$B$25,OR('Service Line Inventory'!S1249="Lead",S1249="Unknown SL"))),"Tier 1",IF(AND('Service Line Inventory'!M1249='Dropdown Answer Key'!$B$26,OR('Service Line Inventory'!S1249="Lead",S1249="Unknown SL")),"Tier 2",IF(AND('Service Line Inventory'!M1249='Dropdown Answer Key'!$B$27,OR('Service Line Inventory'!S1249="Lead",S1249="Unknown SL")),"Tier 2",IF('Service Line Inventory'!S1249="GRR","Tier 3",IF((AND('Service Line Inventory'!M1249='Dropdown Answer Key'!$B$25,'Service Line Inventory'!Q1249='Dropdown Answer Key'!$M$25,O1249='Dropdown Answer Key'!$G$27,'Service Line Inventory'!P1249='Dropdown Answer Key'!$J$27,S1249="Non Lead")),"Tier 4",IF((AND('Service Line Inventory'!M1249='Dropdown Answer Key'!$B$25,'Service Line Inventory'!Q1249='Dropdown Answer Key'!$M$25,O1249='Dropdown Answer Key'!$G$27,S1249="Non Lead")),"Tier 4",IF((AND('Service Line Inventory'!M1249='Dropdown Answer Key'!$B$25,'Service Line Inventory'!Q1249='Dropdown Answer Key'!$M$25,'Service Line Inventory'!P1249='Dropdown Answer Key'!$J$27,S1249="Non Lead")),"Tier 4","Tier 5"))))))))</f>
        <v>BLANK</v>
      </c>
      <c r="U1249" s="101" t="str">
        <f t="shared" si="85"/>
        <v>NO</v>
      </c>
      <c r="V1249" s="76" t="str">
        <f t="shared" si="86"/>
        <v>NO</v>
      </c>
      <c r="W1249" s="76" t="str">
        <f t="shared" si="87"/>
        <v>NO</v>
      </c>
      <c r="X1249" s="107"/>
      <c r="Y1249" s="77"/>
      <c r="Z1249" s="78"/>
    </row>
    <row r="1250" spans="1:26" x14ac:dyDescent="0.3">
      <c r="A1250" s="47">
        <v>130</v>
      </c>
      <c r="B1250" s="73" t="s">
        <v>76</v>
      </c>
      <c r="C1250" s="126" t="s">
        <v>1315</v>
      </c>
      <c r="D1250" s="74" t="s">
        <v>72</v>
      </c>
      <c r="E1250" s="74" t="s">
        <v>81</v>
      </c>
      <c r="F1250" s="74" t="s">
        <v>81</v>
      </c>
      <c r="G1250" s="90" t="s">
        <v>1910</v>
      </c>
      <c r="H1250" s="74" t="s">
        <v>72</v>
      </c>
      <c r="I1250" s="74" t="s">
        <v>72</v>
      </c>
      <c r="J1250" s="75" t="s">
        <v>1913</v>
      </c>
      <c r="K1250" s="75" t="s">
        <v>1913</v>
      </c>
      <c r="L1250" s="93" t="str">
        <f t="shared" si="84"/>
        <v>Non Lead</v>
      </c>
      <c r="M1250" s="109"/>
      <c r="N1250" s="74"/>
      <c r="O1250" s="74"/>
      <c r="P1250" s="74"/>
      <c r="Q1250" s="73"/>
      <c r="R1250" s="74"/>
      <c r="S1250" s="98" t="str">
        <f>IF(OR(B1250="",$C$3="",$G$3=""),"ERROR",IF(AND(B1250='Dropdown Answer Key'!$B$12,OR(E1250="Lead",E1250="U, May have L",E1250="COM",E1250="")),"Lead",IF(AND(B1250='Dropdown Answer Key'!$B$12,OR(AND(E1250="GALV",H1250="Y"),AND(E1250="GALV",H1250="UN"),AND(E1250="GALV",H1250=""))),"GRR",IF(AND(B1250='Dropdown Answer Key'!$B$12,E1250="Unknown"),"Unknown SL",IF(AND(B1250='Dropdown Answer Key'!$B$13,OR(F1250="Lead",F1250="U, May have L",F1250="COM",F1250="")),"Lead",IF(AND(B1250='Dropdown Answer Key'!$B$13,OR(AND(F1250="GALV",H1250="Y"),AND(F1250="GALV",H1250="UN"),AND(F1250="GALV",H1250=""))),"GRR",IF(AND(B1250='Dropdown Answer Key'!$B$13,F1250="Unknown"),"Unknown SL",IF(AND(B1250='Dropdown Answer Key'!$B$14,OR(E1250="Lead",E1250="U, May have L",E1250="COM",E1250="")),"Lead",IF(AND(B1250='Dropdown Answer Key'!$B$14,OR(F1250="Lead",F1250="U, May have L",F1250="COM",F1250="")),"Lead",IF(AND(B1250='Dropdown Answer Key'!$B$14,OR(AND(E1250="GALV",H1250="Y"),AND(E1250="GALV",H1250="UN"),AND(E1250="GALV",H1250=""),AND(F1250="GALV",H1250="Y"),AND(F1250="GALV",H1250="UN"),AND(F1250="GALV",H1250=""),AND(F1250="GALV",I1250="Y"),AND(F1250="GALV",I1250="UN"),AND(F1250="GALV",I1250=""))),"GRR",IF(AND(B1250='Dropdown Answer Key'!$B$14,OR(E1250="Unknown",F1250="Unknown")),"Unknown SL","Non Lead")))))))))))</f>
        <v>Non Lead</v>
      </c>
      <c r="T1250" s="76" t="str">
        <f>IF(OR(M1250="",Q1250="",S1250="ERROR"),"BLANK",IF((AND(M1250='Dropdown Answer Key'!$B$25,OR('Service Line Inventory'!S1250="Lead",S1250="Unknown SL"))),"Tier 1",IF(AND('Service Line Inventory'!M1250='Dropdown Answer Key'!$B$26,OR('Service Line Inventory'!S1250="Lead",S1250="Unknown SL")),"Tier 2",IF(AND('Service Line Inventory'!M1250='Dropdown Answer Key'!$B$27,OR('Service Line Inventory'!S1250="Lead",S1250="Unknown SL")),"Tier 2",IF('Service Line Inventory'!S1250="GRR","Tier 3",IF((AND('Service Line Inventory'!M1250='Dropdown Answer Key'!$B$25,'Service Line Inventory'!Q1250='Dropdown Answer Key'!$M$25,O1250='Dropdown Answer Key'!$G$27,'Service Line Inventory'!P1250='Dropdown Answer Key'!$J$27,S1250="Non Lead")),"Tier 4",IF((AND('Service Line Inventory'!M1250='Dropdown Answer Key'!$B$25,'Service Line Inventory'!Q1250='Dropdown Answer Key'!$M$25,O1250='Dropdown Answer Key'!$G$27,S1250="Non Lead")),"Tier 4",IF((AND('Service Line Inventory'!M1250='Dropdown Answer Key'!$B$25,'Service Line Inventory'!Q1250='Dropdown Answer Key'!$M$25,'Service Line Inventory'!P1250='Dropdown Answer Key'!$J$27,S1250="Non Lead")),"Tier 4","Tier 5"))))))))</f>
        <v>BLANK</v>
      </c>
      <c r="U1250" s="101" t="str">
        <f t="shared" si="85"/>
        <v>NO</v>
      </c>
      <c r="V1250" s="76" t="str">
        <f t="shared" si="86"/>
        <v>NO</v>
      </c>
      <c r="W1250" s="76" t="str">
        <f t="shared" si="87"/>
        <v>NO</v>
      </c>
      <c r="X1250" s="107"/>
      <c r="Y1250" s="77"/>
      <c r="Z1250" s="78"/>
    </row>
    <row r="1251" spans="1:26" x14ac:dyDescent="0.3">
      <c r="A1251" s="47">
        <v>140</v>
      </c>
      <c r="B1251" s="73" t="s">
        <v>76</v>
      </c>
      <c r="C1251" s="126" t="s">
        <v>1316</v>
      </c>
      <c r="D1251" s="74" t="s">
        <v>72</v>
      </c>
      <c r="E1251" s="74" t="s">
        <v>81</v>
      </c>
      <c r="F1251" s="74" t="s">
        <v>81</v>
      </c>
      <c r="G1251" s="90" t="s">
        <v>1910</v>
      </c>
      <c r="H1251" s="74" t="s">
        <v>72</v>
      </c>
      <c r="I1251" s="74" t="s">
        <v>72</v>
      </c>
      <c r="J1251" s="75" t="s">
        <v>1913</v>
      </c>
      <c r="K1251" s="75" t="s">
        <v>1913</v>
      </c>
      <c r="L1251" s="94" t="str">
        <f t="shared" si="84"/>
        <v>Non Lead</v>
      </c>
      <c r="M1251" s="110"/>
      <c r="N1251" s="74"/>
      <c r="O1251" s="74"/>
      <c r="P1251" s="74"/>
      <c r="Q1251" s="82"/>
      <c r="R1251" s="83"/>
      <c r="S1251" s="113" t="str">
        <f>IF(OR(B1251="",$C$3="",$G$3=""),"ERROR",IF(AND(B1251='Dropdown Answer Key'!$B$12,OR(E1251="Lead",E1251="U, May have L",E1251="COM",E1251="")),"Lead",IF(AND(B1251='Dropdown Answer Key'!$B$12,OR(AND(E1251="GALV",H1251="Y"),AND(E1251="GALV",H1251="UN"),AND(E1251="GALV",H1251=""))),"GRR",IF(AND(B1251='Dropdown Answer Key'!$B$12,E1251="Unknown"),"Unknown SL",IF(AND(B1251='Dropdown Answer Key'!$B$13,OR(F1251="Lead",F1251="U, May have L",F1251="COM",F1251="")),"Lead",IF(AND(B1251='Dropdown Answer Key'!$B$13,OR(AND(F1251="GALV",H1251="Y"),AND(F1251="GALV",H1251="UN"),AND(F1251="GALV",H1251=""))),"GRR",IF(AND(B1251='Dropdown Answer Key'!$B$13,F1251="Unknown"),"Unknown SL",IF(AND(B1251='Dropdown Answer Key'!$B$14,OR(E1251="Lead",E1251="U, May have L",E1251="COM",E1251="")),"Lead",IF(AND(B1251='Dropdown Answer Key'!$B$14,OR(F1251="Lead",F1251="U, May have L",F1251="COM",F1251="")),"Lead",IF(AND(B1251='Dropdown Answer Key'!$B$14,OR(AND(E1251="GALV",H1251="Y"),AND(E1251="GALV",H1251="UN"),AND(E1251="GALV",H1251=""),AND(F1251="GALV",H1251="Y"),AND(F1251="GALV",H1251="UN"),AND(F1251="GALV",H1251=""),AND(F1251="GALV",I1251="Y"),AND(F1251="GALV",I1251="UN"),AND(F1251="GALV",I1251=""))),"GRR",IF(AND(B1251='Dropdown Answer Key'!$B$14,OR(E1251="Unknown",F1251="Unknown")),"Unknown SL","Non Lead")))))))))))</f>
        <v>Non Lead</v>
      </c>
      <c r="T1251" s="114" t="str">
        <f>IF(OR(M1251="",Q1251="",S1251="ERROR"),"BLANK",IF((AND(M1251='Dropdown Answer Key'!$B$25,OR('Service Line Inventory'!S1251="Lead",S1251="Unknown SL"))),"Tier 1",IF(AND('Service Line Inventory'!M1251='Dropdown Answer Key'!$B$26,OR('Service Line Inventory'!S1251="Lead",S1251="Unknown SL")),"Tier 2",IF(AND('Service Line Inventory'!M1251='Dropdown Answer Key'!$B$27,OR('Service Line Inventory'!S1251="Lead",S1251="Unknown SL")),"Tier 2",IF('Service Line Inventory'!S1251="GRR","Tier 3",IF((AND('Service Line Inventory'!M1251='Dropdown Answer Key'!$B$25,'Service Line Inventory'!Q1251='Dropdown Answer Key'!$M$25,O1251='Dropdown Answer Key'!$G$27,'Service Line Inventory'!P1251='Dropdown Answer Key'!$J$27,S1251="Non Lead")),"Tier 4",IF((AND('Service Line Inventory'!M1251='Dropdown Answer Key'!$B$25,'Service Line Inventory'!Q1251='Dropdown Answer Key'!$M$25,O1251='Dropdown Answer Key'!$G$27,S1251="Non Lead")),"Tier 4",IF((AND('Service Line Inventory'!M1251='Dropdown Answer Key'!$B$25,'Service Line Inventory'!Q1251='Dropdown Answer Key'!$M$25,'Service Line Inventory'!P1251='Dropdown Answer Key'!$J$27,S1251="Non Lead")),"Tier 4","Tier 5"))))))))</f>
        <v>BLANK</v>
      </c>
      <c r="U1251" s="115" t="str">
        <f t="shared" si="85"/>
        <v>NO</v>
      </c>
      <c r="V1251" s="114" t="str">
        <f t="shared" si="86"/>
        <v>NO</v>
      </c>
      <c r="W1251" s="114" t="str">
        <f t="shared" si="87"/>
        <v>NO</v>
      </c>
      <c r="X1251" s="108"/>
      <c r="Y1251" s="97"/>
      <c r="Z1251" s="78"/>
    </row>
    <row r="1252" spans="1:26" x14ac:dyDescent="0.3">
      <c r="A1252" s="47">
        <v>145</v>
      </c>
      <c r="B1252" s="73" t="s">
        <v>76</v>
      </c>
      <c r="C1252" s="126" t="s">
        <v>1317</v>
      </c>
      <c r="D1252" s="74" t="s">
        <v>72</v>
      </c>
      <c r="E1252" s="74" t="s">
        <v>81</v>
      </c>
      <c r="F1252" s="74" t="s">
        <v>81</v>
      </c>
      <c r="G1252" s="90" t="s">
        <v>1910</v>
      </c>
      <c r="H1252" s="74" t="s">
        <v>72</v>
      </c>
      <c r="I1252" s="74" t="s">
        <v>72</v>
      </c>
      <c r="J1252" s="75" t="s">
        <v>1913</v>
      </c>
      <c r="K1252" s="75" t="s">
        <v>1913</v>
      </c>
      <c r="L1252" s="93" t="str">
        <f t="shared" si="84"/>
        <v>Non Lead</v>
      </c>
      <c r="M1252" s="109"/>
      <c r="N1252" s="74"/>
      <c r="O1252" s="74"/>
      <c r="P1252" s="74"/>
      <c r="Q1252" s="73"/>
      <c r="R1252" s="74"/>
      <c r="S1252" s="98" t="str">
        <f>IF(OR(B1252="",$C$3="",$G$3=""),"ERROR",IF(AND(B1252='Dropdown Answer Key'!$B$12,OR(E1252="Lead",E1252="U, May have L",E1252="COM",E1252="")),"Lead",IF(AND(B1252='Dropdown Answer Key'!$B$12,OR(AND(E1252="GALV",H1252="Y"),AND(E1252="GALV",H1252="UN"),AND(E1252="GALV",H1252=""))),"GRR",IF(AND(B1252='Dropdown Answer Key'!$B$12,E1252="Unknown"),"Unknown SL",IF(AND(B1252='Dropdown Answer Key'!$B$13,OR(F1252="Lead",F1252="U, May have L",F1252="COM",F1252="")),"Lead",IF(AND(B1252='Dropdown Answer Key'!$B$13,OR(AND(F1252="GALV",H1252="Y"),AND(F1252="GALV",H1252="UN"),AND(F1252="GALV",H1252=""))),"GRR",IF(AND(B1252='Dropdown Answer Key'!$B$13,F1252="Unknown"),"Unknown SL",IF(AND(B1252='Dropdown Answer Key'!$B$14,OR(E1252="Lead",E1252="U, May have L",E1252="COM",E1252="")),"Lead",IF(AND(B1252='Dropdown Answer Key'!$B$14,OR(F1252="Lead",F1252="U, May have L",F1252="COM",F1252="")),"Lead",IF(AND(B1252='Dropdown Answer Key'!$B$14,OR(AND(E1252="GALV",H1252="Y"),AND(E1252="GALV",H1252="UN"),AND(E1252="GALV",H1252=""),AND(F1252="GALV",H1252="Y"),AND(F1252="GALV",H1252="UN"),AND(F1252="GALV",H1252=""),AND(F1252="GALV",I1252="Y"),AND(F1252="GALV",I1252="UN"),AND(F1252="GALV",I1252=""))),"GRR",IF(AND(B1252='Dropdown Answer Key'!$B$14,OR(E1252="Unknown",F1252="Unknown")),"Unknown SL","Non Lead")))))))))))</f>
        <v>Non Lead</v>
      </c>
      <c r="T1252" s="76" t="str">
        <f>IF(OR(M1252="",Q1252="",S1252="ERROR"),"BLANK",IF((AND(M1252='Dropdown Answer Key'!$B$25,OR('Service Line Inventory'!S1252="Lead",S1252="Unknown SL"))),"Tier 1",IF(AND('Service Line Inventory'!M1252='Dropdown Answer Key'!$B$26,OR('Service Line Inventory'!S1252="Lead",S1252="Unknown SL")),"Tier 2",IF(AND('Service Line Inventory'!M1252='Dropdown Answer Key'!$B$27,OR('Service Line Inventory'!S1252="Lead",S1252="Unknown SL")),"Tier 2",IF('Service Line Inventory'!S1252="GRR","Tier 3",IF((AND('Service Line Inventory'!M1252='Dropdown Answer Key'!$B$25,'Service Line Inventory'!Q1252='Dropdown Answer Key'!$M$25,O1252='Dropdown Answer Key'!$G$27,'Service Line Inventory'!P1252='Dropdown Answer Key'!$J$27,S1252="Non Lead")),"Tier 4",IF((AND('Service Line Inventory'!M1252='Dropdown Answer Key'!$B$25,'Service Line Inventory'!Q1252='Dropdown Answer Key'!$M$25,O1252='Dropdown Answer Key'!$G$27,S1252="Non Lead")),"Tier 4",IF((AND('Service Line Inventory'!M1252='Dropdown Answer Key'!$B$25,'Service Line Inventory'!Q1252='Dropdown Answer Key'!$M$25,'Service Line Inventory'!P1252='Dropdown Answer Key'!$J$27,S1252="Non Lead")),"Tier 4","Tier 5"))))))))</f>
        <v>BLANK</v>
      </c>
      <c r="U1252" s="101" t="str">
        <f t="shared" si="85"/>
        <v>NO</v>
      </c>
      <c r="V1252" s="76" t="str">
        <f t="shared" si="86"/>
        <v>NO</v>
      </c>
      <c r="W1252" s="76" t="str">
        <f t="shared" si="87"/>
        <v>NO</v>
      </c>
      <c r="X1252" s="107"/>
      <c r="Y1252" s="77"/>
      <c r="Z1252" s="78"/>
    </row>
    <row r="1253" spans="1:26" x14ac:dyDescent="0.3">
      <c r="A1253" s="47">
        <v>150</v>
      </c>
      <c r="B1253" s="73" t="s">
        <v>76</v>
      </c>
      <c r="C1253" s="126" t="s">
        <v>1318</v>
      </c>
      <c r="D1253" s="74" t="s">
        <v>72</v>
      </c>
      <c r="E1253" s="74" t="s">
        <v>81</v>
      </c>
      <c r="F1253" s="74" t="s">
        <v>81</v>
      </c>
      <c r="G1253" s="90" t="s">
        <v>1910</v>
      </c>
      <c r="H1253" s="74" t="s">
        <v>72</v>
      </c>
      <c r="I1253" s="74" t="s">
        <v>72</v>
      </c>
      <c r="J1253" s="75" t="s">
        <v>1913</v>
      </c>
      <c r="K1253" s="75" t="s">
        <v>1913</v>
      </c>
      <c r="L1253" s="94" t="str">
        <f t="shared" si="84"/>
        <v>Non Lead</v>
      </c>
      <c r="M1253" s="110"/>
      <c r="N1253" s="74"/>
      <c r="O1253" s="74"/>
      <c r="P1253" s="74"/>
      <c r="Q1253" s="82"/>
      <c r="R1253" s="83"/>
      <c r="S1253" s="113" t="str">
        <f>IF(OR(B1253="",$C$3="",$G$3=""),"ERROR",IF(AND(B1253='Dropdown Answer Key'!$B$12,OR(E1253="Lead",E1253="U, May have L",E1253="COM",E1253="")),"Lead",IF(AND(B1253='Dropdown Answer Key'!$B$12,OR(AND(E1253="GALV",H1253="Y"),AND(E1253="GALV",H1253="UN"),AND(E1253="GALV",H1253=""))),"GRR",IF(AND(B1253='Dropdown Answer Key'!$B$12,E1253="Unknown"),"Unknown SL",IF(AND(B1253='Dropdown Answer Key'!$B$13,OR(F1253="Lead",F1253="U, May have L",F1253="COM",F1253="")),"Lead",IF(AND(B1253='Dropdown Answer Key'!$B$13,OR(AND(F1253="GALV",H1253="Y"),AND(F1253="GALV",H1253="UN"),AND(F1253="GALV",H1253=""))),"GRR",IF(AND(B1253='Dropdown Answer Key'!$B$13,F1253="Unknown"),"Unknown SL",IF(AND(B1253='Dropdown Answer Key'!$B$14,OR(E1253="Lead",E1253="U, May have L",E1253="COM",E1253="")),"Lead",IF(AND(B1253='Dropdown Answer Key'!$B$14,OR(F1253="Lead",F1253="U, May have L",F1253="COM",F1253="")),"Lead",IF(AND(B1253='Dropdown Answer Key'!$B$14,OR(AND(E1253="GALV",H1253="Y"),AND(E1253="GALV",H1253="UN"),AND(E1253="GALV",H1253=""),AND(F1253="GALV",H1253="Y"),AND(F1253="GALV",H1253="UN"),AND(F1253="GALV",H1253=""),AND(F1253="GALV",I1253="Y"),AND(F1253="GALV",I1253="UN"),AND(F1253="GALV",I1253=""))),"GRR",IF(AND(B1253='Dropdown Answer Key'!$B$14,OR(E1253="Unknown",F1253="Unknown")),"Unknown SL","Non Lead")))))))))))</f>
        <v>Non Lead</v>
      </c>
      <c r="T1253" s="114" t="str">
        <f>IF(OR(M1253="",Q1253="",S1253="ERROR"),"BLANK",IF((AND(M1253='Dropdown Answer Key'!$B$25,OR('Service Line Inventory'!S1253="Lead",S1253="Unknown SL"))),"Tier 1",IF(AND('Service Line Inventory'!M1253='Dropdown Answer Key'!$B$26,OR('Service Line Inventory'!S1253="Lead",S1253="Unknown SL")),"Tier 2",IF(AND('Service Line Inventory'!M1253='Dropdown Answer Key'!$B$27,OR('Service Line Inventory'!S1253="Lead",S1253="Unknown SL")),"Tier 2",IF('Service Line Inventory'!S1253="GRR","Tier 3",IF((AND('Service Line Inventory'!M1253='Dropdown Answer Key'!$B$25,'Service Line Inventory'!Q1253='Dropdown Answer Key'!$M$25,O1253='Dropdown Answer Key'!$G$27,'Service Line Inventory'!P1253='Dropdown Answer Key'!$J$27,S1253="Non Lead")),"Tier 4",IF((AND('Service Line Inventory'!M1253='Dropdown Answer Key'!$B$25,'Service Line Inventory'!Q1253='Dropdown Answer Key'!$M$25,O1253='Dropdown Answer Key'!$G$27,S1253="Non Lead")),"Tier 4",IF((AND('Service Line Inventory'!M1253='Dropdown Answer Key'!$B$25,'Service Line Inventory'!Q1253='Dropdown Answer Key'!$M$25,'Service Line Inventory'!P1253='Dropdown Answer Key'!$J$27,S1253="Non Lead")),"Tier 4","Tier 5"))))))))</f>
        <v>BLANK</v>
      </c>
      <c r="U1253" s="115" t="str">
        <f t="shared" si="85"/>
        <v>NO</v>
      </c>
      <c r="V1253" s="114" t="str">
        <f t="shared" si="86"/>
        <v>NO</v>
      </c>
      <c r="W1253" s="114" t="str">
        <f t="shared" si="87"/>
        <v>NO</v>
      </c>
      <c r="X1253" s="108"/>
      <c r="Y1253" s="97"/>
      <c r="Z1253" s="78"/>
    </row>
    <row r="1254" spans="1:26" x14ac:dyDescent="0.3">
      <c r="A1254" s="47">
        <v>170</v>
      </c>
      <c r="B1254" s="73" t="s">
        <v>76</v>
      </c>
      <c r="C1254" s="126" t="s">
        <v>1319</v>
      </c>
      <c r="D1254" s="74" t="s">
        <v>72</v>
      </c>
      <c r="E1254" s="74" t="s">
        <v>81</v>
      </c>
      <c r="F1254" s="74" t="s">
        <v>81</v>
      </c>
      <c r="G1254" s="90" t="s">
        <v>1910</v>
      </c>
      <c r="H1254" s="74" t="s">
        <v>72</v>
      </c>
      <c r="I1254" s="74" t="s">
        <v>72</v>
      </c>
      <c r="J1254" s="75" t="s">
        <v>1913</v>
      </c>
      <c r="K1254" s="75" t="s">
        <v>1913</v>
      </c>
      <c r="L1254" s="93" t="str">
        <f t="shared" si="84"/>
        <v>Non Lead</v>
      </c>
      <c r="M1254" s="109"/>
      <c r="N1254" s="74"/>
      <c r="O1254" s="74"/>
      <c r="P1254" s="74"/>
      <c r="Q1254" s="73"/>
      <c r="R1254" s="74"/>
      <c r="S1254" s="98" t="str">
        <f>IF(OR(B1254="",$C$3="",$G$3=""),"ERROR",IF(AND(B1254='Dropdown Answer Key'!$B$12,OR(E1254="Lead",E1254="U, May have L",E1254="COM",E1254="")),"Lead",IF(AND(B1254='Dropdown Answer Key'!$B$12,OR(AND(E1254="GALV",H1254="Y"),AND(E1254="GALV",H1254="UN"),AND(E1254="GALV",H1254=""))),"GRR",IF(AND(B1254='Dropdown Answer Key'!$B$12,E1254="Unknown"),"Unknown SL",IF(AND(B1254='Dropdown Answer Key'!$B$13,OR(F1254="Lead",F1254="U, May have L",F1254="COM",F1254="")),"Lead",IF(AND(B1254='Dropdown Answer Key'!$B$13,OR(AND(F1254="GALV",H1254="Y"),AND(F1254="GALV",H1254="UN"),AND(F1254="GALV",H1254=""))),"GRR",IF(AND(B1254='Dropdown Answer Key'!$B$13,F1254="Unknown"),"Unknown SL",IF(AND(B1254='Dropdown Answer Key'!$B$14,OR(E1254="Lead",E1254="U, May have L",E1254="COM",E1254="")),"Lead",IF(AND(B1254='Dropdown Answer Key'!$B$14,OR(F1254="Lead",F1254="U, May have L",F1254="COM",F1254="")),"Lead",IF(AND(B1254='Dropdown Answer Key'!$B$14,OR(AND(E1254="GALV",H1254="Y"),AND(E1254="GALV",H1254="UN"),AND(E1254="GALV",H1254=""),AND(F1254="GALV",H1254="Y"),AND(F1254="GALV",H1254="UN"),AND(F1254="GALV",H1254=""),AND(F1254="GALV",I1254="Y"),AND(F1254="GALV",I1254="UN"),AND(F1254="GALV",I1254=""))),"GRR",IF(AND(B1254='Dropdown Answer Key'!$B$14,OR(E1254="Unknown",F1254="Unknown")),"Unknown SL","Non Lead")))))))))))</f>
        <v>Non Lead</v>
      </c>
      <c r="T1254" s="76" t="str">
        <f>IF(OR(M1254="",Q1254="",S1254="ERROR"),"BLANK",IF((AND(M1254='Dropdown Answer Key'!$B$25,OR('Service Line Inventory'!S1254="Lead",S1254="Unknown SL"))),"Tier 1",IF(AND('Service Line Inventory'!M1254='Dropdown Answer Key'!$B$26,OR('Service Line Inventory'!S1254="Lead",S1254="Unknown SL")),"Tier 2",IF(AND('Service Line Inventory'!M1254='Dropdown Answer Key'!$B$27,OR('Service Line Inventory'!S1254="Lead",S1254="Unknown SL")),"Tier 2",IF('Service Line Inventory'!S1254="GRR","Tier 3",IF((AND('Service Line Inventory'!M1254='Dropdown Answer Key'!$B$25,'Service Line Inventory'!Q1254='Dropdown Answer Key'!$M$25,O1254='Dropdown Answer Key'!$G$27,'Service Line Inventory'!P1254='Dropdown Answer Key'!$J$27,S1254="Non Lead")),"Tier 4",IF((AND('Service Line Inventory'!M1254='Dropdown Answer Key'!$B$25,'Service Line Inventory'!Q1254='Dropdown Answer Key'!$M$25,O1254='Dropdown Answer Key'!$G$27,S1254="Non Lead")),"Tier 4",IF((AND('Service Line Inventory'!M1254='Dropdown Answer Key'!$B$25,'Service Line Inventory'!Q1254='Dropdown Answer Key'!$M$25,'Service Line Inventory'!P1254='Dropdown Answer Key'!$J$27,S1254="Non Lead")),"Tier 4","Tier 5"))))))))</f>
        <v>BLANK</v>
      </c>
      <c r="U1254" s="101" t="str">
        <f t="shared" si="85"/>
        <v>NO</v>
      </c>
      <c r="V1254" s="76" t="str">
        <f t="shared" si="86"/>
        <v>NO</v>
      </c>
      <c r="W1254" s="76" t="str">
        <f t="shared" si="87"/>
        <v>NO</v>
      </c>
      <c r="X1254" s="107"/>
      <c r="Y1254" s="77"/>
      <c r="Z1254" s="78"/>
    </row>
    <row r="1255" spans="1:26" x14ac:dyDescent="0.3">
      <c r="A1255" s="47">
        <v>180</v>
      </c>
      <c r="B1255" s="73" t="s">
        <v>76</v>
      </c>
      <c r="C1255" s="126" t="s">
        <v>1320</v>
      </c>
      <c r="D1255" s="74" t="s">
        <v>72</v>
      </c>
      <c r="E1255" s="74" t="s">
        <v>81</v>
      </c>
      <c r="F1255" s="74" t="s">
        <v>81</v>
      </c>
      <c r="G1255" s="90" t="s">
        <v>1910</v>
      </c>
      <c r="H1255" s="74" t="s">
        <v>72</v>
      </c>
      <c r="I1255" s="74" t="s">
        <v>72</v>
      </c>
      <c r="J1255" s="75" t="s">
        <v>1913</v>
      </c>
      <c r="K1255" s="75" t="s">
        <v>1913</v>
      </c>
      <c r="L1255" s="94" t="str">
        <f t="shared" si="84"/>
        <v>Non Lead</v>
      </c>
      <c r="M1255" s="110"/>
      <c r="N1255" s="74"/>
      <c r="O1255" s="74"/>
      <c r="P1255" s="74"/>
      <c r="Q1255" s="82"/>
      <c r="R1255" s="83"/>
      <c r="S1255" s="113" t="str">
        <f>IF(OR(B1255="",$C$3="",$G$3=""),"ERROR",IF(AND(B1255='Dropdown Answer Key'!$B$12,OR(E1255="Lead",E1255="U, May have L",E1255="COM",E1255="")),"Lead",IF(AND(B1255='Dropdown Answer Key'!$B$12,OR(AND(E1255="GALV",H1255="Y"),AND(E1255="GALV",H1255="UN"),AND(E1255="GALV",H1255=""))),"GRR",IF(AND(B1255='Dropdown Answer Key'!$B$12,E1255="Unknown"),"Unknown SL",IF(AND(B1255='Dropdown Answer Key'!$B$13,OR(F1255="Lead",F1255="U, May have L",F1255="COM",F1255="")),"Lead",IF(AND(B1255='Dropdown Answer Key'!$B$13,OR(AND(F1255="GALV",H1255="Y"),AND(F1255="GALV",H1255="UN"),AND(F1255="GALV",H1255=""))),"GRR",IF(AND(B1255='Dropdown Answer Key'!$B$13,F1255="Unknown"),"Unknown SL",IF(AND(B1255='Dropdown Answer Key'!$B$14,OR(E1255="Lead",E1255="U, May have L",E1255="COM",E1255="")),"Lead",IF(AND(B1255='Dropdown Answer Key'!$B$14,OR(F1255="Lead",F1255="U, May have L",F1255="COM",F1255="")),"Lead",IF(AND(B1255='Dropdown Answer Key'!$B$14,OR(AND(E1255="GALV",H1255="Y"),AND(E1255="GALV",H1255="UN"),AND(E1255="GALV",H1255=""),AND(F1255="GALV",H1255="Y"),AND(F1255="GALV",H1255="UN"),AND(F1255="GALV",H1255=""),AND(F1255="GALV",I1255="Y"),AND(F1255="GALV",I1255="UN"),AND(F1255="GALV",I1255=""))),"GRR",IF(AND(B1255='Dropdown Answer Key'!$B$14,OR(E1255="Unknown",F1255="Unknown")),"Unknown SL","Non Lead")))))))))))</f>
        <v>Non Lead</v>
      </c>
      <c r="T1255" s="114" t="str">
        <f>IF(OR(M1255="",Q1255="",S1255="ERROR"),"BLANK",IF((AND(M1255='Dropdown Answer Key'!$B$25,OR('Service Line Inventory'!S1255="Lead",S1255="Unknown SL"))),"Tier 1",IF(AND('Service Line Inventory'!M1255='Dropdown Answer Key'!$B$26,OR('Service Line Inventory'!S1255="Lead",S1255="Unknown SL")),"Tier 2",IF(AND('Service Line Inventory'!M1255='Dropdown Answer Key'!$B$27,OR('Service Line Inventory'!S1255="Lead",S1255="Unknown SL")),"Tier 2",IF('Service Line Inventory'!S1255="GRR","Tier 3",IF((AND('Service Line Inventory'!M1255='Dropdown Answer Key'!$B$25,'Service Line Inventory'!Q1255='Dropdown Answer Key'!$M$25,O1255='Dropdown Answer Key'!$G$27,'Service Line Inventory'!P1255='Dropdown Answer Key'!$J$27,S1255="Non Lead")),"Tier 4",IF((AND('Service Line Inventory'!M1255='Dropdown Answer Key'!$B$25,'Service Line Inventory'!Q1255='Dropdown Answer Key'!$M$25,O1255='Dropdown Answer Key'!$G$27,S1255="Non Lead")),"Tier 4",IF((AND('Service Line Inventory'!M1255='Dropdown Answer Key'!$B$25,'Service Line Inventory'!Q1255='Dropdown Answer Key'!$M$25,'Service Line Inventory'!P1255='Dropdown Answer Key'!$J$27,S1255="Non Lead")),"Tier 4","Tier 5"))))))))</f>
        <v>BLANK</v>
      </c>
      <c r="U1255" s="115" t="str">
        <f t="shared" si="85"/>
        <v>NO</v>
      </c>
      <c r="V1255" s="114" t="str">
        <f t="shared" si="86"/>
        <v>NO</v>
      </c>
      <c r="W1255" s="114" t="str">
        <f t="shared" si="87"/>
        <v>NO</v>
      </c>
      <c r="X1255" s="108"/>
      <c r="Y1255" s="97"/>
      <c r="Z1255" s="78"/>
    </row>
    <row r="1256" spans="1:26" x14ac:dyDescent="0.3">
      <c r="A1256" s="47">
        <v>190</v>
      </c>
      <c r="B1256" s="73" t="s">
        <v>76</v>
      </c>
      <c r="C1256" s="126" t="s">
        <v>1321</v>
      </c>
      <c r="D1256" s="74" t="s">
        <v>72</v>
      </c>
      <c r="E1256" s="74" t="s">
        <v>81</v>
      </c>
      <c r="F1256" s="74" t="s">
        <v>81</v>
      </c>
      <c r="G1256" s="90" t="s">
        <v>1910</v>
      </c>
      <c r="H1256" s="74" t="s">
        <v>72</v>
      </c>
      <c r="I1256" s="74" t="s">
        <v>72</v>
      </c>
      <c r="J1256" s="75" t="s">
        <v>1913</v>
      </c>
      <c r="K1256" s="75" t="s">
        <v>1913</v>
      </c>
      <c r="L1256" s="93" t="str">
        <f t="shared" si="84"/>
        <v>Non Lead</v>
      </c>
      <c r="M1256" s="109"/>
      <c r="N1256" s="74"/>
      <c r="O1256" s="74"/>
      <c r="P1256" s="74"/>
      <c r="Q1256" s="73"/>
      <c r="R1256" s="74"/>
      <c r="S1256" s="98" t="str">
        <f>IF(OR(B1256="",$C$3="",$G$3=""),"ERROR",IF(AND(B1256='Dropdown Answer Key'!$B$12,OR(E1256="Lead",E1256="U, May have L",E1256="COM",E1256="")),"Lead",IF(AND(B1256='Dropdown Answer Key'!$B$12,OR(AND(E1256="GALV",H1256="Y"),AND(E1256="GALV",H1256="UN"),AND(E1256="GALV",H1256=""))),"GRR",IF(AND(B1256='Dropdown Answer Key'!$B$12,E1256="Unknown"),"Unknown SL",IF(AND(B1256='Dropdown Answer Key'!$B$13,OR(F1256="Lead",F1256="U, May have L",F1256="COM",F1256="")),"Lead",IF(AND(B1256='Dropdown Answer Key'!$B$13,OR(AND(F1256="GALV",H1256="Y"),AND(F1256="GALV",H1256="UN"),AND(F1256="GALV",H1256=""))),"GRR",IF(AND(B1256='Dropdown Answer Key'!$B$13,F1256="Unknown"),"Unknown SL",IF(AND(B1256='Dropdown Answer Key'!$B$14,OR(E1256="Lead",E1256="U, May have L",E1256="COM",E1256="")),"Lead",IF(AND(B1256='Dropdown Answer Key'!$B$14,OR(F1256="Lead",F1256="U, May have L",F1256="COM",F1256="")),"Lead",IF(AND(B1256='Dropdown Answer Key'!$B$14,OR(AND(E1256="GALV",H1256="Y"),AND(E1256="GALV",H1256="UN"),AND(E1256="GALV",H1256=""),AND(F1256="GALV",H1256="Y"),AND(F1256="GALV",H1256="UN"),AND(F1256="GALV",H1256=""),AND(F1256="GALV",I1256="Y"),AND(F1256="GALV",I1256="UN"),AND(F1256="GALV",I1256=""))),"GRR",IF(AND(B1256='Dropdown Answer Key'!$B$14,OR(E1256="Unknown",F1256="Unknown")),"Unknown SL","Non Lead")))))))))))</f>
        <v>Non Lead</v>
      </c>
      <c r="T1256" s="76" t="str">
        <f>IF(OR(M1256="",Q1256="",S1256="ERROR"),"BLANK",IF((AND(M1256='Dropdown Answer Key'!$B$25,OR('Service Line Inventory'!S1256="Lead",S1256="Unknown SL"))),"Tier 1",IF(AND('Service Line Inventory'!M1256='Dropdown Answer Key'!$B$26,OR('Service Line Inventory'!S1256="Lead",S1256="Unknown SL")),"Tier 2",IF(AND('Service Line Inventory'!M1256='Dropdown Answer Key'!$B$27,OR('Service Line Inventory'!S1256="Lead",S1256="Unknown SL")),"Tier 2",IF('Service Line Inventory'!S1256="GRR","Tier 3",IF((AND('Service Line Inventory'!M1256='Dropdown Answer Key'!$B$25,'Service Line Inventory'!Q1256='Dropdown Answer Key'!$M$25,O1256='Dropdown Answer Key'!$G$27,'Service Line Inventory'!P1256='Dropdown Answer Key'!$J$27,S1256="Non Lead")),"Tier 4",IF((AND('Service Line Inventory'!M1256='Dropdown Answer Key'!$B$25,'Service Line Inventory'!Q1256='Dropdown Answer Key'!$M$25,O1256='Dropdown Answer Key'!$G$27,S1256="Non Lead")),"Tier 4",IF((AND('Service Line Inventory'!M1256='Dropdown Answer Key'!$B$25,'Service Line Inventory'!Q1256='Dropdown Answer Key'!$M$25,'Service Line Inventory'!P1256='Dropdown Answer Key'!$J$27,S1256="Non Lead")),"Tier 4","Tier 5"))))))))</f>
        <v>BLANK</v>
      </c>
      <c r="U1256" s="101" t="str">
        <f t="shared" si="85"/>
        <v>NO</v>
      </c>
      <c r="V1256" s="76" t="str">
        <f t="shared" si="86"/>
        <v>NO</v>
      </c>
      <c r="W1256" s="76" t="str">
        <f t="shared" si="87"/>
        <v>NO</v>
      </c>
      <c r="X1256" s="107"/>
      <c r="Y1256" s="77"/>
      <c r="Z1256" s="78"/>
    </row>
    <row r="1257" spans="1:26" x14ac:dyDescent="0.3">
      <c r="A1257" s="47">
        <v>200</v>
      </c>
      <c r="B1257" s="73" t="s">
        <v>76</v>
      </c>
      <c r="C1257" s="126" t="s">
        <v>1322</v>
      </c>
      <c r="D1257" s="74" t="s">
        <v>72</v>
      </c>
      <c r="E1257" s="74" t="s">
        <v>81</v>
      </c>
      <c r="F1257" s="74" t="s">
        <v>81</v>
      </c>
      <c r="G1257" s="90" t="s">
        <v>1910</v>
      </c>
      <c r="H1257" s="74" t="s">
        <v>72</v>
      </c>
      <c r="I1257" s="74" t="s">
        <v>72</v>
      </c>
      <c r="J1257" s="75" t="s">
        <v>1913</v>
      </c>
      <c r="K1257" s="75" t="s">
        <v>1913</v>
      </c>
      <c r="L1257" s="94" t="str">
        <f t="shared" si="84"/>
        <v>Non Lead</v>
      </c>
      <c r="M1257" s="110"/>
      <c r="N1257" s="74"/>
      <c r="O1257" s="74"/>
      <c r="P1257" s="74"/>
      <c r="Q1257" s="82"/>
      <c r="R1257" s="83"/>
      <c r="S1257" s="113" t="str">
        <f>IF(OR(B1257="",$C$3="",$G$3=""),"ERROR",IF(AND(B1257='Dropdown Answer Key'!$B$12,OR(E1257="Lead",E1257="U, May have L",E1257="COM",E1257="")),"Lead",IF(AND(B1257='Dropdown Answer Key'!$B$12,OR(AND(E1257="GALV",H1257="Y"),AND(E1257="GALV",H1257="UN"),AND(E1257="GALV",H1257=""))),"GRR",IF(AND(B1257='Dropdown Answer Key'!$B$12,E1257="Unknown"),"Unknown SL",IF(AND(B1257='Dropdown Answer Key'!$B$13,OR(F1257="Lead",F1257="U, May have L",F1257="COM",F1257="")),"Lead",IF(AND(B1257='Dropdown Answer Key'!$B$13,OR(AND(F1257="GALV",H1257="Y"),AND(F1257="GALV",H1257="UN"),AND(F1257="GALV",H1257=""))),"GRR",IF(AND(B1257='Dropdown Answer Key'!$B$13,F1257="Unknown"),"Unknown SL",IF(AND(B1257='Dropdown Answer Key'!$B$14,OR(E1257="Lead",E1257="U, May have L",E1257="COM",E1257="")),"Lead",IF(AND(B1257='Dropdown Answer Key'!$B$14,OR(F1257="Lead",F1257="U, May have L",F1257="COM",F1257="")),"Lead",IF(AND(B1257='Dropdown Answer Key'!$B$14,OR(AND(E1257="GALV",H1257="Y"),AND(E1257="GALV",H1257="UN"),AND(E1257="GALV",H1257=""),AND(F1257="GALV",H1257="Y"),AND(F1257="GALV",H1257="UN"),AND(F1257="GALV",H1257=""),AND(F1257="GALV",I1257="Y"),AND(F1257="GALV",I1257="UN"),AND(F1257="GALV",I1257=""))),"GRR",IF(AND(B1257='Dropdown Answer Key'!$B$14,OR(E1257="Unknown",F1257="Unknown")),"Unknown SL","Non Lead")))))))))))</f>
        <v>Non Lead</v>
      </c>
      <c r="T1257" s="114" t="str">
        <f>IF(OR(M1257="",Q1257="",S1257="ERROR"),"BLANK",IF((AND(M1257='Dropdown Answer Key'!$B$25,OR('Service Line Inventory'!S1257="Lead",S1257="Unknown SL"))),"Tier 1",IF(AND('Service Line Inventory'!M1257='Dropdown Answer Key'!$B$26,OR('Service Line Inventory'!S1257="Lead",S1257="Unknown SL")),"Tier 2",IF(AND('Service Line Inventory'!M1257='Dropdown Answer Key'!$B$27,OR('Service Line Inventory'!S1257="Lead",S1257="Unknown SL")),"Tier 2",IF('Service Line Inventory'!S1257="GRR","Tier 3",IF((AND('Service Line Inventory'!M1257='Dropdown Answer Key'!$B$25,'Service Line Inventory'!Q1257='Dropdown Answer Key'!$M$25,O1257='Dropdown Answer Key'!$G$27,'Service Line Inventory'!P1257='Dropdown Answer Key'!$J$27,S1257="Non Lead")),"Tier 4",IF((AND('Service Line Inventory'!M1257='Dropdown Answer Key'!$B$25,'Service Line Inventory'!Q1257='Dropdown Answer Key'!$M$25,O1257='Dropdown Answer Key'!$G$27,S1257="Non Lead")),"Tier 4",IF((AND('Service Line Inventory'!M1257='Dropdown Answer Key'!$B$25,'Service Line Inventory'!Q1257='Dropdown Answer Key'!$M$25,'Service Line Inventory'!P1257='Dropdown Answer Key'!$J$27,S1257="Non Lead")),"Tier 4","Tier 5"))))))))</f>
        <v>BLANK</v>
      </c>
      <c r="U1257" s="115" t="str">
        <f t="shared" si="85"/>
        <v>NO</v>
      </c>
      <c r="V1257" s="114" t="str">
        <f t="shared" si="86"/>
        <v>NO</v>
      </c>
      <c r="W1257" s="114" t="str">
        <f t="shared" si="87"/>
        <v>NO</v>
      </c>
      <c r="X1257" s="108"/>
      <c r="Y1257" s="97"/>
      <c r="Z1257" s="78"/>
    </row>
    <row r="1258" spans="1:26" x14ac:dyDescent="0.3">
      <c r="A1258" s="47">
        <v>210</v>
      </c>
      <c r="B1258" s="73" t="s">
        <v>76</v>
      </c>
      <c r="C1258" s="126" t="s">
        <v>1323</v>
      </c>
      <c r="D1258" s="74" t="s">
        <v>72</v>
      </c>
      <c r="E1258" s="74" t="s">
        <v>81</v>
      </c>
      <c r="F1258" s="74" t="s">
        <v>81</v>
      </c>
      <c r="G1258" s="90" t="s">
        <v>1910</v>
      </c>
      <c r="H1258" s="74" t="s">
        <v>72</v>
      </c>
      <c r="I1258" s="74" t="s">
        <v>72</v>
      </c>
      <c r="J1258" s="75" t="s">
        <v>1913</v>
      </c>
      <c r="K1258" s="75" t="s">
        <v>1913</v>
      </c>
      <c r="L1258" s="93" t="str">
        <f t="shared" si="84"/>
        <v>Non Lead</v>
      </c>
      <c r="M1258" s="109"/>
      <c r="N1258" s="74"/>
      <c r="O1258" s="74"/>
      <c r="P1258" s="74"/>
      <c r="Q1258" s="73"/>
      <c r="R1258" s="74"/>
      <c r="S1258" s="98" t="str">
        <f>IF(OR(B1258="",$C$3="",$G$3=""),"ERROR",IF(AND(B1258='Dropdown Answer Key'!$B$12,OR(E1258="Lead",E1258="U, May have L",E1258="COM",E1258="")),"Lead",IF(AND(B1258='Dropdown Answer Key'!$B$12,OR(AND(E1258="GALV",H1258="Y"),AND(E1258="GALV",H1258="UN"),AND(E1258="GALV",H1258=""))),"GRR",IF(AND(B1258='Dropdown Answer Key'!$B$12,E1258="Unknown"),"Unknown SL",IF(AND(B1258='Dropdown Answer Key'!$B$13,OR(F1258="Lead",F1258="U, May have L",F1258="COM",F1258="")),"Lead",IF(AND(B1258='Dropdown Answer Key'!$B$13,OR(AND(F1258="GALV",H1258="Y"),AND(F1258="GALV",H1258="UN"),AND(F1258="GALV",H1258=""))),"GRR",IF(AND(B1258='Dropdown Answer Key'!$B$13,F1258="Unknown"),"Unknown SL",IF(AND(B1258='Dropdown Answer Key'!$B$14,OR(E1258="Lead",E1258="U, May have L",E1258="COM",E1258="")),"Lead",IF(AND(B1258='Dropdown Answer Key'!$B$14,OR(F1258="Lead",F1258="U, May have L",F1258="COM",F1258="")),"Lead",IF(AND(B1258='Dropdown Answer Key'!$B$14,OR(AND(E1258="GALV",H1258="Y"),AND(E1258="GALV",H1258="UN"),AND(E1258="GALV",H1258=""),AND(F1258="GALV",H1258="Y"),AND(F1258="GALV",H1258="UN"),AND(F1258="GALV",H1258=""),AND(F1258="GALV",I1258="Y"),AND(F1258="GALV",I1258="UN"),AND(F1258="GALV",I1258=""))),"GRR",IF(AND(B1258='Dropdown Answer Key'!$B$14,OR(E1258="Unknown",F1258="Unknown")),"Unknown SL","Non Lead")))))))))))</f>
        <v>Non Lead</v>
      </c>
      <c r="T1258" s="76" t="str">
        <f>IF(OR(M1258="",Q1258="",S1258="ERROR"),"BLANK",IF((AND(M1258='Dropdown Answer Key'!$B$25,OR('Service Line Inventory'!S1258="Lead",S1258="Unknown SL"))),"Tier 1",IF(AND('Service Line Inventory'!M1258='Dropdown Answer Key'!$B$26,OR('Service Line Inventory'!S1258="Lead",S1258="Unknown SL")),"Tier 2",IF(AND('Service Line Inventory'!M1258='Dropdown Answer Key'!$B$27,OR('Service Line Inventory'!S1258="Lead",S1258="Unknown SL")),"Tier 2",IF('Service Line Inventory'!S1258="GRR","Tier 3",IF((AND('Service Line Inventory'!M1258='Dropdown Answer Key'!$B$25,'Service Line Inventory'!Q1258='Dropdown Answer Key'!$M$25,O1258='Dropdown Answer Key'!$G$27,'Service Line Inventory'!P1258='Dropdown Answer Key'!$J$27,S1258="Non Lead")),"Tier 4",IF((AND('Service Line Inventory'!M1258='Dropdown Answer Key'!$B$25,'Service Line Inventory'!Q1258='Dropdown Answer Key'!$M$25,O1258='Dropdown Answer Key'!$G$27,S1258="Non Lead")),"Tier 4",IF((AND('Service Line Inventory'!M1258='Dropdown Answer Key'!$B$25,'Service Line Inventory'!Q1258='Dropdown Answer Key'!$M$25,'Service Line Inventory'!P1258='Dropdown Answer Key'!$J$27,S1258="Non Lead")),"Tier 4","Tier 5"))))))))</f>
        <v>BLANK</v>
      </c>
      <c r="U1258" s="101" t="str">
        <f t="shared" si="85"/>
        <v>NO</v>
      </c>
      <c r="V1258" s="76" t="str">
        <f t="shared" si="86"/>
        <v>NO</v>
      </c>
      <c r="W1258" s="76" t="str">
        <f t="shared" si="87"/>
        <v>NO</v>
      </c>
      <c r="X1258" s="107"/>
      <c r="Y1258" s="77"/>
      <c r="Z1258" s="78"/>
    </row>
    <row r="1259" spans="1:26" x14ac:dyDescent="0.3">
      <c r="A1259" s="47">
        <v>220</v>
      </c>
      <c r="B1259" s="73" t="s">
        <v>76</v>
      </c>
      <c r="C1259" s="126" t="s">
        <v>1324</v>
      </c>
      <c r="D1259" s="74" t="s">
        <v>72</v>
      </c>
      <c r="E1259" s="74" t="s">
        <v>81</v>
      </c>
      <c r="F1259" s="74" t="s">
        <v>81</v>
      </c>
      <c r="G1259" s="90" t="s">
        <v>1910</v>
      </c>
      <c r="H1259" s="74" t="s">
        <v>72</v>
      </c>
      <c r="I1259" s="74" t="s">
        <v>72</v>
      </c>
      <c r="J1259" s="75" t="s">
        <v>1913</v>
      </c>
      <c r="K1259" s="75" t="s">
        <v>1913</v>
      </c>
      <c r="L1259" s="94" t="str">
        <f t="shared" si="84"/>
        <v>Non Lead</v>
      </c>
      <c r="M1259" s="110"/>
      <c r="N1259" s="74"/>
      <c r="O1259" s="74"/>
      <c r="P1259" s="74"/>
      <c r="Q1259" s="82"/>
      <c r="R1259" s="83"/>
      <c r="S1259" s="113" t="str">
        <f>IF(OR(B1259="",$C$3="",$G$3=""),"ERROR",IF(AND(B1259='Dropdown Answer Key'!$B$12,OR(E1259="Lead",E1259="U, May have L",E1259="COM",E1259="")),"Lead",IF(AND(B1259='Dropdown Answer Key'!$B$12,OR(AND(E1259="GALV",H1259="Y"),AND(E1259="GALV",H1259="UN"),AND(E1259="GALV",H1259=""))),"GRR",IF(AND(B1259='Dropdown Answer Key'!$B$12,E1259="Unknown"),"Unknown SL",IF(AND(B1259='Dropdown Answer Key'!$B$13,OR(F1259="Lead",F1259="U, May have L",F1259="COM",F1259="")),"Lead",IF(AND(B1259='Dropdown Answer Key'!$B$13,OR(AND(F1259="GALV",H1259="Y"),AND(F1259="GALV",H1259="UN"),AND(F1259="GALV",H1259=""))),"GRR",IF(AND(B1259='Dropdown Answer Key'!$B$13,F1259="Unknown"),"Unknown SL",IF(AND(B1259='Dropdown Answer Key'!$B$14,OR(E1259="Lead",E1259="U, May have L",E1259="COM",E1259="")),"Lead",IF(AND(B1259='Dropdown Answer Key'!$B$14,OR(F1259="Lead",F1259="U, May have L",F1259="COM",F1259="")),"Lead",IF(AND(B1259='Dropdown Answer Key'!$B$14,OR(AND(E1259="GALV",H1259="Y"),AND(E1259="GALV",H1259="UN"),AND(E1259="GALV",H1259=""),AND(F1259="GALV",H1259="Y"),AND(F1259="GALV",H1259="UN"),AND(F1259="GALV",H1259=""),AND(F1259="GALV",I1259="Y"),AND(F1259="GALV",I1259="UN"),AND(F1259="GALV",I1259=""))),"GRR",IF(AND(B1259='Dropdown Answer Key'!$B$14,OR(E1259="Unknown",F1259="Unknown")),"Unknown SL","Non Lead")))))))))))</f>
        <v>Non Lead</v>
      </c>
      <c r="T1259" s="114" t="str">
        <f>IF(OR(M1259="",Q1259="",S1259="ERROR"),"BLANK",IF((AND(M1259='Dropdown Answer Key'!$B$25,OR('Service Line Inventory'!S1259="Lead",S1259="Unknown SL"))),"Tier 1",IF(AND('Service Line Inventory'!M1259='Dropdown Answer Key'!$B$26,OR('Service Line Inventory'!S1259="Lead",S1259="Unknown SL")),"Tier 2",IF(AND('Service Line Inventory'!M1259='Dropdown Answer Key'!$B$27,OR('Service Line Inventory'!S1259="Lead",S1259="Unknown SL")),"Tier 2",IF('Service Line Inventory'!S1259="GRR","Tier 3",IF((AND('Service Line Inventory'!M1259='Dropdown Answer Key'!$B$25,'Service Line Inventory'!Q1259='Dropdown Answer Key'!$M$25,O1259='Dropdown Answer Key'!$G$27,'Service Line Inventory'!P1259='Dropdown Answer Key'!$J$27,S1259="Non Lead")),"Tier 4",IF((AND('Service Line Inventory'!M1259='Dropdown Answer Key'!$B$25,'Service Line Inventory'!Q1259='Dropdown Answer Key'!$M$25,O1259='Dropdown Answer Key'!$G$27,S1259="Non Lead")),"Tier 4",IF((AND('Service Line Inventory'!M1259='Dropdown Answer Key'!$B$25,'Service Line Inventory'!Q1259='Dropdown Answer Key'!$M$25,'Service Line Inventory'!P1259='Dropdown Answer Key'!$J$27,S1259="Non Lead")),"Tier 4","Tier 5"))))))))</f>
        <v>BLANK</v>
      </c>
      <c r="U1259" s="115" t="str">
        <f t="shared" si="85"/>
        <v>NO</v>
      </c>
      <c r="V1259" s="114" t="str">
        <f t="shared" si="86"/>
        <v>NO</v>
      </c>
      <c r="W1259" s="114" t="str">
        <f t="shared" si="87"/>
        <v>NO</v>
      </c>
      <c r="X1259" s="108"/>
      <c r="Y1259" s="97"/>
      <c r="Z1259" s="78"/>
    </row>
    <row r="1260" spans="1:26" x14ac:dyDescent="0.3">
      <c r="A1260" s="47">
        <v>225</v>
      </c>
      <c r="B1260" s="73" t="s">
        <v>76</v>
      </c>
      <c r="C1260" s="126" t="s">
        <v>1325</v>
      </c>
      <c r="D1260" s="74" t="s">
        <v>72</v>
      </c>
      <c r="E1260" s="74" t="s">
        <v>81</v>
      </c>
      <c r="F1260" s="74" t="s">
        <v>81</v>
      </c>
      <c r="G1260" s="90" t="s">
        <v>1910</v>
      </c>
      <c r="H1260" s="74" t="s">
        <v>72</v>
      </c>
      <c r="I1260" s="74" t="s">
        <v>72</v>
      </c>
      <c r="J1260" s="75" t="s">
        <v>1913</v>
      </c>
      <c r="K1260" s="75" t="s">
        <v>1913</v>
      </c>
      <c r="L1260" s="93" t="str">
        <f t="shared" si="84"/>
        <v>Non Lead</v>
      </c>
      <c r="M1260" s="109"/>
      <c r="N1260" s="74"/>
      <c r="O1260" s="74"/>
      <c r="P1260" s="74"/>
      <c r="Q1260" s="73"/>
      <c r="R1260" s="74"/>
      <c r="S1260" s="98" t="str">
        <f>IF(OR(B1260="",$C$3="",$G$3=""),"ERROR",IF(AND(B1260='Dropdown Answer Key'!$B$12,OR(E1260="Lead",E1260="U, May have L",E1260="COM",E1260="")),"Lead",IF(AND(B1260='Dropdown Answer Key'!$B$12,OR(AND(E1260="GALV",H1260="Y"),AND(E1260="GALV",H1260="UN"),AND(E1260="GALV",H1260=""))),"GRR",IF(AND(B1260='Dropdown Answer Key'!$B$12,E1260="Unknown"),"Unknown SL",IF(AND(B1260='Dropdown Answer Key'!$B$13,OR(F1260="Lead",F1260="U, May have L",F1260="COM",F1260="")),"Lead",IF(AND(B1260='Dropdown Answer Key'!$B$13,OR(AND(F1260="GALV",H1260="Y"),AND(F1260="GALV",H1260="UN"),AND(F1260="GALV",H1260=""))),"GRR",IF(AND(B1260='Dropdown Answer Key'!$B$13,F1260="Unknown"),"Unknown SL",IF(AND(B1260='Dropdown Answer Key'!$B$14,OR(E1260="Lead",E1260="U, May have L",E1260="COM",E1260="")),"Lead",IF(AND(B1260='Dropdown Answer Key'!$B$14,OR(F1260="Lead",F1260="U, May have L",F1260="COM",F1260="")),"Lead",IF(AND(B1260='Dropdown Answer Key'!$B$14,OR(AND(E1260="GALV",H1260="Y"),AND(E1260="GALV",H1260="UN"),AND(E1260="GALV",H1260=""),AND(F1260="GALV",H1260="Y"),AND(F1260="GALV",H1260="UN"),AND(F1260="GALV",H1260=""),AND(F1260="GALV",I1260="Y"),AND(F1260="GALV",I1260="UN"),AND(F1260="GALV",I1260=""))),"GRR",IF(AND(B1260='Dropdown Answer Key'!$B$14,OR(E1260="Unknown",F1260="Unknown")),"Unknown SL","Non Lead")))))))))))</f>
        <v>Non Lead</v>
      </c>
      <c r="T1260" s="76" t="str">
        <f>IF(OR(M1260="",Q1260="",S1260="ERROR"),"BLANK",IF((AND(M1260='Dropdown Answer Key'!$B$25,OR('Service Line Inventory'!S1260="Lead",S1260="Unknown SL"))),"Tier 1",IF(AND('Service Line Inventory'!M1260='Dropdown Answer Key'!$B$26,OR('Service Line Inventory'!S1260="Lead",S1260="Unknown SL")),"Tier 2",IF(AND('Service Line Inventory'!M1260='Dropdown Answer Key'!$B$27,OR('Service Line Inventory'!S1260="Lead",S1260="Unknown SL")),"Tier 2",IF('Service Line Inventory'!S1260="GRR","Tier 3",IF((AND('Service Line Inventory'!M1260='Dropdown Answer Key'!$B$25,'Service Line Inventory'!Q1260='Dropdown Answer Key'!$M$25,O1260='Dropdown Answer Key'!$G$27,'Service Line Inventory'!P1260='Dropdown Answer Key'!$J$27,S1260="Non Lead")),"Tier 4",IF((AND('Service Line Inventory'!M1260='Dropdown Answer Key'!$B$25,'Service Line Inventory'!Q1260='Dropdown Answer Key'!$M$25,O1260='Dropdown Answer Key'!$G$27,S1260="Non Lead")),"Tier 4",IF((AND('Service Line Inventory'!M1260='Dropdown Answer Key'!$B$25,'Service Line Inventory'!Q1260='Dropdown Answer Key'!$M$25,'Service Line Inventory'!P1260='Dropdown Answer Key'!$J$27,S1260="Non Lead")),"Tier 4","Tier 5"))))))))</f>
        <v>BLANK</v>
      </c>
      <c r="U1260" s="101" t="str">
        <f t="shared" si="85"/>
        <v>NO</v>
      </c>
      <c r="V1260" s="76" t="str">
        <f t="shared" si="86"/>
        <v>NO</v>
      </c>
      <c r="W1260" s="76" t="str">
        <f t="shared" si="87"/>
        <v>NO</v>
      </c>
      <c r="X1260" s="107"/>
      <c r="Y1260" s="77"/>
      <c r="Z1260" s="78"/>
    </row>
    <row r="1261" spans="1:26" x14ac:dyDescent="0.3">
      <c r="A1261" s="47">
        <v>230</v>
      </c>
      <c r="B1261" s="73" t="s">
        <v>76</v>
      </c>
      <c r="C1261" s="126" t="s">
        <v>1326</v>
      </c>
      <c r="D1261" s="74" t="s">
        <v>72</v>
      </c>
      <c r="E1261" s="74" t="s">
        <v>81</v>
      </c>
      <c r="F1261" s="74" t="s">
        <v>81</v>
      </c>
      <c r="G1261" s="90" t="s">
        <v>1910</v>
      </c>
      <c r="H1261" s="74" t="s">
        <v>72</v>
      </c>
      <c r="I1261" s="74" t="s">
        <v>72</v>
      </c>
      <c r="J1261" s="75" t="s">
        <v>1913</v>
      </c>
      <c r="K1261" s="75" t="s">
        <v>1913</v>
      </c>
      <c r="L1261" s="94" t="str">
        <f t="shared" si="84"/>
        <v>Non Lead</v>
      </c>
      <c r="M1261" s="110"/>
      <c r="N1261" s="74"/>
      <c r="O1261" s="74"/>
      <c r="P1261" s="74"/>
      <c r="Q1261" s="82"/>
      <c r="R1261" s="83"/>
      <c r="S1261" s="113" t="str">
        <f>IF(OR(B1261="",$C$3="",$G$3=""),"ERROR",IF(AND(B1261='Dropdown Answer Key'!$B$12,OR(E1261="Lead",E1261="U, May have L",E1261="COM",E1261="")),"Lead",IF(AND(B1261='Dropdown Answer Key'!$B$12,OR(AND(E1261="GALV",H1261="Y"),AND(E1261="GALV",H1261="UN"),AND(E1261="GALV",H1261=""))),"GRR",IF(AND(B1261='Dropdown Answer Key'!$B$12,E1261="Unknown"),"Unknown SL",IF(AND(B1261='Dropdown Answer Key'!$B$13,OR(F1261="Lead",F1261="U, May have L",F1261="COM",F1261="")),"Lead",IF(AND(B1261='Dropdown Answer Key'!$B$13,OR(AND(F1261="GALV",H1261="Y"),AND(F1261="GALV",H1261="UN"),AND(F1261="GALV",H1261=""))),"GRR",IF(AND(B1261='Dropdown Answer Key'!$B$13,F1261="Unknown"),"Unknown SL",IF(AND(B1261='Dropdown Answer Key'!$B$14,OR(E1261="Lead",E1261="U, May have L",E1261="COM",E1261="")),"Lead",IF(AND(B1261='Dropdown Answer Key'!$B$14,OR(F1261="Lead",F1261="U, May have L",F1261="COM",F1261="")),"Lead",IF(AND(B1261='Dropdown Answer Key'!$B$14,OR(AND(E1261="GALV",H1261="Y"),AND(E1261="GALV",H1261="UN"),AND(E1261="GALV",H1261=""),AND(F1261="GALV",H1261="Y"),AND(F1261="GALV",H1261="UN"),AND(F1261="GALV",H1261=""),AND(F1261="GALV",I1261="Y"),AND(F1261="GALV",I1261="UN"),AND(F1261="GALV",I1261=""))),"GRR",IF(AND(B1261='Dropdown Answer Key'!$B$14,OR(E1261="Unknown",F1261="Unknown")),"Unknown SL","Non Lead")))))))))))</f>
        <v>Non Lead</v>
      </c>
      <c r="T1261" s="114" t="str">
        <f>IF(OR(M1261="",Q1261="",S1261="ERROR"),"BLANK",IF((AND(M1261='Dropdown Answer Key'!$B$25,OR('Service Line Inventory'!S1261="Lead",S1261="Unknown SL"))),"Tier 1",IF(AND('Service Line Inventory'!M1261='Dropdown Answer Key'!$B$26,OR('Service Line Inventory'!S1261="Lead",S1261="Unknown SL")),"Tier 2",IF(AND('Service Line Inventory'!M1261='Dropdown Answer Key'!$B$27,OR('Service Line Inventory'!S1261="Lead",S1261="Unknown SL")),"Tier 2",IF('Service Line Inventory'!S1261="GRR","Tier 3",IF((AND('Service Line Inventory'!M1261='Dropdown Answer Key'!$B$25,'Service Line Inventory'!Q1261='Dropdown Answer Key'!$M$25,O1261='Dropdown Answer Key'!$G$27,'Service Line Inventory'!P1261='Dropdown Answer Key'!$J$27,S1261="Non Lead")),"Tier 4",IF((AND('Service Line Inventory'!M1261='Dropdown Answer Key'!$B$25,'Service Line Inventory'!Q1261='Dropdown Answer Key'!$M$25,O1261='Dropdown Answer Key'!$G$27,S1261="Non Lead")),"Tier 4",IF((AND('Service Line Inventory'!M1261='Dropdown Answer Key'!$B$25,'Service Line Inventory'!Q1261='Dropdown Answer Key'!$M$25,'Service Line Inventory'!P1261='Dropdown Answer Key'!$J$27,S1261="Non Lead")),"Tier 4","Tier 5"))))))))</f>
        <v>BLANK</v>
      </c>
      <c r="U1261" s="115" t="str">
        <f t="shared" si="85"/>
        <v>NO</v>
      </c>
      <c r="V1261" s="114" t="str">
        <f t="shared" si="86"/>
        <v>NO</v>
      </c>
      <c r="W1261" s="114" t="str">
        <f t="shared" si="87"/>
        <v>NO</v>
      </c>
      <c r="X1261" s="108"/>
      <c r="Y1261" s="97"/>
      <c r="Z1261" s="78"/>
    </row>
    <row r="1262" spans="1:26" x14ac:dyDescent="0.3">
      <c r="A1262" s="47">
        <v>240</v>
      </c>
      <c r="B1262" s="73" t="s">
        <v>76</v>
      </c>
      <c r="C1262" s="126" t="s">
        <v>1327</v>
      </c>
      <c r="D1262" s="74" t="s">
        <v>72</v>
      </c>
      <c r="E1262" s="74" t="s">
        <v>81</v>
      </c>
      <c r="F1262" s="74" t="s">
        <v>81</v>
      </c>
      <c r="G1262" s="90" t="s">
        <v>1910</v>
      </c>
      <c r="H1262" s="74" t="s">
        <v>72</v>
      </c>
      <c r="I1262" s="74" t="s">
        <v>72</v>
      </c>
      <c r="J1262" s="75" t="s">
        <v>1913</v>
      </c>
      <c r="K1262" s="75" t="s">
        <v>1913</v>
      </c>
      <c r="L1262" s="93" t="str">
        <f t="shared" si="84"/>
        <v>Non Lead</v>
      </c>
      <c r="M1262" s="109"/>
      <c r="N1262" s="74"/>
      <c r="O1262" s="74"/>
      <c r="P1262" s="74"/>
      <c r="Q1262" s="73"/>
      <c r="R1262" s="74"/>
      <c r="S1262" s="98" t="str">
        <f>IF(OR(B1262="",$C$3="",$G$3=""),"ERROR",IF(AND(B1262='Dropdown Answer Key'!$B$12,OR(E1262="Lead",E1262="U, May have L",E1262="COM",E1262="")),"Lead",IF(AND(B1262='Dropdown Answer Key'!$B$12,OR(AND(E1262="GALV",H1262="Y"),AND(E1262="GALV",H1262="UN"),AND(E1262="GALV",H1262=""))),"GRR",IF(AND(B1262='Dropdown Answer Key'!$B$12,E1262="Unknown"),"Unknown SL",IF(AND(B1262='Dropdown Answer Key'!$B$13,OR(F1262="Lead",F1262="U, May have L",F1262="COM",F1262="")),"Lead",IF(AND(B1262='Dropdown Answer Key'!$B$13,OR(AND(F1262="GALV",H1262="Y"),AND(F1262="GALV",H1262="UN"),AND(F1262="GALV",H1262=""))),"GRR",IF(AND(B1262='Dropdown Answer Key'!$B$13,F1262="Unknown"),"Unknown SL",IF(AND(B1262='Dropdown Answer Key'!$B$14,OR(E1262="Lead",E1262="U, May have L",E1262="COM",E1262="")),"Lead",IF(AND(B1262='Dropdown Answer Key'!$B$14,OR(F1262="Lead",F1262="U, May have L",F1262="COM",F1262="")),"Lead",IF(AND(B1262='Dropdown Answer Key'!$B$14,OR(AND(E1262="GALV",H1262="Y"),AND(E1262="GALV",H1262="UN"),AND(E1262="GALV",H1262=""),AND(F1262="GALV",H1262="Y"),AND(F1262="GALV",H1262="UN"),AND(F1262="GALV",H1262=""),AND(F1262="GALV",I1262="Y"),AND(F1262="GALV",I1262="UN"),AND(F1262="GALV",I1262=""))),"GRR",IF(AND(B1262='Dropdown Answer Key'!$B$14,OR(E1262="Unknown",F1262="Unknown")),"Unknown SL","Non Lead")))))))))))</f>
        <v>Non Lead</v>
      </c>
      <c r="T1262" s="76" t="str">
        <f>IF(OR(M1262="",Q1262="",S1262="ERROR"),"BLANK",IF((AND(M1262='Dropdown Answer Key'!$B$25,OR('Service Line Inventory'!S1262="Lead",S1262="Unknown SL"))),"Tier 1",IF(AND('Service Line Inventory'!M1262='Dropdown Answer Key'!$B$26,OR('Service Line Inventory'!S1262="Lead",S1262="Unknown SL")),"Tier 2",IF(AND('Service Line Inventory'!M1262='Dropdown Answer Key'!$B$27,OR('Service Line Inventory'!S1262="Lead",S1262="Unknown SL")),"Tier 2",IF('Service Line Inventory'!S1262="GRR","Tier 3",IF((AND('Service Line Inventory'!M1262='Dropdown Answer Key'!$B$25,'Service Line Inventory'!Q1262='Dropdown Answer Key'!$M$25,O1262='Dropdown Answer Key'!$G$27,'Service Line Inventory'!P1262='Dropdown Answer Key'!$J$27,S1262="Non Lead")),"Tier 4",IF((AND('Service Line Inventory'!M1262='Dropdown Answer Key'!$B$25,'Service Line Inventory'!Q1262='Dropdown Answer Key'!$M$25,O1262='Dropdown Answer Key'!$G$27,S1262="Non Lead")),"Tier 4",IF((AND('Service Line Inventory'!M1262='Dropdown Answer Key'!$B$25,'Service Line Inventory'!Q1262='Dropdown Answer Key'!$M$25,'Service Line Inventory'!P1262='Dropdown Answer Key'!$J$27,S1262="Non Lead")),"Tier 4","Tier 5"))))))))</f>
        <v>BLANK</v>
      </c>
      <c r="U1262" s="101" t="str">
        <f t="shared" si="85"/>
        <v>NO</v>
      </c>
      <c r="V1262" s="76" t="str">
        <f t="shared" si="86"/>
        <v>NO</v>
      </c>
      <c r="W1262" s="76" t="str">
        <f t="shared" si="87"/>
        <v>NO</v>
      </c>
      <c r="X1262" s="107"/>
      <c r="Y1262" s="77"/>
      <c r="Z1262" s="78"/>
    </row>
    <row r="1263" spans="1:26" x14ac:dyDescent="0.3">
      <c r="A1263" s="47">
        <v>250</v>
      </c>
      <c r="B1263" s="73" t="s">
        <v>76</v>
      </c>
      <c r="C1263" s="126" t="s">
        <v>1328</v>
      </c>
      <c r="D1263" s="74" t="s">
        <v>72</v>
      </c>
      <c r="E1263" s="74" t="s">
        <v>81</v>
      </c>
      <c r="F1263" s="74" t="s">
        <v>81</v>
      </c>
      <c r="G1263" s="90" t="s">
        <v>1910</v>
      </c>
      <c r="H1263" s="74" t="s">
        <v>72</v>
      </c>
      <c r="I1263" s="74" t="s">
        <v>72</v>
      </c>
      <c r="J1263" s="75" t="s">
        <v>1913</v>
      </c>
      <c r="K1263" s="75" t="s">
        <v>1913</v>
      </c>
      <c r="L1263" s="94" t="str">
        <f t="shared" si="84"/>
        <v>Non Lead</v>
      </c>
      <c r="M1263" s="110"/>
      <c r="N1263" s="74"/>
      <c r="O1263" s="74"/>
      <c r="P1263" s="74"/>
      <c r="Q1263" s="82"/>
      <c r="R1263" s="83"/>
      <c r="S1263" s="113" t="str">
        <f>IF(OR(B1263="",$C$3="",$G$3=""),"ERROR",IF(AND(B1263='Dropdown Answer Key'!$B$12,OR(E1263="Lead",E1263="U, May have L",E1263="COM",E1263="")),"Lead",IF(AND(B1263='Dropdown Answer Key'!$B$12,OR(AND(E1263="GALV",H1263="Y"),AND(E1263="GALV",H1263="UN"),AND(E1263="GALV",H1263=""))),"GRR",IF(AND(B1263='Dropdown Answer Key'!$B$12,E1263="Unknown"),"Unknown SL",IF(AND(B1263='Dropdown Answer Key'!$B$13,OR(F1263="Lead",F1263="U, May have L",F1263="COM",F1263="")),"Lead",IF(AND(B1263='Dropdown Answer Key'!$B$13,OR(AND(F1263="GALV",H1263="Y"),AND(F1263="GALV",H1263="UN"),AND(F1263="GALV",H1263=""))),"GRR",IF(AND(B1263='Dropdown Answer Key'!$B$13,F1263="Unknown"),"Unknown SL",IF(AND(B1263='Dropdown Answer Key'!$B$14,OR(E1263="Lead",E1263="U, May have L",E1263="COM",E1263="")),"Lead",IF(AND(B1263='Dropdown Answer Key'!$B$14,OR(F1263="Lead",F1263="U, May have L",F1263="COM",F1263="")),"Lead",IF(AND(B1263='Dropdown Answer Key'!$B$14,OR(AND(E1263="GALV",H1263="Y"),AND(E1263="GALV",H1263="UN"),AND(E1263="GALV",H1263=""),AND(F1263="GALV",H1263="Y"),AND(F1263="GALV",H1263="UN"),AND(F1263="GALV",H1263=""),AND(F1263="GALV",I1263="Y"),AND(F1263="GALV",I1263="UN"),AND(F1263="GALV",I1263=""))),"GRR",IF(AND(B1263='Dropdown Answer Key'!$B$14,OR(E1263="Unknown",F1263="Unknown")),"Unknown SL","Non Lead")))))))))))</f>
        <v>Non Lead</v>
      </c>
      <c r="T1263" s="114" t="str">
        <f>IF(OR(M1263="",Q1263="",S1263="ERROR"),"BLANK",IF((AND(M1263='Dropdown Answer Key'!$B$25,OR('Service Line Inventory'!S1263="Lead",S1263="Unknown SL"))),"Tier 1",IF(AND('Service Line Inventory'!M1263='Dropdown Answer Key'!$B$26,OR('Service Line Inventory'!S1263="Lead",S1263="Unknown SL")),"Tier 2",IF(AND('Service Line Inventory'!M1263='Dropdown Answer Key'!$B$27,OR('Service Line Inventory'!S1263="Lead",S1263="Unknown SL")),"Tier 2",IF('Service Line Inventory'!S1263="GRR","Tier 3",IF((AND('Service Line Inventory'!M1263='Dropdown Answer Key'!$B$25,'Service Line Inventory'!Q1263='Dropdown Answer Key'!$M$25,O1263='Dropdown Answer Key'!$G$27,'Service Line Inventory'!P1263='Dropdown Answer Key'!$J$27,S1263="Non Lead")),"Tier 4",IF((AND('Service Line Inventory'!M1263='Dropdown Answer Key'!$B$25,'Service Line Inventory'!Q1263='Dropdown Answer Key'!$M$25,O1263='Dropdown Answer Key'!$G$27,S1263="Non Lead")),"Tier 4",IF((AND('Service Line Inventory'!M1263='Dropdown Answer Key'!$B$25,'Service Line Inventory'!Q1263='Dropdown Answer Key'!$M$25,'Service Line Inventory'!P1263='Dropdown Answer Key'!$J$27,S1263="Non Lead")),"Tier 4","Tier 5"))))))))</f>
        <v>BLANK</v>
      </c>
      <c r="U1263" s="115" t="str">
        <f t="shared" si="85"/>
        <v>NO</v>
      </c>
      <c r="V1263" s="114" t="str">
        <f t="shared" si="86"/>
        <v>NO</v>
      </c>
      <c r="W1263" s="114" t="str">
        <f t="shared" si="87"/>
        <v>NO</v>
      </c>
      <c r="X1263" s="108"/>
      <c r="Y1263" s="97"/>
      <c r="Z1263" s="78"/>
    </row>
    <row r="1264" spans="1:26" x14ac:dyDescent="0.3">
      <c r="A1264" s="47">
        <v>255</v>
      </c>
      <c r="B1264" s="73" t="s">
        <v>76</v>
      </c>
      <c r="C1264" s="126" t="s">
        <v>1329</v>
      </c>
      <c r="D1264" s="74" t="s">
        <v>72</v>
      </c>
      <c r="E1264" s="74" t="s">
        <v>81</v>
      </c>
      <c r="F1264" s="74" t="s">
        <v>81</v>
      </c>
      <c r="G1264" s="90" t="s">
        <v>1910</v>
      </c>
      <c r="H1264" s="74" t="s">
        <v>72</v>
      </c>
      <c r="I1264" s="74" t="s">
        <v>72</v>
      </c>
      <c r="J1264" s="75" t="s">
        <v>1913</v>
      </c>
      <c r="K1264" s="75" t="s">
        <v>1913</v>
      </c>
      <c r="L1264" s="93" t="str">
        <f t="shared" si="84"/>
        <v>Non Lead</v>
      </c>
      <c r="M1264" s="109"/>
      <c r="N1264" s="74"/>
      <c r="O1264" s="74"/>
      <c r="P1264" s="74"/>
      <c r="Q1264" s="73"/>
      <c r="R1264" s="74"/>
      <c r="S1264" s="98" t="str">
        <f>IF(OR(B1264="",$C$3="",$G$3=""),"ERROR",IF(AND(B1264='Dropdown Answer Key'!$B$12,OR(E1264="Lead",E1264="U, May have L",E1264="COM",E1264="")),"Lead",IF(AND(B1264='Dropdown Answer Key'!$B$12,OR(AND(E1264="GALV",H1264="Y"),AND(E1264="GALV",H1264="UN"),AND(E1264="GALV",H1264=""))),"GRR",IF(AND(B1264='Dropdown Answer Key'!$B$12,E1264="Unknown"),"Unknown SL",IF(AND(B1264='Dropdown Answer Key'!$B$13,OR(F1264="Lead",F1264="U, May have L",F1264="COM",F1264="")),"Lead",IF(AND(B1264='Dropdown Answer Key'!$B$13,OR(AND(F1264="GALV",H1264="Y"),AND(F1264="GALV",H1264="UN"),AND(F1264="GALV",H1264=""))),"GRR",IF(AND(B1264='Dropdown Answer Key'!$B$13,F1264="Unknown"),"Unknown SL",IF(AND(B1264='Dropdown Answer Key'!$B$14,OR(E1264="Lead",E1264="U, May have L",E1264="COM",E1264="")),"Lead",IF(AND(B1264='Dropdown Answer Key'!$B$14,OR(F1264="Lead",F1264="U, May have L",F1264="COM",F1264="")),"Lead",IF(AND(B1264='Dropdown Answer Key'!$B$14,OR(AND(E1264="GALV",H1264="Y"),AND(E1264="GALV",H1264="UN"),AND(E1264="GALV",H1264=""),AND(F1264="GALV",H1264="Y"),AND(F1264="GALV",H1264="UN"),AND(F1264="GALV",H1264=""),AND(F1264="GALV",I1264="Y"),AND(F1264="GALV",I1264="UN"),AND(F1264="GALV",I1264=""))),"GRR",IF(AND(B1264='Dropdown Answer Key'!$B$14,OR(E1264="Unknown",F1264="Unknown")),"Unknown SL","Non Lead")))))))))))</f>
        <v>Non Lead</v>
      </c>
      <c r="T1264" s="76" t="str">
        <f>IF(OR(M1264="",Q1264="",S1264="ERROR"),"BLANK",IF((AND(M1264='Dropdown Answer Key'!$B$25,OR('Service Line Inventory'!S1264="Lead",S1264="Unknown SL"))),"Tier 1",IF(AND('Service Line Inventory'!M1264='Dropdown Answer Key'!$B$26,OR('Service Line Inventory'!S1264="Lead",S1264="Unknown SL")),"Tier 2",IF(AND('Service Line Inventory'!M1264='Dropdown Answer Key'!$B$27,OR('Service Line Inventory'!S1264="Lead",S1264="Unknown SL")),"Tier 2",IF('Service Line Inventory'!S1264="GRR","Tier 3",IF((AND('Service Line Inventory'!M1264='Dropdown Answer Key'!$B$25,'Service Line Inventory'!Q1264='Dropdown Answer Key'!$M$25,O1264='Dropdown Answer Key'!$G$27,'Service Line Inventory'!P1264='Dropdown Answer Key'!$J$27,S1264="Non Lead")),"Tier 4",IF((AND('Service Line Inventory'!M1264='Dropdown Answer Key'!$B$25,'Service Line Inventory'!Q1264='Dropdown Answer Key'!$M$25,O1264='Dropdown Answer Key'!$G$27,S1264="Non Lead")),"Tier 4",IF((AND('Service Line Inventory'!M1264='Dropdown Answer Key'!$B$25,'Service Line Inventory'!Q1264='Dropdown Answer Key'!$M$25,'Service Line Inventory'!P1264='Dropdown Answer Key'!$J$27,S1264="Non Lead")),"Tier 4","Tier 5"))))))))</f>
        <v>BLANK</v>
      </c>
      <c r="U1264" s="101" t="str">
        <f t="shared" si="85"/>
        <v>NO</v>
      </c>
      <c r="V1264" s="76" t="str">
        <f t="shared" si="86"/>
        <v>NO</v>
      </c>
      <c r="W1264" s="76" t="str">
        <f t="shared" si="87"/>
        <v>NO</v>
      </c>
      <c r="X1264" s="107"/>
      <c r="Y1264" s="77"/>
      <c r="Z1264" s="78"/>
    </row>
    <row r="1265" spans="1:26" x14ac:dyDescent="0.3">
      <c r="A1265" s="47">
        <v>257</v>
      </c>
      <c r="B1265" s="73" t="s">
        <v>76</v>
      </c>
      <c r="C1265" s="126" t="s">
        <v>1330</v>
      </c>
      <c r="D1265" s="74" t="s">
        <v>72</v>
      </c>
      <c r="E1265" s="74" t="s">
        <v>81</v>
      </c>
      <c r="F1265" s="74" t="s">
        <v>81</v>
      </c>
      <c r="G1265" s="90" t="s">
        <v>1910</v>
      </c>
      <c r="H1265" s="74" t="s">
        <v>72</v>
      </c>
      <c r="I1265" s="74" t="s">
        <v>72</v>
      </c>
      <c r="J1265" s="75" t="s">
        <v>1913</v>
      </c>
      <c r="K1265" s="75" t="s">
        <v>1913</v>
      </c>
      <c r="L1265" s="94" t="str">
        <f t="shared" si="84"/>
        <v>Non Lead</v>
      </c>
      <c r="M1265" s="110"/>
      <c r="N1265" s="74"/>
      <c r="O1265" s="74"/>
      <c r="P1265" s="74"/>
      <c r="Q1265" s="82"/>
      <c r="R1265" s="83"/>
      <c r="S1265" s="113" t="str">
        <f>IF(OR(B1265="",$C$3="",$G$3=""),"ERROR",IF(AND(B1265='Dropdown Answer Key'!$B$12,OR(E1265="Lead",E1265="U, May have L",E1265="COM",E1265="")),"Lead",IF(AND(B1265='Dropdown Answer Key'!$B$12,OR(AND(E1265="GALV",H1265="Y"),AND(E1265="GALV",H1265="UN"),AND(E1265="GALV",H1265=""))),"GRR",IF(AND(B1265='Dropdown Answer Key'!$B$12,E1265="Unknown"),"Unknown SL",IF(AND(B1265='Dropdown Answer Key'!$B$13,OR(F1265="Lead",F1265="U, May have L",F1265="COM",F1265="")),"Lead",IF(AND(B1265='Dropdown Answer Key'!$B$13,OR(AND(F1265="GALV",H1265="Y"),AND(F1265="GALV",H1265="UN"),AND(F1265="GALV",H1265=""))),"GRR",IF(AND(B1265='Dropdown Answer Key'!$B$13,F1265="Unknown"),"Unknown SL",IF(AND(B1265='Dropdown Answer Key'!$B$14,OR(E1265="Lead",E1265="U, May have L",E1265="COM",E1265="")),"Lead",IF(AND(B1265='Dropdown Answer Key'!$B$14,OR(F1265="Lead",F1265="U, May have L",F1265="COM",F1265="")),"Lead",IF(AND(B1265='Dropdown Answer Key'!$B$14,OR(AND(E1265="GALV",H1265="Y"),AND(E1265="GALV",H1265="UN"),AND(E1265="GALV",H1265=""),AND(F1265="GALV",H1265="Y"),AND(F1265="GALV",H1265="UN"),AND(F1265="GALV",H1265=""),AND(F1265="GALV",I1265="Y"),AND(F1265="GALV",I1265="UN"),AND(F1265="GALV",I1265=""))),"GRR",IF(AND(B1265='Dropdown Answer Key'!$B$14,OR(E1265="Unknown",F1265="Unknown")),"Unknown SL","Non Lead")))))))))))</f>
        <v>Non Lead</v>
      </c>
      <c r="T1265" s="114" t="str">
        <f>IF(OR(M1265="",Q1265="",S1265="ERROR"),"BLANK",IF((AND(M1265='Dropdown Answer Key'!$B$25,OR('Service Line Inventory'!S1265="Lead",S1265="Unknown SL"))),"Tier 1",IF(AND('Service Line Inventory'!M1265='Dropdown Answer Key'!$B$26,OR('Service Line Inventory'!S1265="Lead",S1265="Unknown SL")),"Tier 2",IF(AND('Service Line Inventory'!M1265='Dropdown Answer Key'!$B$27,OR('Service Line Inventory'!S1265="Lead",S1265="Unknown SL")),"Tier 2",IF('Service Line Inventory'!S1265="GRR","Tier 3",IF((AND('Service Line Inventory'!M1265='Dropdown Answer Key'!$B$25,'Service Line Inventory'!Q1265='Dropdown Answer Key'!$M$25,O1265='Dropdown Answer Key'!$G$27,'Service Line Inventory'!P1265='Dropdown Answer Key'!$J$27,S1265="Non Lead")),"Tier 4",IF((AND('Service Line Inventory'!M1265='Dropdown Answer Key'!$B$25,'Service Line Inventory'!Q1265='Dropdown Answer Key'!$M$25,O1265='Dropdown Answer Key'!$G$27,S1265="Non Lead")),"Tier 4",IF((AND('Service Line Inventory'!M1265='Dropdown Answer Key'!$B$25,'Service Line Inventory'!Q1265='Dropdown Answer Key'!$M$25,'Service Line Inventory'!P1265='Dropdown Answer Key'!$J$27,S1265="Non Lead")),"Tier 4","Tier 5"))))))))</f>
        <v>BLANK</v>
      </c>
      <c r="U1265" s="115" t="str">
        <f t="shared" si="85"/>
        <v>NO</v>
      </c>
      <c r="V1265" s="114" t="str">
        <f t="shared" si="86"/>
        <v>NO</v>
      </c>
      <c r="W1265" s="114" t="str">
        <f t="shared" si="87"/>
        <v>NO</v>
      </c>
      <c r="X1265" s="108"/>
      <c r="Y1265" s="97"/>
      <c r="Z1265" s="78"/>
    </row>
    <row r="1266" spans="1:26" x14ac:dyDescent="0.3">
      <c r="A1266" s="47">
        <v>258</v>
      </c>
      <c r="B1266" s="73" t="s">
        <v>76</v>
      </c>
      <c r="C1266" s="126" t="s">
        <v>1331</v>
      </c>
      <c r="D1266" s="74" t="s">
        <v>72</v>
      </c>
      <c r="E1266" s="74" t="s">
        <v>81</v>
      </c>
      <c r="F1266" s="74" t="s">
        <v>81</v>
      </c>
      <c r="G1266" s="90" t="s">
        <v>1910</v>
      </c>
      <c r="H1266" s="74" t="s">
        <v>72</v>
      </c>
      <c r="I1266" s="74" t="s">
        <v>72</v>
      </c>
      <c r="J1266" s="75" t="s">
        <v>1913</v>
      </c>
      <c r="K1266" s="75" t="s">
        <v>1913</v>
      </c>
      <c r="L1266" s="93" t="str">
        <f t="shared" si="84"/>
        <v>Non Lead</v>
      </c>
      <c r="M1266" s="109"/>
      <c r="N1266" s="74"/>
      <c r="O1266" s="74"/>
      <c r="P1266" s="74"/>
      <c r="Q1266" s="73"/>
      <c r="R1266" s="74"/>
      <c r="S1266" s="98" t="str">
        <f>IF(OR(B1266="",$C$3="",$G$3=""),"ERROR",IF(AND(B1266='Dropdown Answer Key'!$B$12,OR(E1266="Lead",E1266="U, May have L",E1266="COM",E1266="")),"Lead",IF(AND(B1266='Dropdown Answer Key'!$B$12,OR(AND(E1266="GALV",H1266="Y"),AND(E1266="GALV",H1266="UN"),AND(E1266="GALV",H1266=""))),"GRR",IF(AND(B1266='Dropdown Answer Key'!$B$12,E1266="Unknown"),"Unknown SL",IF(AND(B1266='Dropdown Answer Key'!$B$13,OR(F1266="Lead",F1266="U, May have L",F1266="COM",F1266="")),"Lead",IF(AND(B1266='Dropdown Answer Key'!$B$13,OR(AND(F1266="GALV",H1266="Y"),AND(F1266="GALV",H1266="UN"),AND(F1266="GALV",H1266=""))),"GRR",IF(AND(B1266='Dropdown Answer Key'!$B$13,F1266="Unknown"),"Unknown SL",IF(AND(B1266='Dropdown Answer Key'!$B$14,OR(E1266="Lead",E1266="U, May have L",E1266="COM",E1266="")),"Lead",IF(AND(B1266='Dropdown Answer Key'!$B$14,OR(F1266="Lead",F1266="U, May have L",F1266="COM",F1266="")),"Lead",IF(AND(B1266='Dropdown Answer Key'!$B$14,OR(AND(E1266="GALV",H1266="Y"),AND(E1266="GALV",H1266="UN"),AND(E1266="GALV",H1266=""),AND(F1266="GALV",H1266="Y"),AND(F1266="GALV",H1266="UN"),AND(F1266="GALV",H1266=""),AND(F1266="GALV",I1266="Y"),AND(F1266="GALV",I1266="UN"),AND(F1266="GALV",I1266=""))),"GRR",IF(AND(B1266='Dropdown Answer Key'!$B$14,OR(E1266="Unknown",F1266="Unknown")),"Unknown SL","Non Lead")))))))))))</f>
        <v>Non Lead</v>
      </c>
      <c r="T1266" s="76" t="str">
        <f>IF(OR(M1266="",Q1266="",S1266="ERROR"),"BLANK",IF((AND(M1266='Dropdown Answer Key'!$B$25,OR('Service Line Inventory'!S1266="Lead",S1266="Unknown SL"))),"Tier 1",IF(AND('Service Line Inventory'!M1266='Dropdown Answer Key'!$B$26,OR('Service Line Inventory'!S1266="Lead",S1266="Unknown SL")),"Tier 2",IF(AND('Service Line Inventory'!M1266='Dropdown Answer Key'!$B$27,OR('Service Line Inventory'!S1266="Lead",S1266="Unknown SL")),"Tier 2",IF('Service Line Inventory'!S1266="GRR","Tier 3",IF((AND('Service Line Inventory'!M1266='Dropdown Answer Key'!$B$25,'Service Line Inventory'!Q1266='Dropdown Answer Key'!$M$25,O1266='Dropdown Answer Key'!$G$27,'Service Line Inventory'!P1266='Dropdown Answer Key'!$J$27,S1266="Non Lead")),"Tier 4",IF((AND('Service Line Inventory'!M1266='Dropdown Answer Key'!$B$25,'Service Line Inventory'!Q1266='Dropdown Answer Key'!$M$25,O1266='Dropdown Answer Key'!$G$27,S1266="Non Lead")),"Tier 4",IF((AND('Service Line Inventory'!M1266='Dropdown Answer Key'!$B$25,'Service Line Inventory'!Q1266='Dropdown Answer Key'!$M$25,'Service Line Inventory'!P1266='Dropdown Answer Key'!$J$27,S1266="Non Lead")),"Tier 4","Tier 5"))))))))</f>
        <v>BLANK</v>
      </c>
      <c r="U1266" s="101" t="str">
        <f t="shared" si="85"/>
        <v>NO</v>
      </c>
      <c r="V1266" s="76" t="str">
        <f t="shared" si="86"/>
        <v>NO</v>
      </c>
      <c r="W1266" s="76" t="str">
        <f t="shared" si="87"/>
        <v>NO</v>
      </c>
      <c r="X1266" s="107"/>
      <c r="Y1266" s="77"/>
      <c r="Z1266" s="78"/>
    </row>
    <row r="1267" spans="1:26" x14ac:dyDescent="0.3">
      <c r="A1267" s="47">
        <v>259</v>
      </c>
      <c r="B1267" s="73" t="s">
        <v>76</v>
      </c>
      <c r="C1267" s="126" t="s">
        <v>1332</v>
      </c>
      <c r="D1267" s="74" t="s">
        <v>72</v>
      </c>
      <c r="E1267" s="74" t="s">
        <v>81</v>
      </c>
      <c r="F1267" s="74" t="s">
        <v>81</v>
      </c>
      <c r="G1267" s="90" t="s">
        <v>1910</v>
      </c>
      <c r="H1267" s="74" t="s">
        <v>72</v>
      </c>
      <c r="I1267" s="74" t="s">
        <v>72</v>
      </c>
      <c r="J1267" s="75" t="s">
        <v>1913</v>
      </c>
      <c r="K1267" s="75" t="s">
        <v>1913</v>
      </c>
      <c r="L1267" s="94" t="str">
        <f t="shared" si="84"/>
        <v>Non Lead</v>
      </c>
      <c r="M1267" s="110"/>
      <c r="N1267" s="74"/>
      <c r="O1267" s="74"/>
      <c r="P1267" s="74"/>
      <c r="Q1267" s="82"/>
      <c r="R1267" s="83"/>
      <c r="S1267" s="113" t="str">
        <f>IF(OR(B1267="",$C$3="",$G$3=""),"ERROR",IF(AND(B1267='Dropdown Answer Key'!$B$12,OR(E1267="Lead",E1267="U, May have L",E1267="COM",E1267="")),"Lead",IF(AND(B1267='Dropdown Answer Key'!$B$12,OR(AND(E1267="GALV",H1267="Y"),AND(E1267="GALV",H1267="UN"),AND(E1267="GALV",H1267=""))),"GRR",IF(AND(B1267='Dropdown Answer Key'!$B$12,E1267="Unknown"),"Unknown SL",IF(AND(B1267='Dropdown Answer Key'!$B$13,OR(F1267="Lead",F1267="U, May have L",F1267="COM",F1267="")),"Lead",IF(AND(B1267='Dropdown Answer Key'!$B$13,OR(AND(F1267="GALV",H1267="Y"),AND(F1267="GALV",H1267="UN"),AND(F1267="GALV",H1267=""))),"GRR",IF(AND(B1267='Dropdown Answer Key'!$B$13,F1267="Unknown"),"Unknown SL",IF(AND(B1267='Dropdown Answer Key'!$B$14,OR(E1267="Lead",E1267="U, May have L",E1267="COM",E1267="")),"Lead",IF(AND(B1267='Dropdown Answer Key'!$B$14,OR(F1267="Lead",F1267="U, May have L",F1267="COM",F1267="")),"Lead",IF(AND(B1267='Dropdown Answer Key'!$B$14,OR(AND(E1267="GALV",H1267="Y"),AND(E1267="GALV",H1267="UN"),AND(E1267="GALV",H1267=""),AND(F1267="GALV",H1267="Y"),AND(F1267="GALV",H1267="UN"),AND(F1267="GALV",H1267=""),AND(F1267="GALV",I1267="Y"),AND(F1267="GALV",I1267="UN"),AND(F1267="GALV",I1267=""))),"GRR",IF(AND(B1267='Dropdown Answer Key'!$B$14,OR(E1267="Unknown",F1267="Unknown")),"Unknown SL","Non Lead")))))))))))</f>
        <v>Non Lead</v>
      </c>
      <c r="T1267" s="114" t="str">
        <f>IF(OR(M1267="",Q1267="",S1267="ERROR"),"BLANK",IF((AND(M1267='Dropdown Answer Key'!$B$25,OR('Service Line Inventory'!S1267="Lead",S1267="Unknown SL"))),"Tier 1",IF(AND('Service Line Inventory'!M1267='Dropdown Answer Key'!$B$26,OR('Service Line Inventory'!S1267="Lead",S1267="Unknown SL")),"Tier 2",IF(AND('Service Line Inventory'!M1267='Dropdown Answer Key'!$B$27,OR('Service Line Inventory'!S1267="Lead",S1267="Unknown SL")),"Tier 2",IF('Service Line Inventory'!S1267="GRR","Tier 3",IF((AND('Service Line Inventory'!M1267='Dropdown Answer Key'!$B$25,'Service Line Inventory'!Q1267='Dropdown Answer Key'!$M$25,O1267='Dropdown Answer Key'!$G$27,'Service Line Inventory'!P1267='Dropdown Answer Key'!$J$27,S1267="Non Lead")),"Tier 4",IF((AND('Service Line Inventory'!M1267='Dropdown Answer Key'!$B$25,'Service Line Inventory'!Q1267='Dropdown Answer Key'!$M$25,O1267='Dropdown Answer Key'!$G$27,S1267="Non Lead")),"Tier 4",IF((AND('Service Line Inventory'!M1267='Dropdown Answer Key'!$B$25,'Service Line Inventory'!Q1267='Dropdown Answer Key'!$M$25,'Service Line Inventory'!P1267='Dropdown Answer Key'!$J$27,S1267="Non Lead")),"Tier 4","Tier 5"))))))))</f>
        <v>BLANK</v>
      </c>
      <c r="U1267" s="115" t="str">
        <f t="shared" si="85"/>
        <v>NO</v>
      </c>
      <c r="V1267" s="114" t="str">
        <f t="shared" si="86"/>
        <v>NO</v>
      </c>
      <c r="W1267" s="114" t="str">
        <f t="shared" si="87"/>
        <v>NO</v>
      </c>
      <c r="X1267" s="108"/>
      <c r="Y1267" s="97"/>
      <c r="Z1267" s="78"/>
    </row>
    <row r="1268" spans="1:26" x14ac:dyDescent="0.3">
      <c r="A1268" s="47">
        <v>260</v>
      </c>
      <c r="B1268" s="73" t="s">
        <v>76</v>
      </c>
      <c r="C1268" s="126" t="s">
        <v>1333</v>
      </c>
      <c r="D1268" s="74" t="s">
        <v>72</v>
      </c>
      <c r="E1268" s="74" t="s">
        <v>81</v>
      </c>
      <c r="F1268" s="74" t="s">
        <v>81</v>
      </c>
      <c r="G1268" s="90" t="s">
        <v>1910</v>
      </c>
      <c r="H1268" s="74" t="s">
        <v>72</v>
      </c>
      <c r="I1268" s="74" t="s">
        <v>72</v>
      </c>
      <c r="J1268" s="75" t="s">
        <v>1913</v>
      </c>
      <c r="K1268" s="75" t="s">
        <v>1913</v>
      </c>
      <c r="L1268" s="93" t="str">
        <f t="shared" si="84"/>
        <v>Non Lead</v>
      </c>
      <c r="M1268" s="109"/>
      <c r="N1268" s="74"/>
      <c r="O1268" s="74"/>
      <c r="P1268" s="74"/>
      <c r="Q1268" s="73"/>
      <c r="R1268" s="74"/>
      <c r="S1268" s="98" t="str">
        <f>IF(OR(B1268="",$C$3="",$G$3=""),"ERROR",IF(AND(B1268='Dropdown Answer Key'!$B$12,OR(E1268="Lead",E1268="U, May have L",E1268="COM",E1268="")),"Lead",IF(AND(B1268='Dropdown Answer Key'!$B$12,OR(AND(E1268="GALV",H1268="Y"),AND(E1268="GALV",H1268="UN"),AND(E1268="GALV",H1268=""))),"GRR",IF(AND(B1268='Dropdown Answer Key'!$B$12,E1268="Unknown"),"Unknown SL",IF(AND(B1268='Dropdown Answer Key'!$B$13,OR(F1268="Lead",F1268="U, May have L",F1268="COM",F1268="")),"Lead",IF(AND(B1268='Dropdown Answer Key'!$B$13,OR(AND(F1268="GALV",H1268="Y"),AND(F1268="GALV",H1268="UN"),AND(F1268="GALV",H1268=""))),"GRR",IF(AND(B1268='Dropdown Answer Key'!$B$13,F1268="Unknown"),"Unknown SL",IF(AND(B1268='Dropdown Answer Key'!$B$14,OR(E1268="Lead",E1268="U, May have L",E1268="COM",E1268="")),"Lead",IF(AND(B1268='Dropdown Answer Key'!$B$14,OR(F1268="Lead",F1268="U, May have L",F1268="COM",F1268="")),"Lead",IF(AND(B1268='Dropdown Answer Key'!$B$14,OR(AND(E1268="GALV",H1268="Y"),AND(E1268="GALV",H1268="UN"),AND(E1268="GALV",H1268=""),AND(F1268="GALV",H1268="Y"),AND(F1268="GALV",H1268="UN"),AND(F1268="GALV",H1268=""),AND(F1268="GALV",I1268="Y"),AND(F1268="GALV",I1268="UN"),AND(F1268="GALV",I1268=""))),"GRR",IF(AND(B1268='Dropdown Answer Key'!$B$14,OR(E1268="Unknown",F1268="Unknown")),"Unknown SL","Non Lead")))))))))))</f>
        <v>Non Lead</v>
      </c>
      <c r="T1268" s="76" t="str">
        <f>IF(OR(M1268="",Q1268="",S1268="ERROR"),"BLANK",IF((AND(M1268='Dropdown Answer Key'!$B$25,OR('Service Line Inventory'!S1268="Lead",S1268="Unknown SL"))),"Tier 1",IF(AND('Service Line Inventory'!M1268='Dropdown Answer Key'!$B$26,OR('Service Line Inventory'!S1268="Lead",S1268="Unknown SL")),"Tier 2",IF(AND('Service Line Inventory'!M1268='Dropdown Answer Key'!$B$27,OR('Service Line Inventory'!S1268="Lead",S1268="Unknown SL")),"Tier 2",IF('Service Line Inventory'!S1268="GRR","Tier 3",IF((AND('Service Line Inventory'!M1268='Dropdown Answer Key'!$B$25,'Service Line Inventory'!Q1268='Dropdown Answer Key'!$M$25,O1268='Dropdown Answer Key'!$G$27,'Service Line Inventory'!P1268='Dropdown Answer Key'!$J$27,S1268="Non Lead")),"Tier 4",IF((AND('Service Line Inventory'!M1268='Dropdown Answer Key'!$B$25,'Service Line Inventory'!Q1268='Dropdown Answer Key'!$M$25,O1268='Dropdown Answer Key'!$G$27,S1268="Non Lead")),"Tier 4",IF((AND('Service Line Inventory'!M1268='Dropdown Answer Key'!$B$25,'Service Line Inventory'!Q1268='Dropdown Answer Key'!$M$25,'Service Line Inventory'!P1268='Dropdown Answer Key'!$J$27,S1268="Non Lead")),"Tier 4","Tier 5"))))))))</f>
        <v>BLANK</v>
      </c>
      <c r="U1268" s="101" t="str">
        <f t="shared" si="85"/>
        <v>NO</v>
      </c>
      <c r="V1268" s="76" t="str">
        <f t="shared" si="86"/>
        <v>NO</v>
      </c>
      <c r="W1268" s="76" t="str">
        <f t="shared" si="87"/>
        <v>NO</v>
      </c>
      <c r="X1268" s="107"/>
      <c r="Y1268" s="77"/>
      <c r="Z1268" s="78"/>
    </row>
    <row r="1269" spans="1:26" x14ac:dyDescent="0.3">
      <c r="A1269" s="47">
        <v>261</v>
      </c>
      <c r="B1269" s="73" t="s">
        <v>76</v>
      </c>
      <c r="C1269" s="126" t="s">
        <v>1334</v>
      </c>
      <c r="D1269" s="74" t="s">
        <v>72</v>
      </c>
      <c r="E1269" s="74" t="s">
        <v>81</v>
      </c>
      <c r="F1269" s="74" t="s">
        <v>81</v>
      </c>
      <c r="G1269" s="90" t="s">
        <v>1910</v>
      </c>
      <c r="H1269" s="74" t="s">
        <v>72</v>
      </c>
      <c r="I1269" s="74" t="s">
        <v>72</v>
      </c>
      <c r="J1269" s="75" t="s">
        <v>1913</v>
      </c>
      <c r="K1269" s="75" t="s">
        <v>1913</v>
      </c>
      <c r="L1269" s="94" t="str">
        <f t="shared" si="84"/>
        <v>Non Lead</v>
      </c>
      <c r="M1269" s="110"/>
      <c r="N1269" s="74"/>
      <c r="O1269" s="74"/>
      <c r="P1269" s="74"/>
      <c r="Q1269" s="82"/>
      <c r="R1269" s="83"/>
      <c r="S1269" s="113" t="str">
        <f>IF(OR(B1269="",$C$3="",$G$3=""),"ERROR",IF(AND(B1269='Dropdown Answer Key'!$B$12,OR(E1269="Lead",E1269="U, May have L",E1269="COM",E1269="")),"Lead",IF(AND(B1269='Dropdown Answer Key'!$B$12,OR(AND(E1269="GALV",H1269="Y"),AND(E1269="GALV",H1269="UN"),AND(E1269="GALV",H1269=""))),"GRR",IF(AND(B1269='Dropdown Answer Key'!$B$12,E1269="Unknown"),"Unknown SL",IF(AND(B1269='Dropdown Answer Key'!$B$13,OR(F1269="Lead",F1269="U, May have L",F1269="COM",F1269="")),"Lead",IF(AND(B1269='Dropdown Answer Key'!$B$13,OR(AND(F1269="GALV",H1269="Y"),AND(F1269="GALV",H1269="UN"),AND(F1269="GALV",H1269=""))),"GRR",IF(AND(B1269='Dropdown Answer Key'!$B$13,F1269="Unknown"),"Unknown SL",IF(AND(B1269='Dropdown Answer Key'!$B$14,OR(E1269="Lead",E1269="U, May have L",E1269="COM",E1269="")),"Lead",IF(AND(B1269='Dropdown Answer Key'!$B$14,OR(F1269="Lead",F1269="U, May have L",F1269="COM",F1269="")),"Lead",IF(AND(B1269='Dropdown Answer Key'!$B$14,OR(AND(E1269="GALV",H1269="Y"),AND(E1269="GALV",H1269="UN"),AND(E1269="GALV",H1269=""),AND(F1269="GALV",H1269="Y"),AND(F1269="GALV",H1269="UN"),AND(F1269="GALV",H1269=""),AND(F1269="GALV",I1269="Y"),AND(F1269="GALV",I1269="UN"),AND(F1269="GALV",I1269=""))),"GRR",IF(AND(B1269='Dropdown Answer Key'!$B$14,OR(E1269="Unknown",F1269="Unknown")),"Unknown SL","Non Lead")))))))))))</f>
        <v>Non Lead</v>
      </c>
      <c r="T1269" s="114" t="str">
        <f>IF(OR(M1269="",Q1269="",S1269="ERROR"),"BLANK",IF((AND(M1269='Dropdown Answer Key'!$B$25,OR('Service Line Inventory'!S1269="Lead",S1269="Unknown SL"))),"Tier 1",IF(AND('Service Line Inventory'!M1269='Dropdown Answer Key'!$B$26,OR('Service Line Inventory'!S1269="Lead",S1269="Unknown SL")),"Tier 2",IF(AND('Service Line Inventory'!M1269='Dropdown Answer Key'!$B$27,OR('Service Line Inventory'!S1269="Lead",S1269="Unknown SL")),"Tier 2",IF('Service Line Inventory'!S1269="GRR","Tier 3",IF((AND('Service Line Inventory'!M1269='Dropdown Answer Key'!$B$25,'Service Line Inventory'!Q1269='Dropdown Answer Key'!$M$25,O1269='Dropdown Answer Key'!$G$27,'Service Line Inventory'!P1269='Dropdown Answer Key'!$J$27,S1269="Non Lead")),"Tier 4",IF((AND('Service Line Inventory'!M1269='Dropdown Answer Key'!$B$25,'Service Line Inventory'!Q1269='Dropdown Answer Key'!$M$25,O1269='Dropdown Answer Key'!$G$27,S1269="Non Lead")),"Tier 4",IF((AND('Service Line Inventory'!M1269='Dropdown Answer Key'!$B$25,'Service Line Inventory'!Q1269='Dropdown Answer Key'!$M$25,'Service Line Inventory'!P1269='Dropdown Answer Key'!$J$27,S1269="Non Lead")),"Tier 4","Tier 5"))))))))</f>
        <v>BLANK</v>
      </c>
      <c r="U1269" s="115" t="str">
        <f t="shared" si="85"/>
        <v>NO</v>
      </c>
      <c r="V1269" s="114" t="str">
        <f t="shared" si="86"/>
        <v>NO</v>
      </c>
      <c r="W1269" s="114" t="str">
        <f t="shared" si="87"/>
        <v>NO</v>
      </c>
      <c r="X1269" s="108"/>
      <c r="Y1269" s="97"/>
      <c r="Z1269" s="78"/>
    </row>
    <row r="1270" spans="1:26" x14ac:dyDescent="0.3">
      <c r="A1270" s="47">
        <v>262</v>
      </c>
      <c r="B1270" s="73" t="s">
        <v>76</v>
      </c>
      <c r="C1270" s="126" t="s">
        <v>1335</v>
      </c>
      <c r="D1270" s="74" t="s">
        <v>72</v>
      </c>
      <c r="E1270" s="74" t="s">
        <v>81</v>
      </c>
      <c r="F1270" s="74" t="s">
        <v>81</v>
      </c>
      <c r="G1270" s="90" t="s">
        <v>1910</v>
      </c>
      <c r="H1270" s="74" t="s">
        <v>72</v>
      </c>
      <c r="I1270" s="74" t="s">
        <v>72</v>
      </c>
      <c r="J1270" s="75" t="s">
        <v>1913</v>
      </c>
      <c r="K1270" s="75" t="s">
        <v>1913</v>
      </c>
      <c r="L1270" s="93" t="str">
        <f t="shared" si="84"/>
        <v>Non Lead</v>
      </c>
      <c r="M1270" s="109"/>
      <c r="N1270" s="74"/>
      <c r="O1270" s="74"/>
      <c r="P1270" s="74"/>
      <c r="Q1270" s="73"/>
      <c r="R1270" s="74"/>
      <c r="S1270" s="98" t="str">
        <f>IF(OR(B1270="",$C$3="",$G$3=""),"ERROR",IF(AND(B1270='Dropdown Answer Key'!$B$12,OR(E1270="Lead",E1270="U, May have L",E1270="COM",E1270="")),"Lead",IF(AND(B1270='Dropdown Answer Key'!$B$12,OR(AND(E1270="GALV",H1270="Y"),AND(E1270="GALV",H1270="UN"),AND(E1270="GALV",H1270=""))),"GRR",IF(AND(B1270='Dropdown Answer Key'!$B$12,E1270="Unknown"),"Unknown SL",IF(AND(B1270='Dropdown Answer Key'!$B$13,OR(F1270="Lead",F1270="U, May have L",F1270="COM",F1270="")),"Lead",IF(AND(B1270='Dropdown Answer Key'!$B$13,OR(AND(F1270="GALV",H1270="Y"),AND(F1270="GALV",H1270="UN"),AND(F1270="GALV",H1270=""))),"GRR",IF(AND(B1270='Dropdown Answer Key'!$B$13,F1270="Unknown"),"Unknown SL",IF(AND(B1270='Dropdown Answer Key'!$B$14,OR(E1270="Lead",E1270="U, May have L",E1270="COM",E1270="")),"Lead",IF(AND(B1270='Dropdown Answer Key'!$B$14,OR(F1270="Lead",F1270="U, May have L",F1270="COM",F1270="")),"Lead",IF(AND(B1270='Dropdown Answer Key'!$B$14,OR(AND(E1270="GALV",H1270="Y"),AND(E1270="GALV",H1270="UN"),AND(E1270="GALV",H1270=""),AND(F1270="GALV",H1270="Y"),AND(F1270="GALV",H1270="UN"),AND(F1270="GALV",H1270=""),AND(F1270="GALV",I1270="Y"),AND(F1270="GALV",I1270="UN"),AND(F1270="GALV",I1270=""))),"GRR",IF(AND(B1270='Dropdown Answer Key'!$B$14,OR(E1270="Unknown",F1270="Unknown")),"Unknown SL","Non Lead")))))))))))</f>
        <v>Non Lead</v>
      </c>
      <c r="T1270" s="76" t="str">
        <f>IF(OR(M1270="",Q1270="",S1270="ERROR"),"BLANK",IF((AND(M1270='Dropdown Answer Key'!$B$25,OR('Service Line Inventory'!S1270="Lead",S1270="Unknown SL"))),"Tier 1",IF(AND('Service Line Inventory'!M1270='Dropdown Answer Key'!$B$26,OR('Service Line Inventory'!S1270="Lead",S1270="Unknown SL")),"Tier 2",IF(AND('Service Line Inventory'!M1270='Dropdown Answer Key'!$B$27,OR('Service Line Inventory'!S1270="Lead",S1270="Unknown SL")),"Tier 2",IF('Service Line Inventory'!S1270="GRR","Tier 3",IF((AND('Service Line Inventory'!M1270='Dropdown Answer Key'!$B$25,'Service Line Inventory'!Q1270='Dropdown Answer Key'!$M$25,O1270='Dropdown Answer Key'!$G$27,'Service Line Inventory'!P1270='Dropdown Answer Key'!$J$27,S1270="Non Lead")),"Tier 4",IF((AND('Service Line Inventory'!M1270='Dropdown Answer Key'!$B$25,'Service Line Inventory'!Q1270='Dropdown Answer Key'!$M$25,O1270='Dropdown Answer Key'!$G$27,S1270="Non Lead")),"Tier 4",IF((AND('Service Line Inventory'!M1270='Dropdown Answer Key'!$B$25,'Service Line Inventory'!Q1270='Dropdown Answer Key'!$M$25,'Service Line Inventory'!P1270='Dropdown Answer Key'!$J$27,S1270="Non Lead")),"Tier 4","Tier 5"))))))))</f>
        <v>BLANK</v>
      </c>
      <c r="U1270" s="101" t="str">
        <f t="shared" si="85"/>
        <v>NO</v>
      </c>
      <c r="V1270" s="76" t="str">
        <f t="shared" si="86"/>
        <v>NO</v>
      </c>
      <c r="W1270" s="76" t="str">
        <f t="shared" si="87"/>
        <v>NO</v>
      </c>
      <c r="X1270" s="107"/>
      <c r="Y1270" s="77"/>
      <c r="Z1270" s="78"/>
    </row>
    <row r="1271" spans="1:26" x14ac:dyDescent="0.3">
      <c r="A1271" s="47">
        <v>263</v>
      </c>
      <c r="B1271" s="73" t="s">
        <v>76</v>
      </c>
      <c r="C1271" s="126" t="s">
        <v>1336</v>
      </c>
      <c r="D1271" s="74" t="s">
        <v>72</v>
      </c>
      <c r="E1271" s="74" t="s">
        <v>81</v>
      </c>
      <c r="F1271" s="74" t="s">
        <v>81</v>
      </c>
      <c r="G1271" s="90" t="s">
        <v>1910</v>
      </c>
      <c r="H1271" s="74" t="s">
        <v>72</v>
      </c>
      <c r="I1271" s="74" t="s">
        <v>72</v>
      </c>
      <c r="J1271" s="75" t="s">
        <v>1913</v>
      </c>
      <c r="K1271" s="75" t="s">
        <v>1913</v>
      </c>
      <c r="L1271" s="94" t="str">
        <f t="shared" si="84"/>
        <v>Non Lead</v>
      </c>
      <c r="M1271" s="110"/>
      <c r="N1271" s="74"/>
      <c r="O1271" s="74"/>
      <c r="P1271" s="74"/>
      <c r="Q1271" s="82"/>
      <c r="R1271" s="83"/>
      <c r="S1271" s="113" t="str">
        <f>IF(OR(B1271="",$C$3="",$G$3=""),"ERROR",IF(AND(B1271='Dropdown Answer Key'!$B$12,OR(E1271="Lead",E1271="U, May have L",E1271="COM",E1271="")),"Lead",IF(AND(B1271='Dropdown Answer Key'!$B$12,OR(AND(E1271="GALV",H1271="Y"),AND(E1271="GALV",H1271="UN"),AND(E1271="GALV",H1271=""))),"GRR",IF(AND(B1271='Dropdown Answer Key'!$B$12,E1271="Unknown"),"Unknown SL",IF(AND(B1271='Dropdown Answer Key'!$B$13,OR(F1271="Lead",F1271="U, May have L",F1271="COM",F1271="")),"Lead",IF(AND(B1271='Dropdown Answer Key'!$B$13,OR(AND(F1271="GALV",H1271="Y"),AND(F1271="GALV",H1271="UN"),AND(F1271="GALV",H1271=""))),"GRR",IF(AND(B1271='Dropdown Answer Key'!$B$13,F1271="Unknown"),"Unknown SL",IF(AND(B1271='Dropdown Answer Key'!$B$14,OR(E1271="Lead",E1271="U, May have L",E1271="COM",E1271="")),"Lead",IF(AND(B1271='Dropdown Answer Key'!$B$14,OR(F1271="Lead",F1271="U, May have L",F1271="COM",F1271="")),"Lead",IF(AND(B1271='Dropdown Answer Key'!$B$14,OR(AND(E1271="GALV",H1271="Y"),AND(E1271="GALV",H1271="UN"),AND(E1271="GALV",H1271=""),AND(F1271="GALV",H1271="Y"),AND(F1271="GALV",H1271="UN"),AND(F1271="GALV",H1271=""),AND(F1271="GALV",I1271="Y"),AND(F1271="GALV",I1271="UN"),AND(F1271="GALV",I1271=""))),"GRR",IF(AND(B1271='Dropdown Answer Key'!$B$14,OR(E1271="Unknown",F1271="Unknown")),"Unknown SL","Non Lead")))))))))))</f>
        <v>Non Lead</v>
      </c>
      <c r="T1271" s="114" t="str">
        <f>IF(OR(M1271="",Q1271="",S1271="ERROR"),"BLANK",IF((AND(M1271='Dropdown Answer Key'!$B$25,OR('Service Line Inventory'!S1271="Lead",S1271="Unknown SL"))),"Tier 1",IF(AND('Service Line Inventory'!M1271='Dropdown Answer Key'!$B$26,OR('Service Line Inventory'!S1271="Lead",S1271="Unknown SL")),"Tier 2",IF(AND('Service Line Inventory'!M1271='Dropdown Answer Key'!$B$27,OR('Service Line Inventory'!S1271="Lead",S1271="Unknown SL")),"Tier 2",IF('Service Line Inventory'!S1271="GRR","Tier 3",IF((AND('Service Line Inventory'!M1271='Dropdown Answer Key'!$B$25,'Service Line Inventory'!Q1271='Dropdown Answer Key'!$M$25,O1271='Dropdown Answer Key'!$G$27,'Service Line Inventory'!P1271='Dropdown Answer Key'!$J$27,S1271="Non Lead")),"Tier 4",IF((AND('Service Line Inventory'!M1271='Dropdown Answer Key'!$B$25,'Service Line Inventory'!Q1271='Dropdown Answer Key'!$M$25,O1271='Dropdown Answer Key'!$G$27,S1271="Non Lead")),"Tier 4",IF((AND('Service Line Inventory'!M1271='Dropdown Answer Key'!$B$25,'Service Line Inventory'!Q1271='Dropdown Answer Key'!$M$25,'Service Line Inventory'!P1271='Dropdown Answer Key'!$J$27,S1271="Non Lead")),"Tier 4","Tier 5"))))))))</f>
        <v>BLANK</v>
      </c>
      <c r="U1271" s="115" t="str">
        <f t="shared" si="85"/>
        <v>NO</v>
      </c>
      <c r="V1271" s="114" t="str">
        <f t="shared" si="86"/>
        <v>NO</v>
      </c>
      <c r="W1271" s="114" t="str">
        <f t="shared" si="87"/>
        <v>NO</v>
      </c>
      <c r="X1271" s="108"/>
      <c r="Y1271" s="97"/>
      <c r="Z1271" s="78"/>
    </row>
    <row r="1272" spans="1:26" x14ac:dyDescent="0.3">
      <c r="A1272" s="47">
        <v>264</v>
      </c>
      <c r="B1272" s="73" t="s">
        <v>76</v>
      </c>
      <c r="C1272" s="126" t="s">
        <v>1337</v>
      </c>
      <c r="D1272" s="74" t="s">
        <v>72</v>
      </c>
      <c r="E1272" s="74" t="s">
        <v>81</v>
      </c>
      <c r="F1272" s="74" t="s">
        <v>81</v>
      </c>
      <c r="G1272" s="90" t="s">
        <v>1910</v>
      </c>
      <c r="H1272" s="74" t="s">
        <v>72</v>
      </c>
      <c r="I1272" s="74" t="s">
        <v>72</v>
      </c>
      <c r="J1272" s="75" t="s">
        <v>1913</v>
      </c>
      <c r="K1272" s="75" t="s">
        <v>1913</v>
      </c>
      <c r="L1272" s="93" t="str">
        <f t="shared" si="84"/>
        <v>Non Lead</v>
      </c>
      <c r="M1272" s="109"/>
      <c r="N1272" s="74"/>
      <c r="O1272" s="74"/>
      <c r="P1272" s="74"/>
      <c r="Q1272" s="73"/>
      <c r="R1272" s="74"/>
      <c r="S1272" s="98" t="str">
        <f>IF(OR(B1272="",$C$3="",$G$3=""),"ERROR",IF(AND(B1272='Dropdown Answer Key'!$B$12,OR(E1272="Lead",E1272="U, May have L",E1272="COM",E1272="")),"Lead",IF(AND(B1272='Dropdown Answer Key'!$B$12,OR(AND(E1272="GALV",H1272="Y"),AND(E1272="GALV",H1272="UN"),AND(E1272="GALV",H1272=""))),"GRR",IF(AND(B1272='Dropdown Answer Key'!$B$12,E1272="Unknown"),"Unknown SL",IF(AND(B1272='Dropdown Answer Key'!$B$13,OR(F1272="Lead",F1272="U, May have L",F1272="COM",F1272="")),"Lead",IF(AND(B1272='Dropdown Answer Key'!$B$13,OR(AND(F1272="GALV",H1272="Y"),AND(F1272="GALV",H1272="UN"),AND(F1272="GALV",H1272=""))),"GRR",IF(AND(B1272='Dropdown Answer Key'!$B$13,F1272="Unknown"),"Unknown SL",IF(AND(B1272='Dropdown Answer Key'!$B$14,OR(E1272="Lead",E1272="U, May have L",E1272="COM",E1272="")),"Lead",IF(AND(B1272='Dropdown Answer Key'!$B$14,OR(F1272="Lead",F1272="U, May have L",F1272="COM",F1272="")),"Lead",IF(AND(B1272='Dropdown Answer Key'!$B$14,OR(AND(E1272="GALV",H1272="Y"),AND(E1272="GALV",H1272="UN"),AND(E1272="GALV",H1272=""),AND(F1272="GALV",H1272="Y"),AND(F1272="GALV",H1272="UN"),AND(F1272="GALV",H1272=""),AND(F1272="GALV",I1272="Y"),AND(F1272="GALV",I1272="UN"),AND(F1272="GALV",I1272=""))),"GRR",IF(AND(B1272='Dropdown Answer Key'!$B$14,OR(E1272="Unknown",F1272="Unknown")),"Unknown SL","Non Lead")))))))))))</f>
        <v>Non Lead</v>
      </c>
      <c r="T1272" s="76" t="str">
        <f>IF(OR(M1272="",Q1272="",S1272="ERROR"),"BLANK",IF((AND(M1272='Dropdown Answer Key'!$B$25,OR('Service Line Inventory'!S1272="Lead",S1272="Unknown SL"))),"Tier 1",IF(AND('Service Line Inventory'!M1272='Dropdown Answer Key'!$B$26,OR('Service Line Inventory'!S1272="Lead",S1272="Unknown SL")),"Tier 2",IF(AND('Service Line Inventory'!M1272='Dropdown Answer Key'!$B$27,OR('Service Line Inventory'!S1272="Lead",S1272="Unknown SL")),"Tier 2",IF('Service Line Inventory'!S1272="GRR","Tier 3",IF((AND('Service Line Inventory'!M1272='Dropdown Answer Key'!$B$25,'Service Line Inventory'!Q1272='Dropdown Answer Key'!$M$25,O1272='Dropdown Answer Key'!$G$27,'Service Line Inventory'!P1272='Dropdown Answer Key'!$J$27,S1272="Non Lead")),"Tier 4",IF((AND('Service Line Inventory'!M1272='Dropdown Answer Key'!$B$25,'Service Line Inventory'!Q1272='Dropdown Answer Key'!$M$25,O1272='Dropdown Answer Key'!$G$27,S1272="Non Lead")),"Tier 4",IF((AND('Service Line Inventory'!M1272='Dropdown Answer Key'!$B$25,'Service Line Inventory'!Q1272='Dropdown Answer Key'!$M$25,'Service Line Inventory'!P1272='Dropdown Answer Key'!$J$27,S1272="Non Lead")),"Tier 4","Tier 5"))))))))</f>
        <v>BLANK</v>
      </c>
      <c r="U1272" s="101" t="str">
        <f t="shared" si="85"/>
        <v>NO</v>
      </c>
      <c r="V1272" s="76" t="str">
        <f t="shared" si="86"/>
        <v>NO</v>
      </c>
      <c r="W1272" s="76" t="str">
        <f t="shared" si="87"/>
        <v>NO</v>
      </c>
      <c r="X1272" s="107"/>
      <c r="Y1272" s="77"/>
      <c r="Z1272" s="78"/>
    </row>
    <row r="1273" spans="1:26" x14ac:dyDescent="0.3">
      <c r="A1273" s="47">
        <v>265</v>
      </c>
      <c r="B1273" s="73" t="s">
        <v>76</v>
      </c>
      <c r="C1273" s="126" t="s">
        <v>1338</v>
      </c>
      <c r="D1273" s="74" t="s">
        <v>72</v>
      </c>
      <c r="E1273" s="74" t="s">
        <v>81</v>
      </c>
      <c r="F1273" s="74" t="s">
        <v>81</v>
      </c>
      <c r="G1273" s="90" t="s">
        <v>1910</v>
      </c>
      <c r="H1273" s="74" t="s">
        <v>72</v>
      </c>
      <c r="I1273" s="74" t="s">
        <v>72</v>
      </c>
      <c r="J1273" s="75" t="s">
        <v>1913</v>
      </c>
      <c r="K1273" s="75" t="s">
        <v>1913</v>
      </c>
      <c r="L1273" s="94" t="str">
        <f t="shared" si="84"/>
        <v>Non Lead</v>
      </c>
      <c r="M1273" s="110"/>
      <c r="N1273" s="74"/>
      <c r="O1273" s="74"/>
      <c r="P1273" s="74"/>
      <c r="Q1273" s="82"/>
      <c r="R1273" s="83"/>
      <c r="S1273" s="113" t="str">
        <f>IF(OR(B1273="",$C$3="",$G$3=""),"ERROR",IF(AND(B1273='Dropdown Answer Key'!$B$12,OR(E1273="Lead",E1273="U, May have L",E1273="COM",E1273="")),"Lead",IF(AND(B1273='Dropdown Answer Key'!$B$12,OR(AND(E1273="GALV",H1273="Y"),AND(E1273="GALV",H1273="UN"),AND(E1273="GALV",H1273=""))),"GRR",IF(AND(B1273='Dropdown Answer Key'!$B$12,E1273="Unknown"),"Unknown SL",IF(AND(B1273='Dropdown Answer Key'!$B$13,OR(F1273="Lead",F1273="U, May have L",F1273="COM",F1273="")),"Lead",IF(AND(B1273='Dropdown Answer Key'!$B$13,OR(AND(F1273="GALV",H1273="Y"),AND(F1273="GALV",H1273="UN"),AND(F1273="GALV",H1273=""))),"GRR",IF(AND(B1273='Dropdown Answer Key'!$B$13,F1273="Unknown"),"Unknown SL",IF(AND(B1273='Dropdown Answer Key'!$B$14,OR(E1273="Lead",E1273="U, May have L",E1273="COM",E1273="")),"Lead",IF(AND(B1273='Dropdown Answer Key'!$B$14,OR(F1273="Lead",F1273="U, May have L",F1273="COM",F1273="")),"Lead",IF(AND(B1273='Dropdown Answer Key'!$B$14,OR(AND(E1273="GALV",H1273="Y"),AND(E1273="GALV",H1273="UN"),AND(E1273="GALV",H1273=""),AND(F1273="GALV",H1273="Y"),AND(F1273="GALV",H1273="UN"),AND(F1273="GALV",H1273=""),AND(F1273="GALV",I1273="Y"),AND(F1273="GALV",I1273="UN"),AND(F1273="GALV",I1273=""))),"GRR",IF(AND(B1273='Dropdown Answer Key'!$B$14,OR(E1273="Unknown",F1273="Unknown")),"Unknown SL","Non Lead")))))))))))</f>
        <v>Non Lead</v>
      </c>
      <c r="T1273" s="114" t="str">
        <f>IF(OR(M1273="",Q1273="",S1273="ERROR"),"BLANK",IF((AND(M1273='Dropdown Answer Key'!$B$25,OR('Service Line Inventory'!S1273="Lead",S1273="Unknown SL"))),"Tier 1",IF(AND('Service Line Inventory'!M1273='Dropdown Answer Key'!$B$26,OR('Service Line Inventory'!S1273="Lead",S1273="Unknown SL")),"Tier 2",IF(AND('Service Line Inventory'!M1273='Dropdown Answer Key'!$B$27,OR('Service Line Inventory'!S1273="Lead",S1273="Unknown SL")),"Tier 2",IF('Service Line Inventory'!S1273="GRR","Tier 3",IF((AND('Service Line Inventory'!M1273='Dropdown Answer Key'!$B$25,'Service Line Inventory'!Q1273='Dropdown Answer Key'!$M$25,O1273='Dropdown Answer Key'!$G$27,'Service Line Inventory'!P1273='Dropdown Answer Key'!$J$27,S1273="Non Lead")),"Tier 4",IF((AND('Service Line Inventory'!M1273='Dropdown Answer Key'!$B$25,'Service Line Inventory'!Q1273='Dropdown Answer Key'!$M$25,O1273='Dropdown Answer Key'!$G$27,S1273="Non Lead")),"Tier 4",IF((AND('Service Line Inventory'!M1273='Dropdown Answer Key'!$B$25,'Service Line Inventory'!Q1273='Dropdown Answer Key'!$M$25,'Service Line Inventory'!P1273='Dropdown Answer Key'!$J$27,S1273="Non Lead")),"Tier 4","Tier 5"))))))))</f>
        <v>BLANK</v>
      </c>
      <c r="U1273" s="115" t="str">
        <f t="shared" si="85"/>
        <v>NO</v>
      </c>
      <c r="V1273" s="114" t="str">
        <f t="shared" si="86"/>
        <v>NO</v>
      </c>
      <c r="W1273" s="114" t="str">
        <f t="shared" si="87"/>
        <v>NO</v>
      </c>
      <c r="X1273" s="108"/>
      <c r="Y1273" s="97"/>
      <c r="Z1273" s="78"/>
    </row>
    <row r="1274" spans="1:26" x14ac:dyDescent="0.3">
      <c r="A1274" s="47">
        <v>270</v>
      </c>
      <c r="B1274" s="73" t="s">
        <v>76</v>
      </c>
      <c r="C1274" s="126" t="s">
        <v>1339</v>
      </c>
      <c r="D1274" s="74" t="s">
        <v>72</v>
      </c>
      <c r="E1274" s="74" t="s">
        <v>81</v>
      </c>
      <c r="F1274" s="74" t="s">
        <v>81</v>
      </c>
      <c r="G1274" s="90" t="s">
        <v>1910</v>
      </c>
      <c r="H1274" s="74" t="s">
        <v>72</v>
      </c>
      <c r="I1274" s="74" t="s">
        <v>72</v>
      </c>
      <c r="J1274" s="75" t="s">
        <v>1913</v>
      </c>
      <c r="K1274" s="75" t="s">
        <v>1913</v>
      </c>
      <c r="L1274" s="93" t="str">
        <f t="shared" si="84"/>
        <v>Non Lead</v>
      </c>
      <c r="M1274" s="109"/>
      <c r="N1274" s="74"/>
      <c r="O1274" s="74"/>
      <c r="P1274" s="74"/>
      <c r="Q1274" s="73"/>
      <c r="R1274" s="74"/>
      <c r="S1274" s="98" t="str">
        <f>IF(OR(B1274="",$C$3="",$G$3=""),"ERROR",IF(AND(B1274='Dropdown Answer Key'!$B$12,OR(E1274="Lead",E1274="U, May have L",E1274="COM",E1274="")),"Lead",IF(AND(B1274='Dropdown Answer Key'!$B$12,OR(AND(E1274="GALV",H1274="Y"),AND(E1274="GALV",H1274="UN"),AND(E1274="GALV",H1274=""))),"GRR",IF(AND(B1274='Dropdown Answer Key'!$B$12,E1274="Unknown"),"Unknown SL",IF(AND(B1274='Dropdown Answer Key'!$B$13,OR(F1274="Lead",F1274="U, May have L",F1274="COM",F1274="")),"Lead",IF(AND(B1274='Dropdown Answer Key'!$B$13,OR(AND(F1274="GALV",H1274="Y"),AND(F1274="GALV",H1274="UN"),AND(F1274="GALV",H1274=""))),"GRR",IF(AND(B1274='Dropdown Answer Key'!$B$13,F1274="Unknown"),"Unknown SL",IF(AND(B1274='Dropdown Answer Key'!$B$14,OR(E1274="Lead",E1274="U, May have L",E1274="COM",E1274="")),"Lead",IF(AND(B1274='Dropdown Answer Key'!$B$14,OR(F1274="Lead",F1274="U, May have L",F1274="COM",F1274="")),"Lead",IF(AND(B1274='Dropdown Answer Key'!$B$14,OR(AND(E1274="GALV",H1274="Y"),AND(E1274="GALV",H1274="UN"),AND(E1274="GALV",H1274=""),AND(F1274="GALV",H1274="Y"),AND(F1274="GALV",H1274="UN"),AND(F1274="GALV",H1274=""),AND(F1274="GALV",I1274="Y"),AND(F1274="GALV",I1274="UN"),AND(F1274="GALV",I1274=""))),"GRR",IF(AND(B1274='Dropdown Answer Key'!$B$14,OR(E1274="Unknown",F1274="Unknown")),"Unknown SL","Non Lead")))))))))))</f>
        <v>Non Lead</v>
      </c>
      <c r="T1274" s="76" t="str">
        <f>IF(OR(M1274="",Q1274="",S1274="ERROR"),"BLANK",IF((AND(M1274='Dropdown Answer Key'!$B$25,OR('Service Line Inventory'!S1274="Lead",S1274="Unknown SL"))),"Tier 1",IF(AND('Service Line Inventory'!M1274='Dropdown Answer Key'!$B$26,OR('Service Line Inventory'!S1274="Lead",S1274="Unknown SL")),"Tier 2",IF(AND('Service Line Inventory'!M1274='Dropdown Answer Key'!$B$27,OR('Service Line Inventory'!S1274="Lead",S1274="Unknown SL")),"Tier 2",IF('Service Line Inventory'!S1274="GRR","Tier 3",IF((AND('Service Line Inventory'!M1274='Dropdown Answer Key'!$B$25,'Service Line Inventory'!Q1274='Dropdown Answer Key'!$M$25,O1274='Dropdown Answer Key'!$G$27,'Service Line Inventory'!P1274='Dropdown Answer Key'!$J$27,S1274="Non Lead")),"Tier 4",IF((AND('Service Line Inventory'!M1274='Dropdown Answer Key'!$B$25,'Service Line Inventory'!Q1274='Dropdown Answer Key'!$M$25,O1274='Dropdown Answer Key'!$G$27,S1274="Non Lead")),"Tier 4",IF((AND('Service Line Inventory'!M1274='Dropdown Answer Key'!$B$25,'Service Line Inventory'!Q1274='Dropdown Answer Key'!$M$25,'Service Line Inventory'!P1274='Dropdown Answer Key'!$J$27,S1274="Non Lead")),"Tier 4","Tier 5"))))))))</f>
        <v>BLANK</v>
      </c>
      <c r="U1274" s="101" t="str">
        <f t="shared" si="85"/>
        <v>NO</v>
      </c>
      <c r="V1274" s="76" t="str">
        <f t="shared" si="86"/>
        <v>NO</v>
      </c>
      <c r="W1274" s="76" t="str">
        <f t="shared" si="87"/>
        <v>NO</v>
      </c>
      <c r="X1274" s="107"/>
      <c r="Y1274" s="77"/>
      <c r="Z1274" s="78"/>
    </row>
    <row r="1275" spans="1:26" x14ac:dyDescent="0.3">
      <c r="A1275" s="47">
        <v>280</v>
      </c>
      <c r="B1275" s="73" t="s">
        <v>76</v>
      </c>
      <c r="C1275" s="126" t="s">
        <v>1340</v>
      </c>
      <c r="D1275" s="74" t="s">
        <v>72</v>
      </c>
      <c r="E1275" s="74" t="s">
        <v>81</v>
      </c>
      <c r="F1275" s="74" t="s">
        <v>81</v>
      </c>
      <c r="G1275" s="90" t="s">
        <v>1910</v>
      </c>
      <c r="H1275" s="74" t="s">
        <v>72</v>
      </c>
      <c r="I1275" s="74" t="s">
        <v>72</v>
      </c>
      <c r="J1275" s="75" t="s">
        <v>1913</v>
      </c>
      <c r="K1275" s="75" t="s">
        <v>1913</v>
      </c>
      <c r="L1275" s="94" t="str">
        <f t="shared" si="84"/>
        <v>Non Lead</v>
      </c>
      <c r="M1275" s="110"/>
      <c r="N1275" s="74"/>
      <c r="O1275" s="74"/>
      <c r="P1275" s="74"/>
      <c r="Q1275" s="82"/>
      <c r="R1275" s="83"/>
      <c r="S1275" s="113" t="str">
        <f>IF(OR(B1275="",$C$3="",$G$3=""),"ERROR",IF(AND(B1275='Dropdown Answer Key'!$B$12,OR(E1275="Lead",E1275="U, May have L",E1275="COM",E1275="")),"Lead",IF(AND(B1275='Dropdown Answer Key'!$B$12,OR(AND(E1275="GALV",H1275="Y"),AND(E1275="GALV",H1275="UN"),AND(E1275="GALV",H1275=""))),"GRR",IF(AND(B1275='Dropdown Answer Key'!$B$12,E1275="Unknown"),"Unknown SL",IF(AND(B1275='Dropdown Answer Key'!$B$13,OR(F1275="Lead",F1275="U, May have L",F1275="COM",F1275="")),"Lead",IF(AND(B1275='Dropdown Answer Key'!$B$13,OR(AND(F1275="GALV",H1275="Y"),AND(F1275="GALV",H1275="UN"),AND(F1275="GALV",H1275=""))),"GRR",IF(AND(B1275='Dropdown Answer Key'!$B$13,F1275="Unknown"),"Unknown SL",IF(AND(B1275='Dropdown Answer Key'!$B$14,OR(E1275="Lead",E1275="U, May have L",E1275="COM",E1275="")),"Lead",IF(AND(B1275='Dropdown Answer Key'!$B$14,OR(F1275="Lead",F1275="U, May have L",F1275="COM",F1275="")),"Lead",IF(AND(B1275='Dropdown Answer Key'!$B$14,OR(AND(E1275="GALV",H1275="Y"),AND(E1275="GALV",H1275="UN"),AND(E1275="GALV",H1275=""),AND(F1275="GALV",H1275="Y"),AND(F1275="GALV",H1275="UN"),AND(F1275="GALV",H1275=""),AND(F1275="GALV",I1275="Y"),AND(F1275="GALV",I1275="UN"),AND(F1275="GALV",I1275=""))),"GRR",IF(AND(B1275='Dropdown Answer Key'!$B$14,OR(E1275="Unknown",F1275="Unknown")),"Unknown SL","Non Lead")))))))))))</f>
        <v>Non Lead</v>
      </c>
      <c r="T1275" s="114" t="str">
        <f>IF(OR(M1275="",Q1275="",S1275="ERROR"),"BLANK",IF((AND(M1275='Dropdown Answer Key'!$B$25,OR('Service Line Inventory'!S1275="Lead",S1275="Unknown SL"))),"Tier 1",IF(AND('Service Line Inventory'!M1275='Dropdown Answer Key'!$B$26,OR('Service Line Inventory'!S1275="Lead",S1275="Unknown SL")),"Tier 2",IF(AND('Service Line Inventory'!M1275='Dropdown Answer Key'!$B$27,OR('Service Line Inventory'!S1275="Lead",S1275="Unknown SL")),"Tier 2",IF('Service Line Inventory'!S1275="GRR","Tier 3",IF((AND('Service Line Inventory'!M1275='Dropdown Answer Key'!$B$25,'Service Line Inventory'!Q1275='Dropdown Answer Key'!$M$25,O1275='Dropdown Answer Key'!$G$27,'Service Line Inventory'!P1275='Dropdown Answer Key'!$J$27,S1275="Non Lead")),"Tier 4",IF((AND('Service Line Inventory'!M1275='Dropdown Answer Key'!$B$25,'Service Line Inventory'!Q1275='Dropdown Answer Key'!$M$25,O1275='Dropdown Answer Key'!$G$27,S1275="Non Lead")),"Tier 4",IF((AND('Service Line Inventory'!M1275='Dropdown Answer Key'!$B$25,'Service Line Inventory'!Q1275='Dropdown Answer Key'!$M$25,'Service Line Inventory'!P1275='Dropdown Answer Key'!$J$27,S1275="Non Lead")),"Tier 4","Tier 5"))))))))</f>
        <v>BLANK</v>
      </c>
      <c r="U1275" s="115" t="str">
        <f t="shared" si="85"/>
        <v>NO</v>
      </c>
      <c r="V1275" s="114" t="str">
        <f t="shared" si="86"/>
        <v>NO</v>
      </c>
      <c r="W1275" s="114" t="str">
        <f t="shared" si="87"/>
        <v>NO</v>
      </c>
      <c r="X1275" s="108"/>
      <c r="Y1275" s="97"/>
      <c r="Z1275" s="78"/>
    </row>
    <row r="1276" spans="1:26" x14ac:dyDescent="0.3">
      <c r="A1276" s="47">
        <v>290</v>
      </c>
      <c r="B1276" s="73" t="s">
        <v>76</v>
      </c>
      <c r="C1276" s="126" t="s">
        <v>1341</v>
      </c>
      <c r="D1276" s="74" t="s">
        <v>72</v>
      </c>
      <c r="E1276" s="74" t="s">
        <v>81</v>
      </c>
      <c r="F1276" s="74" t="s">
        <v>81</v>
      </c>
      <c r="G1276" s="90" t="s">
        <v>1910</v>
      </c>
      <c r="H1276" s="74" t="s">
        <v>72</v>
      </c>
      <c r="I1276" s="74" t="s">
        <v>72</v>
      </c>
      <c r="J1276" s="75" t="s">
        <v>1913</v>
      </c>
      <c r="K1276" s="75" t="s">
        <v>1913</v>
      </c>
      <c r="L1276" s="93" t="str">
        <f t="shared" si="84"/>
        <v>Non Lead</v>
      </c>
      <c r="M1276" s="109"/>
      <c r="N1276" s="74"/>
      <c r="O1276" s="74"/>
      <c r="P1276" s="74"/>
      <c r="Q1276" s="73"/>
      <c r="R1276" s="74"/>
      <c r="S1276" s="98" t="str">
        <f>IF(OR(B1276="",$C$3="",$G$3=""),"ERROR",IF(AND(B1276='Dropdown Answer Key'!$B$12,OR(E1276="Lead",E1276="U, May have L",E1276="COM",E1276="")),"Lead",IF(AND(B1276='Dropdown Answer Key'!$B$12,OR(AND(E1276="GALV",H1276="Y"),AND(E1276="GALV",H1276="UN"),AND(E1276="GALV",H1276=""))),"GRR",IF(AND(B1276='Dropdown Answer Key'!$B$12,E1276="Unknown"),"Unknown SL",IF(AND(B1276='Dropdown Answer Key'!$B$13,OR(F1276="Lead",F1276="U, May have L",F1276="COM",F1276="")),"Lead",IF(AND(B1276='Dropdown Answer Key'!$B$13,OR(AND(F1276="GALV",H1276="Y"),AND(F1276="GALV",H1276="UN"),AND(F1276="GALV",H1276=""))),"GRR",IF(AND(B1276='Dropdown Answer Key'!$B$13,F1276="Unknown"),"Unknown SL",IF(AND(B1276='Dropdown Answer Key'!$B$14,OR(E1276="Lead",E1276="U, May have L",E1276="COM",E1276="")),"Lead",IF(AND(B1276='Dropdown Answer Key'!$B$14,OR(F1276="Lead",F1276="U, May have L",F1276="COM",F1276="")),"Lead",IF(AND(B1276='Dropdown Answer Key'!$B$14,OR(AND(E1276="GALV",H1276="Y"),AND(E1276="GALV",H1276="UN"),AND(E1276="GALV",H1276=""),AND(F1276="GALV",H1276="Y"),AND(F1276="GALV",H1276="UN"),AND(F1276="GALV",H1276=""),AND(F1276="GALV",I1276="Y"),AND(F1276="GALV",I1276="UN"),AND(F1276="GALV",I1276=""))),"GRR",IF(AND(B1276='Dropdown Answer Key'!$B$14,OR(E1276="Unknown",F1276="Unknown")),"Unknown SL","Non Lead")))))))))))</f>
        <v>Non Lead</v>
      </c>
      <c r="T1276" s="76" t="str">
        <f>IF(OR(M1276="",Q1276="",S1276="ERROR"),"BLANK",IF((AND(M1276='Dropdown Answer Key'!$B$25,OR('Service Line Inventory'!S1276="Lead",S1276="Unknown SL"))),"Tier 1",IF(AND('Service Line Inventory'!M1276='Dropdown Answer Key'!$B$26,OR('Service Line Inventory'!S1276="Lead",S1276="Unknown SL")),"Tier 2",IF(AND('Service Line Inventory'!M1276='Dropdown Answer Key'!$B$27,OR('Service Line Inventory'!S1276="Lead",S1276="Unknown SL")),"Tier 2",IF('Service Line Inventory'!S1276="GRR","Tier 3",IF((AND('Service Line Inventory'!M1276='Dropdown Answer Key'!$B$25,'Service Line Inventory'!Q1276='Dropdown Answer Key'!$M$25,O1276='Dropdown Answer Key'!$G$27,'Service Line Inventory'!P1276='Dropdown Answer Key'!$J$27,S1276="Non Lead")),"Tier 4",IF((AND('Service Line Inventory'!M1276='Dropdown Answer Key'!$B$25,'Service Line Inventory'!Q1276='Dropdown Answer Key'!$M$25,O1276='Dropdown Answer Key'!$G$27,S1276="Non Lead")),"Tier 4",IF((AND('Service Line Inventory'!M1276='Dropdown Answer Key'!$B$25,'Service Line Inventory'!Q1276='Dropdown Answer Key'!$M$25,'Service Line Inventory'!P1276='Dropdown Answer Key'!$J$27,S1276="Non Lead")),"Tier 4","Tier 5"))))))))</f>
        <v>BLANK</v>
      </c>
      <c r="U1276" s="101" t="str">
        <f t="shared" si="85"/>
        <v>NO</v>
      </c>
      <c r="V1276" s="76" t="str">
        <f t="shared" si="86"/>
        <v>NO</v>
      </c>
      <c r="W1276" s="76" t="str">
        <f t="shared" si="87"/>
        <v>NO</v>
      </c>
      <c r="X1276" s="107"/>
      <c r="Y1276" s="77"/>
      <c r="Z1276" s="78"/>
    </row>
    <row r="1277" spans="1:26" x14ac:dyDescent="0.3">
      <c r="A1277" s="47">
        <v>300</v>
      </c>
      <c r="B1277" s="73" t="s">
        <v>76</v>
      </c>
      <c r="C1277" s="126" t="s">
        <v>1342</v>
      </c>
      <c r="D1277" s="74" t="s">
        <v>72</v>
      </c>
      <c r="E1277" s="74" t="s">
        <v>81</v>
      </c>
      <c r="F1277" s="74" t="s">
        <v>81</v>
      </c>
      <c r="G1277" s="90" t="s">
        <v>1910</v>
      </c>
      <c r="H1277" s="74" t="s">
        <v>72</v>
      </c>
      <c r="I1277" s="74" t="s">
        <v>72</v>
      </c>
      <c r="J1277" s="75" t="s">
        <v>1913</v>
      </c>
      <c r="K1277" s="75" t="s">
        <v>1913</v>
      </c>
      <c r="L1277" s="94" t="str">
        <f t="shared" si="84"/>
        <v>Non Lead</v>
      </c>
      <c r="M1277" s="110"/>
      <c r="N1277" s="74"/>
      <c r="O1277" s="74"/>
      <c r="P1277" s="74"/>
      <c r="Q1277" s="82"/>
      <c r="R1277" s="83"/>
      <c r="S1277" s="113" t="str">
        <f>IF(OR(B1277="",$C$3="",$G$3=""),"ERROR",IF(AND(B1277='Dropdown Answer Key'!$B$12,OR(E1277="Lead",E1277="U, May have L",E1277="COM",E1277="")),"Lead",IF(AND(B1277='Dropdown Answer Key'!$B$12,OR(AND(E1277="GALV",H1277="Y"),AND(E1277="GALV",H1277="UN"),AND(E1277="GALV",H1277=""))),"GRR",IF(AND(B1277='Dropdown Answer Key'!$B$12,E1277="Unknown"),"Unknown SL",IF(AND(B1277='Dropdown Answer Key'!$B$13,OR(F1277="Lead",F1277="U, May have L",F1277="COM",F1277="")),"Lead",IF(AND(B1277='Dropdown Answer Key'!$B$13,OR(AND(F1277="GALV",H1277="Y"),AND(F1277="GALV",H1277="UN"),AND(F1277="GALV",H1277=""))),"GRR",IF(AND(B1277='Dropdown Answer Key'!$B$13,F1277="Unknown"),"Unknown SL",IF(AND(B1277='Dropdown Answer Key'!$B$14,OR(E1277="Lead",E1277="U, May have L",E1277="COM",E1277="")),"Lead",IF(AND(B1277='Dropdown Answer Key'!$B$14,OR(F1277="Lead",F1277="U, May have L",F1277="COM",F1277="")),"Lead",IF(AND(B1277='Dropdown Answer Key'!$B$14,OR(AND(E1277="GALV",H1277="Y"),AND(E1277="GALV",H1277="UN"),AND(E1277="GALV",H1277=""),AND(F1277="GALV",H1277="Y"),AND(F1277="GALV",H1277="UN"),AND(F1277="GALV",H1277=""),AND(F1277="GALV",I1277="Y"),AND(F1277="GALV",I1277="UN"),AND(F1277="GALV",I1277=""))),"GRR",IF(AND(B1277='Dropdown Answer Key'!$B$14,OR(E1277="Unknown",F1277="Unknown")),"Unknown SL","Non Lead")))))))))))</f>
        <v>Non Lead</v>
      </c>
      <c r="T1277" s="114" t="str">
        <f>IF(OR(M1277="",Q1277="",S1277="ERROR"),"BLANK",IF((AND(M1277='Dropdown Answer Key'!$B$25,OR('Service Line Inventory'!S1277="Lead",S1277="Unknown SL"))),"Tier 1",IF(AND('Service Line Inventory'!M1277='Dropdown Answer Key'!$B$26,OR('Service Line Inventory'!S1277="Lead",S1277="Unknown SL")),"Tier 2",IF(AND('Service Line Inventory'!M1277='Dropdown Answer Key'!$B$27,OR('Service Line Inventory'!S1277="Lead",S1277="Unknown SL")),"Tier 2",IF('Service Line Inventory'!S1277="GRR","Tier 3",IF((AND('Service Line Inventory'!M1277='Dropdown Answer Key'!$B$25,'Service Line Inventory'!Q1277='Dropdown Answer Key'!$M$25,O1277='Dropdown Answer Key'!$G$27,'Service Line Inventory'!P1277='Dropdown Answer Key'!$J$27,S1277="Non Lead")),"Tier 4",IF((AND('Service Line Inventory'!M1277='Dropdown Answer Key'!$B$25,'Service Line Inventory'!Q1277='Dropdown Answer Key'!$M$25,O1277='Dropdown Answer Key'!$G$27,S1277="Non Lead")),"Tier 4",IF((AND('Service Line Inventory'!M1277='Dropdown Answer Key'!$B$25,'Service Line Inventory'!Q1277='Dropdown Answer Key'!$M$25,'Service Line Inventory'!P1277='Dropdown Answer Key'!$J$27,S1277="Non Lead")),"Tier 4","Tier 5"))))))))</f>
        <v>BLANK</v>
      </c>
      <c r="U1277" s="115" t="str">
        <f t="shared" si="85"/>
        <v>NO</v>
      </c>
      <c r="V1277" s="114" t="str">
        <f t="shared" si="86"/>
        <v>NO</v>
      </c>
      <c r="W1277" s="114" t="str">
        <f t="shared" si="87"/>
        <v>NO</v>
      </c>
      <c r="X1277" s="108"/>
      <c r="Y1277" s="97"/>
      <c r="Z1277" s="78"/>
    </row>
    <row r="1278" spans="1:26" x14ac:dyDescent="0.3">
      <c r="A1278" s="47">
        <v>310</v>
      </c>
      <c r="B1278" s="73" t="s">
        <v>76</v>
      </c>
      <c r="C1278" s="126" t="s">
        <v>1343</v>
      </c>
      <c r="D1278" s="74" t="s">
        <v>72</v>
      </c>
      <c r="E1278" s="74" t="s">
        <v>81</v>
      </c>
      <c r="F1278" s="74" t="s">
        <v>81</v>
      </c>
      <c r="G1278" s="90" t="s">
        <v>1910</v>
      </c>
      <c r="H1278" s="74" t="s">
        <v>72</v>
      </c>
      <c r="I1278" s="74" t="s">
        <v>72</v>
      </c>
      <c r="J1278" s="75" t="s">
        <v>1913</v>
      </c>
      <c r="K1278" s="75" t="s">
        <v>1913</v>
      </c>
      <c r="L1278" s="94" t="str">
        <f t="shared" si="84"/>
        <v>Non Lead</v>
      </c>
      <c r="M1278" s="110"/>
      <c r="N1278" s="74"/>
      <c r="O1278" s="74"/>
      <c r="P1278" s="74"/>
      <c r="Q1278" s="82"/>
      <c r="R1278" s="83"/>
      <c r="S1278" s="113" t="str">
        <f>IF(OR(B1278="",$C$3="",$G$3=""),"ERROR",IF(AND(B1278='Dropdown Answer Key'!$B$12,OR(E1278="Lead",E1278="U, May have L",E1278="COM",E1278="")),"Lead",IF(AND(B1278='Dropdown Answer Key'!$B$12,OR(AND(E1278="GALV",H1278="Y"),AND(E1278="GALV",H1278="UN"),AND(E1278="GALV",H1278=""))),"GRR",IF(AND(B1278='Dropdown Answer Key'!$B$12,E1278="Unknown"),"Unknown SL",IF(AND(B1278='Dropdown Answer Key'!$B$13,OR(F1278="Lead",F1278="U, May have L",F1278="COM",F1278="")),"Lead",IF(AND(B1278='Dropdown Answer Key'!$B$13,OR(AND(F1278="GALV",H1278="Y"),AND(F1278="GALV",H1278="UN"),AND(F1278="GALV",H1278=""))),"GRR",IF(AND(B1278='Dropdown Answer Key'!$B$13,F1278="Unknown"),"Unknown SL",IF(AND(B1278='Dropdown Answer Key'!$B$14,OR(E1278="Lead",E1278="U, May have L",E1278="COM",E1278="")),"Lead",IF(AND(B1278='Dropdown Answer Key'!$B$14,OR(F1278="Lead",F1278="U, May have L",F1278="COM",F1278="")),"Lead",IF(AND(B1278='Dropdown Answer Key'!$B$14,OR(AND(E1278="GALV",H1278="Y"),AND(E1278="GALV",H1278="UN"),AND(E1278="GALV",H1278=""),AND(F1278="GALV",H1278="Y"),AND(F1278="GALV",H1278="UN"),AND(F1278="GALV",H1278=""),AND(F1278="GALV",I1278="Y"),AND(F1278="GALV",I1278="UN"),AND(F1278="GALV",I1278=""))),"GRR",IF(AND(B1278='Dropdown Answer Key'!$B$14,OR(E1278="Unknown",F1278="Unknown")),"Unknown SL","Non Lead")))))))))))</f>
        <v>Non Lead</v>
      </c>
      <c r="T1278" s="114" t="str">
        <f>IF(OR(M1278="",Q1278="",S1278="ERROR"),"BLANK",IF((AND(M1278='Dropdown Answer Key'!$B$25,OR('Service Line Inventory'!S1278="Lead",S1278="Unknown SL"))),"Tier 1",IF(AND('Service Line Inventory'!M1278='Dropdown Answer Key'!$B$26,OR('Service Line Inventory'!S1278="Lead",S1278="Unknown SL")),"Tier 2",IF(AND('Service Line Inventory'!M1278='Dropdown Answer Key'!$B$27,OR('Service Line Inventory'!S1278="Lead",S1278="Unknown SL")),"Tier 2",IF('Service Line Inventory'!S1278="GRR","Tier 3",IF((AND('Service Line Inventory'!M1278='Dropdown Answer Key'!$B$25,'Service Line Inventory'!Q1278='Dropdown Answer Key'!$M$25,O1278='Dropdown Answer Key'!$G$27,'Service Line Inventory'!P1278='Dropdown Answer Key'!$J$27,S1278="Non Lead")),"Tier 4",IF((AND('Service Line Inventory'!M1278='Dropdown Answer Key'!$B$25,'Service Line Inventory'!Q1278='Dropdown Answer Key'!$M$25,O1278='Dropdown Answer Key'!$G$27,S1278="Non Lead")),"Tier 4",IF((AND('Service Line Inventory'!M1278='Dropdown Answer Key'!$B$25,'Service Line Inventory'!Q1278='Dropdown Answer Key'!$M$25,'Service Line Inventory'!P1278='Dropdown Answer Key'!$J$27,S1278="Non Lead")),"Tier 4","Tier 5"))))))))</f>
        <v>BLANK</v>
      </c>
      <c r="U1278" s="115" t="str">
        <f t="shared" si="85"/>
        <v>NO</v>
      </c>
      <c r="V1278" s="114" t="str">
        <f t="shared" si="86"/>
        <v>NO</v>
      </c>
      <c r="W1278" s="114" t="str">
        <f t="shared" si="87"/>
        <v>NO</v>
      </c>
      <c r="X1278" s="108"/>
      <c r="Y1278" s="97"/>
      <c r="Z1278" s="78"/>
    </row>
    <row r="1279" spans="1:26" x14ac:dyDescent="0.3">
      <c r="A1279" s="47">
        <v>320</v>
      </c>
      <c r="B1279" s="73" t="s">
        <v>76</v>
      </c>
      <c r="C1279" s="126" t="s">
        <v>1344</v>
      </c>
      <c r="D1279" s="74" t="s">
        <v>72</v>
      </c>
      <c r="E1279" s="74" t="s">
        <v>81</v>
      </c>
      <c r="F1279" s="74" t="s">
        <v>81</v>
      </c>
      <c r="G1279" s="90" t="s">
        <v>1910</v>
      </c>
      <c r="H1279" s="74" t="s">
        <v>72</v>
      </c>
      <c r="I1279" s="74" t="s">
        <v>72</v>
      </c>
      <c r="J1279" s="75" t="s">
        <v>1913</v>
      </c>
      <c r="K1279" s="75" t="s">
        <v>1913</v>
      </c>
      <c r="L1279" s="93" t="str">
        <f t="shared" si="84"/>
        <v>Non Lead</v>
      </c>
      <c r="M1279" s="109"/>
      <c r="N1279" s="74"/>
      <c r="O1279" s="74"/>
      <c r="P1279" s="74"/>
      <c r="Q1279" s="73"/>
      <c r="R1279" s="74"/>
      <c r="S1279" s="98" t="str">
        <f>IF(OR(B1279="",$C$3="",$G$3=""),"ERROR",IF(AND(B1279='Dropdown Answer Key'!$B$12,OR(E1279="Lead",E1279="U, May have L",E1279="COM",E1279="")),"Lead",IF(AND(B1279='Dropdown Answer Key'!$B$12,OR(AND(E1279="GALV",H1279="Y"),AND(E1279="GALV",H1279="UN"),AND(E1279="GALV",H1279=""))),"GRR",IF(AND(B1279='Dropdown Answer Key'!$B$12,E1279="Unknown"),"Unknown SL",IF(AND(B1279='Dropdown Answer Key'!$B$13,OR(F1279="Lead",F1279="U, May have L",F1279="COM",F1279="")),"Lead",IF(AND(B1279='Dropdown Answer Key'!$B$13,OR(AND(F1279="GALV",H1279="Y"),AND(F1279="GALV",H1279="UN"),AND(F1279="GALV",H1279=""))),"GRR",IF(AND(B1279='Dropdown Answer Key'!$B$13,F1279="Unknown"),"Unknown SL",IF(AND(B1279='Dropdown Answer Key'!$B$14,OR(E1279="Lead",E1279="U, May have L",E1279="COM",E1279="")),"Lead",IF(AND(B1279='Dropdown Answer Key'!$B$14,OR(F1279="Lead",F1279="U, May have L",F1279="COM",F1279="")),"Lead",IF(AND(B1279='Dropdown Answer Key'!$B$14,OR(AND(E1279="GALV",H1279="Y"),AND(E1279="GALV",H1279="UN"),AND(E1279="GALV",H1279=""),AND(F1279="GALV",H1279="Y"),AND(F1279="GALV",H1279="UN"),AND(F1279="GALV",H1279=""),AND(F1279="GALV",I1279="Y"),AND(F1279="GALV",I1279="UN"),AND(F1279="GALV",I1279=""))),"GRR",IF(AND(B1279='Dropdown Answer Key'!$B$14,OR(E1279="Unknown",F1279="Unknown")),"Unknown SL","Non Lead")))))))))))</f>
        <v>Non Lead</v>
      </c>
      <c r="T1279" s="76" t="str">
        <f>IF(OR(M1279="",Q1279="",S1279="ERROR"),"BLANK",IF((AND(M1279='Dropdown Answer Key'!$B$25,OR('Service Line Inventory'!S1279="Lead",S1279="Unknown SL"))),"Tier 1",IF(AND('Service Line Inventory'!M1279='Dropdown Answer Key'!$B$26,OR('Service Line Inventory'!S1279="Lead",S1279="Unknown SL")),"Tier 2",IF(AND('Service Line Inventory'!M1279='Dropdown Answer Key'!$B$27,OR('Service Line Inventory'!S1279="Lead",S1279="Unknown SL")),"Tier 2",IF('Service Line Inventory'!S1279="GRR","Tier 3",IF((AND('Service Line Inventory'!M1279='Dropdown Answer Key'!$B$25,'Service Line Inventory'!Q1279='Dropdown Answer Key'!$M$25,O1279='Dropdown Answer Key'!$G$27,'Service Line Inventory'!P1279='Dropdown Answer Key'!$J$27,S1279="Non Lead")),"Tier 4",IF((AND('Service Line Inventory'!M1279='Dropdown Answer Key'!$B$25,'Service Line Inventory'!Q1279='Dropdown Answer Key'!$M$25,O1279='Dropdown Answer Key'!$G$27,S1279="Non Lead")),"Tier 4",IF((AND('Service Line Inventory'!M1279='Dropdown Answer Key'!$B$25,'Service Line Inventory'!Q1279='Dropdown Answer Key'!$M$25,'Service Line Inventory'!P1279='Dropdown Answer Key'!$J$27,S1279="Non Lead")),"Tier 4","Tier 5"))))))))</f>
        <v>BLANK</v>
      </c>
      <c r="U1279" s="101" t="str">
        <f t="shared" si="85"/>
        <v>NO</v>
      </c>
      <c r="V1279" s="76" t="str">
        <f t="shared" si="86"/>
        <v>NO</v>
      </c>
      <c r="W1279" s="76" t="str">
        <f t="shared" si="87"/>
        <v>NO</v>
      </c>
      <c r="X1279" s="107"/>
      <c r="Y1279" s="77"/>
      <c r="Z1279" s="78"/>
    </row>
    <row r="1280" spans="1:26" x14ac:dyDescent="0.3">
      <c r="A1280" s="47">
        <v>330</v>
      </c>
      <c r="B1280" s="73" t="s">
        <v>76</v>
      </c>
      <c r="C1280" s="126" t="s">
        <v>1345</v>
      </c>
      <c r="D1280" s="74" t="s">
        <v>72</v>
      </c>
      <c r="E1280" s="74" t="s">
        <v>81</v>
      </c>
      <c r="F1280" s="74" t="s">
        <v>81</v>
      </c>
      <c r="G1280" s="90" t="s">
        <v>1910</v>
      </c>
      <c r="H1280" s="74" t="s">
        <v>72</v>
      </c>
      <c r="I1280" s="74" t="s">
        <v>72</v>
      </c>
      <c r="J1280" s="75" t="s">
        <v>1913</v>
      </c>
      <c r="K1280" s="75" t="s">
        <v>1913</v>
      </c>
      <c r="L1280" s="94" t="str">
        <f t="shared" si="84"/>
        <v>Non Lead</v>
      </c>
      <c r="M1280" s="110"/>
      <c r="N1280" s="74"/>
      <c r="O1280" s="74"/>
      <c r="P1280" s="74"/>
      <c r="Q1280" s="82"/>
      <c r="R1280" s="83"/>
      <c r="S1280" s="113" t="str">
        <f>IF(OR(B1280="",$C$3="",$G$3=""),"ERROR",IF(AND(B1280='Dropdown Answer Key'!$B$12,OR(E1280="Lead",E1280="U, May have L",E1280="COM",E1280="")),"Lead",IF(AND(B1280='Dropdown Answer Key'!$B$12,OR(AND(E1280="GALV",H1280="Y"),AND(E1280="GALV",H1280="UN"),AND(E1280="GALV",H1280=""))),"GRR",IF(AND(B1280='Dropdown Answer Key'!$B$12,E1280="Unknown"),"Unknown SL",IF(AND(B1280='Dropdown Answer Key'!$B$13,OR(F1280="Lead",F1280="U, May have L",F1280="COM",F1280="")),"Lead",IF(AND(B1280='Dropdown Answer Key'!$B$13,OR(AND(F1280="GALV",H1280="Y"),AND(F1280="GALV",H1280="UN"),AND(F1280="GALV",H1280=""))),"GRR",IF(AND(B1280='Dropdown Answer Key'!$B$13,F1280="Unknown"),"Unknown SL",IF(AND(B1280='Dropdown Answer Key'!$B$14,OR(E1280="Lead",E1280="U, May have L",E1280="COM",E1280="")),"Lead",IF(AND(B1280='Dropdown Answer Key'!$B$14,OR(F1280="Lead",F1280="U, May have L",F1280="COM",F1280="")),"Lead",IF(AND(B1280='Dropdown Answer Key'!$B$14,OR(AND(E1280="GALV",H1280="Y"),AND(E1280="GALV",H1280="UN"),AND(E1280="GALV",H1280=""),AND(F1280="GALV",H1280="Y"),AND(F1280="GALV",H1280="UN"),AND(F1280="GALV",H1280=""),AND(F1280="GALV",I1280="Y"),AND(F1280="GALV",I1280="UN"),AND(F1280="GALV",I1280=""))),"GRR",IF(AND(B1280='Dropdown Answer Key'!$B$14,OR(E1280="Unknown",F1280="Unknown")),"Unknown SL","Non Lead")))))))))))</f>
        <v>Non Lead</v>
      </c>
      <c r="T1280" s="114" t="str">
        <f>IF(OR(M1280="",Q1280="",S1280="ERROR"),"BLANK",IF((AND(M1280='Dropdown Answer Key'!$B$25,OR('Service Line Inventory'!S1280="Lead",S1280="Unknown SL"))),"Tier 1",IF(AND('Service Line Inventory'!M1280='Dropdown Answer Key'!$B$26,OR('Service Line Inventory'!S1280="Lead",S1280="Unknown SL")),"Tier 2",IF(AND('Service Line Inventory'!M1280='Dropdown Answer Key'!$B$27,OR('Service Line Inventory'!S1280="Lead",S1280="Unknown SL")),"Tier 2",IF('Service Line Inventory'!S1280="GRR","Tier 3",IF((AND('Service Line Inventory'!M1280='Dropdown Answer Key'!$B$25,'Service Line Inventory'!Q1280='Dropdown Answer Key'!$M$25,O1280='Dropdown Answer Key'!$G$27,'Service Line Inventory'!P1280='Dropdown Answer Key'!$J$27,S1280="Non Lead")),"Tier 4",IF((AND('Service Line Inventory'!M1280='Dropdown Answer Key'!$B$25,'Service Line Inventory'!Q1280='Dropdown Answer Key'!$M$25,O1280='Dropdown Answer Key'!$G$27,S1280="Non Lead")),"Tier 4",IF((AND('Service Line Inventory'!M1280='Dropdown Answer Key'!$B$25,'Service Line Inventory'!Q1280='Dropdown Answer Key'!$M$25,'Service Line Inventory'!P1280='Dropdown Answer Key'!$J$27,S1280="Non Lead")),"Tier 4","Tier 5"))))))))</f>
        <v>BLANK</v>
      </c>
      <c r="U1280" s="115" t="str">
        <f t="shared" si="85"/>
        <v>NO</v>
      </c>
      <c r="V1280" s="114" t="str">
        <f t="shared" si="86"/>
        <v>NO</v>
      </c>
      <c r="W1280" s="114" t="str">
        <f t="shared" si="87"/>
        <v>NO</v>
      </c>
      <c r="X1280" s="108"/>
      <c r="Y1280" s="97"/>
      <c r="Z1280" s="78"/>
    </row>
    <row r="1281" spans="1:26" x14ac:dyDescent="0.3">
      <c r="A1281" s="47">
        <v>340</v>
      </c>
      <c r="B1281" s="73" t="s">
        <v>76</v>
      </c>
      <c r="C1281" s="126" t="s">
        <v>1346</v>
      </c>
      <c r="D1281" s="74" t="s">
        <v>72</v>
      </c>
      <c r="E1281" s="74" t="s">
        <v>81</v>
      </c>
      <c r="F1281" s="74" t="s">
        <v>81</v>
      </c>
      <c r="G1281" s="90" t="s">
        <v>1910</v>
      </c>
      <c r="H1281" s="74" t="s">
        <v>72</v>
      </c>
      <c r="I1281" s="74" t="s">
        <v>72</v>
      </c>
      <c r="J1281" s="75" t="s">
        <v>1913</v>
      </c>
      <c r="K1281" s="75" t="s">
        <v>1913</v>
      </c>
      <c r="L1281" s="93" t="str">
        <f t="shared" si="84"/>
        <v>Non Lead</v>
      </c>
      <c r="M1281" s="109"/>
      <c r="N1281" s="74"/>
      <c r="O1281" s="74"/>
      <c r="P1281" s="74"/>
      <c r="Q1281" s="73"/>
      <c r="R1281" s="74"/>
      <c r="S1281" s="98" t="str">
        <f>IF(OR(B1281="",$C$3="",$G$3=""),"ERROR",IF(AND(B1281='Dropdown Answer Key'!$B$12,OR(E1281="Lead",E1281="U, May have L",E1281="COM",E1281="")),"Lead",IF(AND(B1281='Dropdown Answer Key'!$B$12,OR(AND(E1281="GALV",H1281="Y"),AND(E1281="GALV",H1281="UN"),AND(E1281="GALV",H1281=""))),"GRR",IF(AND(B1281='Dropdown Answer Key'!$B$12,E1281="Unknown"),"Unknown SL",IF(AND(B1281='Dropdown Answer Key'!$B$13,OR(F1281="Lead",F1281="U, May have L",F1281="COM",F1281="")),"Lead",IF(AND(B1281='Dropdown Answer Key'!$B$13,OR(AND(F1281="GALV",H1281="Y"),AND(F1281="GALV",H1281="UN"),AND(F1281="GALV",H1281=""))),"GRR",IF(AND(B1281='Dropdown Answer Key'!$B$13,F1281="Unknown"),"Unknown SL",IF(AND(B1281='Dropdown Answer Key'!$B$14,OR(E1281="Lead",E1281="U, May have L",E1281="COM",E1281="")),"Lead",IF(AND(B1281='Dropdown Answer Key'!$B$14,OR(F1281="Lead",F1281="U, May have L",F1281="COM",F1281="")),"Lead",IF(AND(B1281='Dropdown Answer Key'!$B$14,OR(AND(E1281="GALV",H1281="Y"),AND(E1281="GALV",H1281="UN"),AND(E1281="GALV",H1281=""),AND(F1281="GALV",H1281="Y"),AND(F1281="GALV",H1281="UN"),AND(F1281="GALV",H1281=""),AND(F1281="GALV",I1281="Y"),AND(F1281="GALV",I1281="UN"),AND(F1281="GALV",I1281=""))),"GRR",IF(AND(B1281='Dropdown Answer Key'!$B$14,OR(E1281="Unknown",F1281="Unknown")),"Unknown SL","Non Lead")))))))))))</f>
        <v>Non Lead</v>
      </c>
      <c r="T1281" s="76" t="str">
        <f>IF(OR(M1281="",Q1281="",S1281="ERROR"),"BLANK",IF((AND(M1281='Dropdown Answer Key'!$B$25,OR('Service Line Inventory'!S1281="Lead",S1281="Unknown SL"))),"Tier 1",IF(AND('Service Line Inventory'!M1281='Dropdown Answer Key'!$B$26,OR('Service Line Inventory'!S1281="Lead",S1281="Unknown SL")),"Tier 2",IF(AND('Service Line Inventory'!M1281='Dropdown Answer Key'!$B$27,OR('Service Line Inventory'!S1281="Lead",S1281="Unknown SL")),"Tier 2",IF('Service Line Inventory'!S1281="GRR","Tier 3",IF((AND('Service Line Inventory'!M1281='Dropdown Answer Key'!$B$25,'Service Line Inventory'!Q1281='Dropdown Answer Key'!$M$25,O1281='Dropdown Answer Key'!$G$27,'Service Line Inventory'!P1281='Dropdown Answer Key'!$J$27,S1281="Non Lead")),"Tier 4",IF((AND('Service Line Inventory'!M1281='Dropdown Answer Key'!$B$25,'Service Line Inventory'!Q1281='Dropdown Answer Key'!$M$25,O1281='Dropdown Answer Key'!$G$27,S1281="Non Lead")),"Tier 4",IF((AND('Service Line Inventory'!M1281='Dropdown Answer Key'!$B$25,'Service Line Inventory'!Q1281='Dropdown Answer Key'!$M$25,'Service Line Inventory'!P1281='Dropdown Answer Key'!$J$27,S1281="Non Lead")),"Tier 4","Tier 5"))))))))</f>
        <v>BLANK</v>
      </c>
      <c r="U1281" s="101" t="str">
        <f t="shared" si="85"/>
        <v>NO</v>
      </c>
      <c r="V1281" s="76" t="str">
        <f t="shared" si="86"/>
        <v>NO</v>
      </c>
      <c r="W1281" s="76" t="str">
        <f t="shared" si="87"/>
        <v>NO</v>
      </c>
      <c r="X1281" s="107"/>
      <c r="Y1281" s="77"/>
      <c r="Z1281" s="78"/>
    </row>
    <row r="1282" spans="1:26" x14ac:dyDescent="0.3">
      <c r="A1282" s="47">
        <v>350</v>
      </c>
      <c r="B1282" s="73" t="s">
        <v>76</v>
      </c>
      <c r="C1282" s="126" t="s">
        <v>1347</v>
      </c>
      <c r="D1282" s="74" t="s">
        <v>72</v>
      </c>
      <c r="E1282" s="74" t="s">
        <v>81</v>
      </c>
      <c r="F1282" s="74" t="s">
        <v>81</v>
      </c>
      <c r="G1282" s="90" t="s">
        <v>1910</v>
      </c>
      <c r="H1282" s="74" t="s">
        <v>72</v>
      </c>
      <c r="I1282" s="74" t="s">
        <v>72</v>
      </c>
      <c r="J1282" s="75" t="s">
        <v>1913</v>
      </c>
      <c r="K1282" s="75" t="s">
        <v>1913</v>
      </c>
      <c r="L1282" s="94" t="str">
        <f t="shared" si="84"/>
        <v>Non Lead</v>
      </c>
      <c r="M1282" s="110"/>
      <c r="N1282" s="74"/>
      <c r="O1282" s="74"/>
      <c r="P1282" s="74"/>
      <c r="Q1282" s="82"/>
      <c r="R1282" s="83"/>
      <c r="S1282" s="113" t="str">
        <f>IF(OR(B1282="",$C$3="",$G$3=""),"ERROR",IF(AND(B1282='Dropdown Answer Key'!$B$12,OR(E1282="Lead",E1282="U, May have L",E1282="COM",E1282="")),"Lead",IF(AND(B1282='Dropdown Answer Key'!$B$12,OR(AND(E1282="GALV",H1282="Y"),AND(E1282="GALV",H1282="UN"),AND(E1282="GALV",H1282=""))),"GRR",IF(AND(B1282='Dropdown Answer Key'!$B$12,E1282="Unknown"),"Unknown SL",IF(AND(B1282='Dropdown Answer Key'!$B$13,OR(F1282="Lead",F1282="U, May have L",F1282="COM",F1282="")),"Lead",IF(AND(B1282='Dropdown Answer Key'!$B$13,OR(AND(F1282="GALV",H1282="Y"),AND(F1282="GALV",H1282="UN"),AND(F1282="GALV",H1282=""))),"GRR",IF(AND(B1282='Dropdown Answer Key'!$B$13,F1282="Unknown"),"Unknown SL",IF(AND(B1282='Dropdown Answer Key'!$B$14,OR(E1282="Lead",E1282="U, May have L",E1282="COM",E1282="")),"Lead",IF(AND(B1282='Dropdown Answer Key'!$B$14,OR(F1282="Lead",F1282="U, May have L",F1282="COM",F1282="")),"Lead",IF(AND(B1282='Dropdown Answer Key'!$B$14,OR(AND(E1282="GALV",H1282="Y"),AND(E1282="GALV",H1282="UN"),AND(E1282="GALV",H1282=""),AND(F1282="GALV",H1282="Y"),AND(F1282="GALV",H1282="UN"),AND(F1282="GALV",H1282=""),AND(F1282="GALV",I1282="Y"),AND(F1282="GALV",I1282="UN"),AND(F1282="GALV",I1282=""))),"GRR",IF(AND(B1282='Dropdown Answer Key'!$B$14,OR(E1282="Unknown",F1282="Unknown")),"Unknown SL","Non Lead")))))))))))</f>
        <v>Non Lead</v>
      </c>
      <c r="T1282" s="114" t="str">
        <f>IF(OR(M1282="",Q1282="",S1282="ERROR"),"BLANK",IF((AND(M1282='Dropdown Answer Key'!$B$25,OR('Service Line Inventory'!S1282="Lead",S1282="Unknown SL"))),"Tier 1",IF(AND('Service Line Inventory'!M1282='Dropdown Answer Key'!$B$26,OR('Service Line Inventory'!S1282="Lead",S1282="Unknown SL")),"Tier 2",IF(AND('Service Line Inventory'!M1282='Dropdown Answer Key'!$B$27,OR('Service Line Inventory'!S1282="Lead",S1282="Unknown SL")),"Tier 2",IF('Service Line Inventory'!S1282="GRR","Tier 3",IF((AND('Service Line Inventory'!M1282='Dropdown Answer Key'!$B$25,'Service Line Inventory'!Q1282='Dropdown Answer Key'!$M$25,O1282='Dropdown Answer Key'!$G$27,'Service Line Inventory'!P1282='Dropdown Answer Key'!$J$27,S1282="Non Lead")),"Tier 4",IF((AND('Service Line Inventory'!M1282='Dropdown Answer Key'!$B$25,'Service Line Inventory'!Q1282='Dropdown Answer Key'!$M$25,O1282='Dropdown Answer Key'!$G$27,S1282="Non Lead")),"Tier 4",IF((AND('Service Line Inventory'!M1282='Dropdown Answer Key'!$B$25,'Service Line Inventory'!Q1282='Dropdown Answer Key'!$M$25,'Service Line Inventory'!P1282='Dropdown Answer Key'!$J$27,S1282="Non Lead")),"Tier 4","Tier 5"))))))))</f>
        <v>BLANK</v>
      </c>
      <c r="U1282" s="115" t="str">
        <f t="shared" si="85"/>
        <v>NO</v>
      </c>
      <c r="V1282" s="114" t="str">
        <f t="shared" si="86"/>
        <v>NO</v>
      </c>
      <c r="W1282" s="114" t="str">
        <f t="shared" si="87"/>
        <v>NO</v>
      </c>
      <c r="X1282" s="108"/>
      <c r="Y1282" s="97"/>
      <c r="Z1282" s="78"/>
    </row>
    <row r="1283" spans="1:26" x14ac:dyDescent="0.3">
      <c r="A1283" s="47">
        <v>360</v>
      </c>
      <c r="B1283" s="73" t="s">
        <v>76</v>
      </c>
      <c r="C1283" s="126" t="s">
        <v>1348</v>
      </c>
      <c r="D1283" s="74" t="s">
        <v>72</v>
      </c>
      <c r="E1283" s="74" t="s">
        <v>81</v>
      </c>
      <c r="F1283" s="74" t="s">
        <v>81</v>
      </c>
      <c r="G1283" s="90" t="s">
        <v>1910</v>
      </c>
      <c r="H1283" s="74" t="s">
        <v>72</v>
      </c>
      <c r="I1283" s="74" t="s">
        <v>72</v>
      </c>
      <c r="J1283" s="75" t="s">
        <v>1913</v>
      </c>
      <c r="K1283" s="75" t="s">
        <v>1913</v>
      </c>
      <c r="L1283" s="93" t="str">
        <f t="shared" si="84"/>
        <v>Non Lead</v>
      </c>
      <c r="M1283" s="109"/>
      <c r="N1283" s="74"/>
      <c r="O1283" s="74"/>
      <c r="P1283" s="74"/>
      <c r="Q1283" s="73"/>
      <c r="R1283" s="74"/>
      <c r="S1283" s="98" t="str">
        <f>IF(OR(B1283="",$C$3="",$G$3=""),"ERROR",IF(AND(B1283='Dropdown Answer Key'!$B$12,OR(E1283="Lead",E1283="U, May have L",E1283="COM",E1283="")),"Lead",IF(AND(B1283='Dropdown Answer Key'!$B$12,OR(AND(E1283="GALV",H1283="Y"),AND(E1283="GALV",H1283="UN"),AND(E1283="GALV",H1283=""))),"GRR",IF(AND(B1283='Dropdown Answer Key'!$B$12,E1283="Unknown"),"Unknown SL",IF(AND(B1283='Dropdown Answer Key'!$B$13,OR(F1283="Lead",F1283="U, May have L",F1283="COM",F1283="")),"Lead",IF(AND(B1283='Dropdown Answer Key'!$B$13,OR(AND(F1283="GALV",H1283="Y"),AND(F1283="GALV",H1283="UN"),AND(F1283="GALV",H1283=""))),"GRR",IF(AND(B1283='Dropdown Answer Key'!$B$13,F1283="Unknown"),"Unknown SL",IF(AND(B1283='Dropdown Answer Key'!$B$14,OR(E1283="Lead",E1283="U, May have L",E1283="COM",E1283="")),"Lead",IF(AND(B1283='Dropdown Answer Key'!$B$14,OR(F1283="Lead",F1283="U, May have L",F1283="COM",F1283="")),"Lead",IF(AND(B1283='Dropdown Answer Key'!$B$14,OR(AND(E1283="GALV",H1283="Y"),AND(E1283="GALV",H1283="UN"),AND(E1283="GALV",H1283=""),AND(F1283="GALV",H1283="Y"),AND(F1283="GALV",H1283="UN"),AND(F1283="GALV",H1283=""),AND(F1283="GALV",I1283="Y"),AND(F1283="GALV",I1283="UN"),AND(F1283="GALV",I1283=""))),"GRR",IF(AND(B1283='Dropdown Answer Key'!$B$14,OR(E1283="Unknown",F1283="Unknown")),"Unknown SL","Non Lead")))))))))))</f>
        <v>Non Lead</v>
      </c>
      <c r="T1283" s="76" t="str">
        <f>IF(OR(M1283="",Q1283="",S1283="ERROR"),"BLANK",IF((AND(M1283='Dropdown Answer Key'!$B$25,OR('Service Line Inventory'!S1283="Lead",S1283="Unknown SL"))),"Tier 1",IF(AND('Service Line Inventory'!M1283='Dropdown Answer Key'!$B$26,OR('Service Line Inventory'!S1283="Lead",S1283="Unknown SL")),"Tier 2",IF(AND('Service Line Inventory'!M1283='Dropdown Answer Key'!$B$27,OR('Service Line Inventory'!S1283="Lead",S1283="Unknown SL")),"Tier 2",IF('Service Line Inventory'!S1283="GRR","Tier 3",IF((AND('Service Line Inventory'!M1283='Dropdown Answer Key'!$B$25,'Service Line Inventory'!Q1283='Dropdown Answer Key'!$M$25,O1283='Dropdown Answer Key'!$G$27,'Service Line Inventory'!P1283='Dropdown Answer Key'!$J$27,S1283="Non Lead")),"Tier 4",IF((AND('Service Line Inventory'!M1283='Dropdown Answer Key'!$B$25,'Service Line Inventory'!Q1283='Dropdown Answer Key'!$M$25,O1283='Dropdown Answer Key'!$G$27,S1283="Non Lead")),"Tier 4",IF((AND('Service Line Inventory'!M1283='Dropdown Answer Key'!$B$25,'Service Line Inventory'!Q1283='Dropdown Answer Key'!$M$25,'Service Line Inventory'!P1283='Dropdown Answer Key'!$J$27,S1283="Non Lead")),"Tier 4","Tier 5"))))))))</f>
        <v>BLANK</v>
      </c>
      <c r="U1283" s="101" t="str">
        <f t="shared" si="85"/>
        <v>NO</v>
      </c>
      <c r="V1283" s="76" t="str">
        <f t="shared" si="86"/>
        <v>NO</v>
      </c>
      <c r="W1283" s="76" t="str">
        <f t="shared" si="87"/>
        <v>NO</v>
      </c>
      <c r="X1283" s="107"/>
      <c r="Y1283" s="77"/>
      <c r="Z1283" s="78"/>
    </row>
    <row r="1284" spans="1:26" x14ac:dyDescent="0.3">
      <c r="A1284" s="47">
        <v>365</v>
      </c>
      <c r="B1284" s="73" t="s">
        <v>76</v>
      </c>
      <c r="C1284" s="126" t="s">
        <v>1349</v>
      </c>
      <c r="D1284" s="74" t="s">
        <v>72</v>
      </c>
      <c r="E1284" s="74" t="s">
        <v>81</v>
      </c>
      <c r="F1284" s="74" t="s">
        <v>81</v>
      </c>
      <c r="G1284" s="90" t="s">
        <v>1910</v>
      </c>
      <c r="H1284" s="74" t="s">
        <v>72</v>
      </c>
      <c r="I1284" s="74" t="s">
        <v>72</v>
      </c>
      <c r="J1284" s="75" t="s">
        <v>1913</v>
      </c>
      <c r="K1284" s="75" t="s">
        <v>1913</v>
      </c>
      <c r="L1284" s="94" t="str">
        <f t="shared" si="84"/>
        <v>Non Lead</v>
      </c>
      <c r="M1284" s="110"/>
      <c r="N1284" s="74"/>
      <c r="O1284" s="74"/>
      <c r="P1284" s="74"/>
      <c r="Q1284" s="82"/>
      <c r="R1284" s="83"/>
      <c r="S1284" s="113" t="str">
        <f>IF(OR(B1284="",$C$3="",$G$3=""),"ERROR",IF(AND(B1284='Dropdown Answer Key'!$B$12,OR(E1284="Lead",E1284="U, May have L",E1284="COM",E1284="")),"Lead",IF(AND(B1284='Dropdown Answer Key'!$B$12,OR(AND(E1284="GALV",H1284="Y"),AND(E1284="GALV",H1284="UN"),AND(E1284="GALV",H1284=""))),"GRR",IF(AND(B1284='Dropdown Answer Key'!$B$12,E1284="Unknown"),"Unknown SL",IF(AND(B1284='Dropdown Answer Key'!$B$13,OR(F1284="Lead",F1284="U, May have L",F1284="COM",F1284="")),"Lead",IF(AND(B1284='Dropdown Answer Key'!$B$13,OR(AND(F1284="GALV",H1284="Y"),AND(F1284="GALV",H1284="UN"),AND(F1284="GALV",H1284=""))),"GRR",IF(AND(B1284='Dropdown Answer Key'!$B$13,F1284="Unknown"),"Unknown SL",IF(AND(B1284='Dropdown Answer Key'!$B$14,OR(E1284="Lead",E1284="U, May have L",E1284="COM",E1284="")),"Lead",IF(AND(B1284='Dropdown Answer Key'!$B$14,OR(F1284="Lead",F1284="U, May have L",F1284="COM",F1284="")),"Lead",IF(AND(B1284='Dropdown Answer Key'!$B$14,OR(AND(E1284="GALV",H1284="Y"),AND(E1284="GALV",H1284="UN"),AND(E1284="GALV",H1284=""),AND(F1284="GALV",H1284="Y"),AND(F1284="GALV",H1284="UN"),AND(F1284="GALV",H1284=""),AND(F1284="GALV",I1284="Y"),AND(F1284="GALV",I1284="UN"),AND(F1284="GALV",I1284=""))),"GRR",IF(AND(B1284='Dropdown Answer Key'!$B$14,OR(E1284="Unknown",F1284="Unknown")),"Unknown SL","Non Lead")))))))))))</f>
        <v>Non Lead</v>
      </c>
      <c r="T1284" s="114" t="str">
        <f>IF(OR(M1284="",Q1284="",S1284="ERROR"),"BLANK",IF((AND(M1284='Dropdown Answer Key'!$B$25,OR('Service Line Inventory'!S1284="Lead",S1284="Unknown SL"))),"Tier 1",IF(AND('Service Line Inventory'!M1284='Dropdown Answer Key'!$B$26,OR('Service Line Inventory'!S1284="Lead",S1284="Unknown SL")),"Tier 2",IF(AND('Service Line Inventory'!M1284='Dropdown Answer Key'!$B$27,OR('Service Line Inventory'!S1284="Lead",S1284="Unknown SL")),"Tier 2",IF('Service Line Inventory'!S1284="GRR","Tier 3",IF((AND('Service Line Inventory'!M1284='Dropdown Answer Key'!$B$25,'Service Line Inventory'!Q1284='Dropdown Answer Key'!$M$25,O1284='Dropdown Answer Key'!$G$27,'Service Line Inventory'!P1284='Dropdown Answer Key'!$J$27,S1284="Non Lead")),"Tier 4",IF((AND('Service Line Inventory'!M1284='Dropdown Answer Key'!$B$25,'Service Line Inventory'!Q1284='Dropdown Answer Key'!$M$25,O1284='Dropdown Answer Key'!$G$27,S1284="Non Lead")),"Tier 4",IF((AND('Service Line Inventory'!M1284='Dropdown Answer Key'!$B$25,'Service Line Inventory'!Q1284='Dropdown Answer Key'!$M$25,'Service Line Inventory'!P1284='Dropdown Answer Key'!$J$27,S1284="Non Lead")),"Tier 4","Tier 5"))))))))</f>
        <v>BLANK</v>
      </c>
      <c r="U1284" s="115" t="str">
        <f t="shared" si="85"/>
        <v>NO</v>
      </c>
      <c r="V1284" s="114" t="str">
        <f t="shared" si="86"/>
        <v>NO</v>
      </c>
      <c r="W1284" s="114" t="str">
        <f t="shared" si="87"/>
        <v>NO</v>
      </c>
      <c r="X1284" s="108"/>
      <c r="Y1284" s="97"/>
      <c r="Z1284" s="78"/>
    </row>
    <row r="1285" spans="1:26" x14ac:dyDescent="0.3">
      <c r="A1285" s="47">
        <v>370</v>
      </c>
      <c r="B1285" s="73" t="s">
        <v>76</v>
      </c>
      <c r="C1285" s="126" t="s">
        <v>1350</v>
      </c>
      <c r="D1285" s="74" t="s">
        <v>72</v>
      </c>
      <c r="E1285" s="74" t="s">
        <v>81</v>
      </c>
      <c r="F1285" s="74" t="s">
        <v>81</v>
      </c>
      <c r="G1285" s="90" t="s">
        <v>1910</v>
      </c>
      <c r="H1285" s="74" t="s">
        <v>72</v>
      </c>
      <c r="I1285" s="74" t="s">
        <v>72</v>
      </c>
      <c r="J1285" s="75" t="s">
        <v>1913</v>
      </c>
      <c r="K1285" s="75" t="s">
        <v>1913</v>
      </c>
      <c r="L1285" s="93" t="str">
        <f t="shared" si="84"/>
        <v>Non Lead</v>
      </c>
      <c r="M1285" s="109"/>
      <c r="N1285" s="74"/>
      <c r="O1285" s="74"/>
      <c r="P1285" s="74"/>
      <c r="Q1285" s="73"/>
      <c r="R1285" s="74"/>
      <c r="S1285" s="98" t="str">
        <f>IF(OR(B1285="",$C$3="",$G$3=""),"ERROR",IF(AND(B1285='Dropdown Answer Key'!$B$12,OR(E1285="Lead",E1285="U, May have L",E1285="COM",E1285="")),"Lead",IF(AND(B1285='Dropdown Answer Key'!$B$12,OR(AND(E1285="GALV",H1285="Y"),AND(E1285="GALV",H1285="UN"),AND(E1285="GALV",H1285=""))),"GRR",IF(AND(B1285='Dropdown Answer Key'!$B$12,E1285="Unknown"),"Unknown SL",IF(AND(B1285='Dropdown Answer Key'!$B$13,OR(F1285="Lead",F1285="U, May have L",F1285="COM",F1285="")),"Lead",IF(AND(B1285='Dropdown Answer Key'!$B$13,OR(AND(F1285="GALV",H1285="Y"),AND(F1285="GALV",H1285="UN"),AND(F1285="GALV",H1285=""))),"GRR",IF(AND(B1285='Dropdown Answer Key'!$B$13,F1285="Unknown"),"Unknown SL",IF(AND(B1285='Dropdown Answer Key'!$B$14,OR(E1285="Lead",E1285="U, May have L",E1285="COM",E1285="")),"Lead",IF(AND(B1285='Dropdown Answer Key'!$B$14,OR(F1285="Lead",F1285="U, May have L",F1285="COM",F1285="")),"Lead",IF(AND(B1285='Dropdown Answer Key'!$B$14,OR(AND(E1285="GALV",H1285="Y"),AND(E1285="GALV",H1285="UN"),AND(E1285="GALV",H1285=""),AND(F1285="GALV",H1285="Y"),AND(F1285="GALV",H1285="UN"),AND(F1285="GALV",H1285=""),AND(F1285="GALV",I1285="Y"),AND(F1285="GALV",I1285="UN"),AND(F1285="GALV",I1285=""))),"GRR",IF(AND(B1285='Dropdown Answer Key'!$B$14,OR(E1285="Unknown",F1285="Unknown")),"Unknown SL","Non Lead")))))))))))</f>
        <v>Non Lead</v>
      </c>
      <c r="T1285" s="76" t="str">
        <f>IF(OR(M1285="",Q1285="",S1285="ERROR"),"BLANK",IF((AND(M1285='Dropdown Answer Key'!$B$25,OR('Service Line Inventory'!S1285="Lead",S1285="Unknown SL"))),"Tier 1",IF(AND('Service Line Inventory'!M1285='Dropdown Answer Key'!$B$26,OR('Service Line Inventory'!S1285="Lead",S1285="Unknown SL")),"Tier 2",IF(AND('Service Line Inventory'!M1285='Dropdown Answer Key'!$B$27,OR('Service Line Inventory'!S1285="Lead",S1285="Unknown SL")),"Tier 2",IF('Service Line Inventory'!S1285="GRR","Tier 3",IF((AND('Service Line Inventory'!M1285='Dropdown Answer Key'!$B$25,'Service Line Inventory'!Q1285='Dropdown Answer Key'!$M$25,O1285='Dropdown Answer Key'!$G$27,'Service Line Inventory'!P1285='Dropdown Answer Key'!$J$27,S1285="Non Lead")),"Tier 4",IF((AND('Service Line Inventory'!M1285='Dropdown Answer Key'!$B$25,'Service Line Inventory'!Q1285='Dropdown Answer Key'!$M$25,O1285='Dropdown Answer Key'!$G$27,S1285="Non Lead")),"Tier 4",IF((AND('Service Line Inventory'!M1285='Dropdown Answer Key'!$B$25,'Service Line Inventory'!Q1285='Dropdown Answer Key'!$M$25,'Service Line Inventory'!P1285='Dropdown Answer Key'!$J$27,S1285="Non Lead")),"Tier 4","Tier 5"))))))))</f>
        <v>BLANK</v>
      </c>
      <c r="U1285" s="101" t="str">
        <f t="shared" si="85"/>
        <v>NO</v>
      </c>
      <c r="V1285" s="76" t="str">
        <f t="shared" si="86"/>
        <v>NO</v>
      </c>
      <c r="W1285" s="76" t="str">
        <f t="shared" si="87"/>
        <v>NO</v>
      </c>
      <c r="X1285" s="107"/>
      <c r="Y1285" s="77"/>
      <c r="Z1285" s="78"/>
    </row>
    <row r="1286" spans="1:26" x14ac:dyDescent="0.3">
      <c r="A1286" s="47">
        <v>375</v>
      </c>
      <c r="B1286" s="73" t="s">
        <v>76</v>
      </c>
      <c r="C1286" s="126" t="s">
        <v>1351</v>
      </c>
      <c r="D1286" s="74" t="s">
        <v>72</v>
      </c>
      <c r="E1286" s="74" t="s">
        <v>81</v>
      </c>
      <c r="F1286" s="74" t="s">
        <v>81</v>
      </c>
      <c r="G1286" s="90" t="s">
        <v>1910</v>
      </c>
      <c r="H1286" s="74" t="s">
        <v>72</v>
      </c>
      <c r="I1286" s="74" t="s">
        <v>72</v>
      </c>
      <c r="J1286" s="75" t="s">
        <v>1913</v>
      </c>
      <c r="K1286" s="75" t="s">
        <v>1913</v>
      </c>
      <c r="L1286" s="94" t="str">
        <f t="shared" si="84"/>
        <v>Non Lead</v>
      </c>
      <c r="M1286" s="110"/>
      <c r="N1286" s="74"/>
      <c r="O1286" s="74"/>
      <c r="P1286" s="74"/>
      <c r="Q1286" s="82"/>
      <c r="R1286" s="83"/>
      <c r="S1286" s="113" t="str">
        <f>IF(OR(B1286="",$C$3="",$G$3=""),"ERROR",IF(AND(B1286='Dropdown Answer Key'!$B$12,OR(E1286="Lead",E1286="U, May have L",E1286="COM",E1286="")),"Lead",IF(AND(B1286='Dropdown Answer Key'!$B$12,OR(AND(E1286="GALV",H1286="Y"),AND(E1286="GALV",H1286="UN"),AND(E1286="GALV",H1286=""))),"GRR",IF(AND(B1286='Dropdown Answer Key'!$B$12,E1286="Unknown"),"Unknown SL",IF(AND(B1286='Dropdown Answer Key'!$B$13,OR(F1286="Lead",F1286="U, May have L",F1286="COM",F1286="")),"Lead",IF(AND(B1286='Dropdown Answer Key'!$B$13,OR(AND(F1286="GALV",H1286="Y"),AND(F1286="GALV",H1286="UN"),AND(F1286="GALV",H1286=""))),"GRR",IF(AND(B1286='Dropdown Answer Key'!$B$13,F1286="Unknown"),"Unknown SL",IF(AND(B1286='Dropdown Answer Key'!$B$14,OR(E1286="Lead",E1286="U, May have L",E1286="COM",E1286="")),"Lead",IF(AND(B1286='Dropdown Answer Key'!$B$14,OR(F1286="Lead",F1286="U, May have L",F1286="COM",F1286="")),"Lead",IF(AND(B1286='Dropdown Answer Key'!$B$14,OR(AND(E1286="GALV",H1286="Y"),AND(E1286="GALV",H1286="UN"),AND(E1286="GALV",H1286=""),AND(F1286="GALV",H1286="Y"),AND(F1286="GALV",H1286="UN"),AND(F1286="GALV",H1286=""),AND(F1286="GALV",I1286="Y"),AND(F1286="GALV",I1286="UN"),AND(F1286="GALV",I1286=""))),"GRR",IF(AND(B1286='Dropdown Answer Key'!$B$14,OR(E1286="Unknown",F1286="Unknown")),"Unknown SL","Non Lead")))))))))))</f>
        <v>Non Lead</v>
      </c>
      <c r="T1286" s="114" t="str">
        <f>IF(OR(M1286="",Q1286="",S1286="ERROR"),"BLANK",IF((AND(M1286='Dropdown Answer Key'!$B$25,OR('Service Line Inventory'!S1286="Lead",S1286="Unknown SL"))),"Tier 1",IF(AND('Service Line Inventory'!M1286='Dropdown Answer Key'!$B$26,OR('Service Line Inventory'!S1286="Lead",S1286="Unknown SL")),"Tier 2",IF(AND('Service Line Inventory'!M1286='Dropdown Answer Key'!$B$27,OR('Service Line Inventory'!S1286="Lead",S1286="Unknown SL")),"Tier 2",IF('Service Line Inventory'!S1286="GRR","Tier 3",IF((AND('Service Line Inventory'!M1286='Dropdown Answer Key'!$B$25,'Service Line Inventory'!Q1286='Dropdown Answer Key'!$M$25,O1286='Dropdown Answer Key'!$G$27,'Service Line Inventory'!P1286='Dropdown Answer Key'!$J$27,S1286="Non Lead")),"Tier 4",IF((AND('Service Line Inventory'!M1286='Dropdown Answer Key'!$B$25,'Service Line Inventory'!Q1286='Dropdown Answer Key'!$M$25,O1286='Dropdown Answer Key'!$G$27,S1286="Non Lead")),"Tier 4",IF((AND('Service Line Inventory'!M1286='Dropdown Answer Key'!$B$25,'Service Line Inventory'!Q1286='Dropdown Answer Key'!$M$25,'Service Line Inventory'!P1286='Dropdown Answer Key'!$J$27,S1286="Non Lead")),"Tier 4","Tier 5"))))))))</f>
        <v>BLANK</v>
      </c>
      <c r="U1286" s="115" t="str">
        <f t="shared" si="85"/>
        <v>NO</v>
      </c>
      <c r="V1286" s="114" t="str">
        <f t="shared" si="86"/>
        <v>NO</v>
      </c>
      <c r="W1286" s="114" t="str">
        <f t="shared" si="87"/>
        <v>NO</v>
      </c>
      <c r="X1286" s="108"/>
      <c r="Y1286" s="97"/>
      <c r="Z1286" s="78"/>
    </row>
    <row r="1287" spans="1:26" x14ac:dyDescent="0.3">
      <c r="A1287" s="47">
        <v>380</v>
      </c>
      <c r="B1287" s="73" t="s">
        <v>76</v>
      </c>
      <c r="C1287" s="126" t="s">
        <v>1352</v>
      </c>
      <c r="D1287" s="74" t="s">
        <v>72</v>
      </c>
      <c r="E1287" s="74" t="s">
        <v>81</v>
      </c>
      <c r="F1287" s="74" t="s">
        <v>81</v>
      </c>
      <c r="G1287" s="90" t="s">
        <v>1910</v>
      </c>
      <c r="H1287" s="74" t="s">
        <v>72</v>
      </c>
      <c r="I1287" s="74" t="s">
        <v>72</v>
      </c>
      <c r="J1287" s="75" t="s">
        <v>1913</v>
      </c>
      <c r="K1287" s="75" t="s">
        <v>1913</v>
      </c>
      <c r="L1287" s="93" t="str">
        <f t="shared" si="84"/>
        <v>Non Lead</v>
      </c>
      <c r="M1287" s="109"/>
      <c r="N1287" s="74"/>
      <c r="O1287" s="74"/>
      <c r="P1287" s="74"/>
      <c r="Q1287" s="73"/>
      <c r="R1287" s="74"/>
      <c r="S1287" s="98" t="str">
        <f>IF(OR(B1287="",$C$3="",$G$3=""),"ERROR",IF(AND(B1287='Dropdown Answer Key'!$B$12,OR(E1287="Lead",E1287="U, May have L",E1287="COM",E1287="")),"Lead",IF(AND(B1287='Dropdown Answer Key'!$B$12,OR(AND(E1287="GALV",H1287="Y"),AND(E1287="GALV",H1287="UN"),AND(E1287="GALV",H1287=""))),"GRR",IF(AND(B1287='Dropdown Answer Key'!$B$12,E1287="Unknown"),"Unknown SL",IF(AND(B1287='Dropdown Answer Key'!$B$13,OR(F1287="Lead",F1287="U, May have L",F1287="COM",F1287="")),"Lead",IF(AND(B1287='Dropdown Answer Key'!$B$13,OR(AND(F1287="GALV",H1287="Y"),AND(F1287="GALV",H1287="UN"),AND(F1287="GALV",H1287=""))),"GRR",IF(AND(B1287='Dropdown Answer Key'!$B$13,F1287="Unknown"),"Unknown SL",IF(AND(B1287='Dropdown Answer Key'!$B$14,OR(E1287="Lead",E1287="U, May have L",E1287="COM",E1287="")),"Lead",IF(AND(B1287='Dropdown Answer Key'!$B$14,OR(F1287="Lead",F1287="U, May have L",F1287="COM",F1287="")),"Lead",IF(AND(B1287='Dropdown Answer Key'!$B$14,OR(AND(E1287="GALV",H1287="Y"),AND(E1287="GALV",H1287="UN"),AND(E1287="GALV",H1287=""),AND(F1287="GALV",H1287="Y"),AND(F1287="GALV",H1287="UN"),AND(F1287="GALV",H1287=""),AND(F1287="GALV",I1287="Y"),AND(F1287="GALV",I1287="UN"),AND(F1287="GALV",I1287=""))),"GRR",IF(AND(B1287='Dropdown Answer Key'!$B$14,OR(E1287="Unknown",F1287="Unknown")),"Unknown SL","Non Lead")))))))))))</f>
        <v>Non Lead</v>
      </c>
      <c r="T1287" s="76" t="str">
        <f>IF(OR(M1287="",Q1287="",S1287="ERROR"),"BLANK",IF((AND(M1287='Dropdown Answer Key'!$B$25,OR('Service Line Inventory'!S1287="Lead",S1287="Unknown SL"))),"Tier 1",IF(AND('Service Line Inventory'!M1287='Dropdown Answer Key'!$B$26,OR('Service Line Inventory'!S1287="Lead",S1287="Unknown SL")),"Tier 2",IF(AND('Service Line Inventory'!M1287='Dropdown Answer Key'!$B$27,OR('Service Line Inventory'!S1287="Lead",S1287="Unknown SL")),"Tier 2",IF('Service Line Inventory'!S1287="GRR","Tier 3",IF((AND('Service Line Inventory'!M1287='Dropdown Answer Key'!$B$25,'Service Line Inventory'!Q1287='Dropdown Answer Key'!$M$25,O1287='Dropdown Answer Key'!$G$27,'Service Line Inventory'!P1287='Dropdown Answer Key'!$J$27,S1287="Non Lead")),"Tier 4",IF((AND('Service Line Inventory'!M1287='Dropdown Answer Key'!$B$25,'Service Line Inventory'!Q1287='Dropdown Answer Key'!$M$25,O1287='Dropdown Answer Key'!$G$27,S1287="Non Lead")),"Tier 4",IF((AND('Service Line Inventory'!M1287='Dropdown Answer Key'!$B$25,'Service Line Inventory'!Q1287='Dropdown Answer Key'!$M$25,'Service Line Inventory'!P1287='Dropdown Answer Key'!$J$27,S1287="Non Lead")),"Tier 4","Tier 5"))))))))</f>
        <v>BLANK</v>
      </c>
      <c r="U1287" s="101" t="str">
        <f t="shared" si="85"/>
        <v>NO</v>
      </c>
      <c r="V1287" s="76" t="str">
        <f t="shared" si="86"/>
        <v>NO</v>
      </c>
      <c r="W1287" s="76" t="str">
        <f t="shared" si="87"/>
        <v>NO</v>
      </c>
      <c r="X1287" s="107"/>
      <c r="Y1287" s="77"/>
      <c r="Z1287" s="78"/>
    </row>
    <row r="1288" spans="1:26" x14ac:dyDescent="0.3">
      <c r="A1288" s="47">
        <v>390</v>
      </c>
      <c r="B1288" s="73" t="s">
        <v>76</v>
      </c>
      <c r="C1288" s="126" t="s">
        <v>1353</v>
      </c>
      <c r="D1288" s="74" t="s">
        <v>72</v>
      </c>
      <c r="E1288" s="74" t="s">
        <v>81</v>
      </c>
      <c r="F1288" s="74" t="s">
        <v>81</v>
      </c>
      <c r="G1288" s="90" t="s">
        <v>1910</v>
      </c>
      <c r="H1288" s="74" t="s">
        <v>72</v>
      </c>
      <c r="I1288" s="74" t="s">
        <v>72</v>
      </c>
      <c r="J1288" s="75" t="s">
        <v>1913</v>
      </c>
      <c r="K1288" s="75" t="s">
        <v>1913</v>
      </c>
      <c r="L1288" s="94" t="str">
        <f t="shared" si="84"/>
        <v>Non Lead</v>
      </c>
      <c r="M1288" s="110"/>
      <c r="N1288" s="74"/>
      <c r="O1288" s="74"/>
      <c r="P1288" s="74"/>
      <c r="Q1288" s="82"/>
      <c r="R1288" s="83"/>
      <c r="S1288" s="113" t="str">
        <f>IF(OR(B1288="",$C$3="",$G$3=""),"ERROR",IF(AND(B1288='Dropdown Answer Key'!$B$12,OR(E1288="Lead",E1288="U, May have L",E1288="COM",E1288="")),"Lead",IF(AND(B1288='Dropdown Answer Key'!$B$12,OR(AND(E1288="GALV",H1288="Y"),AND(E1288="GALV",H1288="UN"),AND(E1288="GALV",H1288=""))),"GRR",IF(AND(B1288='Dropdown Answer Key'!$B$12,E1288="Unknown"),"Unknown SL",IF(AND(B1288='Dropdown Answer Key'!$B$13,OR(F1288="Lead",F1288="U, May have L",F1288="COM",F1288="")),"Lead",IF(AND(B1288='Dropdown Answer Key'!$B$13,OR(AND(F1288="GALV",H1288="Y"),AND(F1288="GALV",H1288="UN"),AND(F1288="GALV",H1288=""))),"GRR",IF(AND(B1288='Dropdown Answer Key'!$B$13,F1288="Unknown"),"Unknown SL",IF(AND(B1288='Dropdown Answer Key'!$B$14,OR(E1288="Lead",E1288="U, May have L",E1288="COM",E1288="")),"Lead",IF(AND(B1288='Dropdown Answer Key'!$B$14,OR(F1288="Lead",F1288="U, May have L",F1288="COM",F1288="")),"Lead",IF(AND(B1288='Dropdown Answer Key'!$B$14,OR(AND(E1288="GALV",H1288="Y"),AND(E1288="GALV",H1288="UN"),AND(E1288="GALV",H1288=""),AND(F1288="GALV",H1288="Y"),AND(F1288="GALV",H1288="UN"),AND(F1288="GALV",H1288=""),AND(F1288="GALV",I1288="Y"),AND(F1288="GALV",I1288="UN"),AND(F1288="GALV",I1288=""))),"GRR",IF(AND(B1288='Dropdown Answer Key'!$B$14,OR(E1288="Unknown",F1288="Unknown")),"Unknown SL","Non Lead")))))))))))</f>
        <v>Non Lead</v>
      </c>
      <c r="T1288" s="114" t="str">
        <f>IF(OR(M1288="",Q1288="",S1288="ERROR"),"BLANK",IF((AND(M1288='Dropdown Answer Key'!$B$25,OR('Service Line Inventory'!S1288="Lead",S1288="Unknown SL"))),"Tier 1",IF(AND('Service Line Inventory'!M1288='Dropdown Answer Key'!$B$26,OR('Service Line Inventory'!S1288="Lead",S1288="Unknown SL")),"Tier 2",IF(AND('Service Line Inventory'!M1288='Dropdown Answer Key'!$B$27,OR('Service Line Inventory'!S1288="Lead",S1288="Unknown SL")),"Tier 2",IF('Service Line Inventory'!S1288="GRR","Tier 3",IF((AND('Service Line Inventory'!M1288='Dropdown Answer Key'!$B$25,'Service Line Inventory'!Q1288='Dropdown Answer Key'!$M$25,O1288='Dropdown Answer Key'!$G$27,'Service Line Inventory'!P1288='Dropdown Answer Key'!$J$27,S1288="Non Lead")),"Tier 4",IF((AND('Service Line Inventory'!M1288='Dropdown Answer Key'!$B$25,'Service Line Inventory'!Q1288='Dropdown Answer Key'!$M$25,O1288='Dropdown Answer Key'!$G$27,S1288="Non Lead")),"Tier 4",IF((AND('Service Line Inventory'!M1288='Dropdown Answer Key'!$B$25,'Service Line Inventory'!Q1288='Dropdown Answer Key'!$M$25,'Service Line Inventory'!P1288='Dropdown Answer Key'!$J$27,S1288="Non Lead")),"Tier 4","Tier 5"))))))))</f>
        <v>BLANK</v>
      </c>
      <c r="U1288" s="115" t="str">
        <f t="shared" si="85"/>
        <v>NO</v>
      </c>
      <c r="V1288" s="114" t="str">
        <f t="shared" si="86"/>
        <v>NO</v>
      </c>
      <c r="W1288" s="114" t="str">
        <f t="shared" si="87"/>
        <v>NO</v>
      </c>
      <c r="X1288" s="108"/>
      <c r="Y1288" s="97"/>
      <c r="Z1288" s="78"/>
    </row>
    <row r="1289" spans="1:26" x14ac:dyDescent="0.3">
      <c r="A1289" s="47">
        <v>400</v>
      </c>
      <c r="B1289" s="73" t="s">
        <v>76</v>
      </c>
      <c r="C1289" s="126" t="s">
        <v>1354</v>
      </c>
      <c r="D1289" s="74" t="s">
        <v>72</v>
      </c>
      <c r="E1289" s="74" t="s">
        <v>81</v>
      </c>
      <c r="F1289" s="74" t="s">
        <v>81</v>
      </c>
      <c r="G1289" s="90" t="s">
        <v>1910</v>
      </c>
      <c r="H1289" s="74" t="s">
        <v>72</v>
      </c>
      <c r="I1289" s="74" t="s">
        <v>72</v>
      </c>
      <c r="J1289" s="75" t="s">
        <v>1913</v>
      </c>
      <c r="K1289" s="75" t="s">
        <v>1913</v>
      </c>
      <c r="L1289" s="93" t="str">
        <f t="shared" ref="L1289:L1351" si="88">S1289</f>
        <v>Non Lead</v>
      </c>
      <c r="M1289" s="109"/>
      <c r="N1289" s="74"/>
      <c r="O1289" s="74"/>
      <c r="P1289" s="74"/>
      <c r="Q1289" s="73"/>
      <c r="R1289" s="74"/>
      <c r="S1289" s="98" t="str">
        <f>IF(OR(B1289="",$C$3="",$G$3=""),"ERROR",IF(AND(B1289='Dropdown Answer Key'!$B$12,OR(E1289="Lead",E1289="U, May have L",E1289="COM",E1289="")),"Lead",IF(AND(B1289='Dropdown Answer Key'!$B$12,OR(AND(E1289="GALV",H1289="Y"),AND(E1289="GALV",H1289="UN"),AND(E1289="GALV",H1289=""))),"GRR",IF(AND(B1289='Dropdown Answer Key'!$B$12,E1289="Unknown"),"Unknown SL",IF(AND(B1289='Dropdown Answer Key'!$B$13,OR(F1289="Lead",F1289="U, May have L",F1289="COM",F1289="")),"Lead",IF(AND(B1289='Dropdown Answer Key'!$B$13,OR(AND(F1289="GALV",H1289="Y"),AND(F1289="GALV",H1289="UN"),AND(F1289="GALV",H1289=""))),"GRR",IF(AND(B1289='Dropdown Answer Key'!$B$13,F1289="Unknown"),"Unknown SL",IF(AND(B1289='Dropdown Answer Key'!$B$14,OR(E1289="Lead",E1289="U, May have L",E1289="COM",E1289="")),"Lead",IF(AND(B1289='Dropdown Answer Key'!$B$14,OR(F1289="Lead",F1289="U, May have L",F1289="COM",F1289="")),"Lead",IF(AND(B1289='Dropdown Answer Key'!$B$14,OR(AND(E1289="GALV",H1289="Y"),AND(E1289="GALV",H1289="UN"),AND(E1289="GALV",H1289=""),AND(F1289="GALV",H1289="Y"),AND(F1289="GALV",H1289="UN"),AND(F1289="GALV",H1289=""),AND(F1289="GALV",I1289="Y"),AND(F1289="GALV",I1289="UN"),AND(F1289="GALV",I1289=""))),"GRR",IF(AND(B1289='Dropdown Answer Key'!$B$14,OR(E1289="Unknown",F1289="Unknown")),"Unknown SL","Non Lead")))))))))))</f>
        <v>Non Lead</v>
      </c>
      <c r="T1289" s="76" t="str">
        <f>IF(OR(M1289="",Q1289="",S1289="ERROR"),"BLANK",IF((AND(M1289='Dropdown Answer Key'!$B$25,OR('Service Line Inventory'!S1289="Lead",S1289="Unknown SL"))),"Tier 1",IF(AND('Service Line Inventory'!M1289='Dropdown Answer Key'!$B$26,OR('Service Line Inventory'!S1289="Lead",S1289="Unknown SL")),"Tier 2",IF(AND('Service Line Inventory'!M1289='Dropdown Answer Key'!$B$27,OR('Service Line Inventory'!S1289="Lead",S1289="Unknown SL")),"Tier 2",IF('Service Line Inventory'!S1289="GRR","Tier 3",IF((AND('Service Line Inventory'!M1289='Dropdown Answer Key'!$B$25,'Service Line Inventory'!Q1289='Dropdown Answer Key'!$M$25,O1289='Dropdown Answer Key'!$G$27,'Service Line Inventory'!P1289='Dropdown Answer Key'!$J$27,S1289="Non Lead")),"Tier 4",IF((AND('Service Line Inventory'!M1289='Dropdown Answer Key'!$B$25,'Service Line Inventory'!Q1289='Dropdown Answer Key'!$M$25,O1289='Dropdown Answer Key'!$G$27,S1289="Non Lead")),"Tier 4",IF((AND('Service Line Inventory'!M1289='Dropdown Answer Key'!$B$25,'Service Line Inventory'!Q1289='Dropdown Answer Key'!$M$25,'Service Line Inventory'!P1289='Dropdown Answer Key'!$J$27,S1289="Non Lead")),"Tier 4","Tier 5"))))))))</f>
        <v>BLANK</v>
      </c>
      <c r="U1289" s="101" t="str">
        <f t="shared" si="85"/>
        <v>NO</v>
      </c>
      <c r="V1289" s="76" t="str">
        <f t="shared" si="86"/>
        <v>NO</v>
      </c>
      <c r="W1289" s="76" t="str">
        <f t="shared" si="87"/>
        <v>NO</v>
      </c>
      <c r="X1289" s="107"/>
      <c r="Y1289" s="77"/>
      <c r="Z1289" s="78"/>
    </row>
    <row r="1290" spans="1:26" x14ac:dyDescent="0.3">
      <c r="A1290" s="47">
        <v>410</v>
      </c>
      <c r="B1290" s="73" t="s">
        <v>76</v>
      </c>
      <c r="C1290" s="126" t="s">
        <v>1355</v>
      </c>
      <c r="D1290" s="74" t="s">
        <v>72</v>
      </c>
      <c r="E1290" s="74" t="s">
        <v>81</v>
      </c>
      <c r="F1290" s="74" t="s">
        <v>81</v>
      </c>
      <c r="G1290" s="90" t="s">
        <v>1910</v>
      </c>
      <c r="H1290" s="74" t="s">
        <v>72</v>
      </c>
      <c r="I1290" s="74" t="s">
        <v>72</v>
      </c>
      <c r="J1290" s="75" t="s">
        <v>1913</v>
      </c>
      <c r="K1290" s="75" t="s">
        <v>1913</v>
      </c>
      <c r="L1290" s="94" t="str">
        <f t="shared" si="88"/>
        <v>Non Lead</v>
      </c>
      <c r="M1290" s="110"/>
      <c r="N1290" s="74"/>
      <c r="O1290" s="74"/>
      <c r="P1290" s="74"/>
      <c r="Q1290" s="82"/>
      <c r="R1290" s="83"/>
      <c r="S1290" s="113" t="str">
        <f>IF(OR(B1290="",$C$3="",$G$3=""),"ERROR",IF(AND(B1290='Dropdown Answer Key'!$B$12,OR(E1290="Lead",E1290="U, May have L",E1290="COM",E1290="")),"Lead",IF(AND(B1290='Dropdown Answer Key'!$B$12,OR(AND(E1290="GALV",H1290="Y"),AND(E1290="GALV",H1290="UN"),AND(E1290="GALV",H1290=""))),"GRR",IF(AND(B1290='Dropdown Answer Key'!$B$12,E1290="Unknown"),"Unknown SL",IF(AND(B1290='Dropdown Answer Key'!$B$13,OR(F1290="Lead",F1290="U, May have L",F1290="COM",F1290="")),"Lead",IF(AND(B1290='Dropdown Answer Key'!$B$13,OR(AND(F1290="GALV",H1290="Y"),AND(F1290="GALV",H1290="UN"),AND(F1290="GALV",H1290=""))),"GRR",IF(AND(B1290='Dropdown Answer Key'!$B$13,F1290="Unknown"),"Unknown SL",IF(AND(B1290='Dropdown Answer Key'!$B$14,OR(E1290="Lead",E1290="U, May have L",E1290="COM",E1290="")),"Lead",IF(AND(B1290='Dropdown Answer Key'!$B$14,OR(F1290="Lead",F1290="U, May have L",F1290="COM",F1290="")),"Lead",IF(AND(B1290='Dropdown Answer Key'!$B$14,OR(AND(E1290="GALV",H1290="Y"),AND(E1290="GALV",H1290="UN"),AND(E1290="GALV",H1290=""),AND(F1290="GALV",H1290="Y"),AND(F1290="GALV",H1290="UN"),AND(F1290="GALV",H1290=""),AND(F1290="GALV",I1290="Y"),AND(F1290="GALV",I1290="UN"),AND(F1290="GALV",I1290=""))),"GRR",IF(AND(B1290='Dropdown Answer Key'!$B$14,OR(E1290="Unknown",F1290="Unknown")),"Unknown SL","Non Lead")))))))))))</f>
        <v>Non Lead</v>
      </c>
      <c r="T1290" s="114" t="str">
        <f>IF(OR(M1290="",Q1290="",S1290="ERROR"),"BLANK",IF((AND(M1290='Dropdown Answer Key'!$B$25,OR('Service Line Inventory'!S1290="Lead",S1290="Unknown SL"))),"Tier 1",IF(AND('Service Line Inventory'!M1290='Dropdown Answer Key'!$B$26,OR('Service Line Inventory'!S1290="Lead",S1290="Unknown SL")),"Tier 2",IF(AND('Service Line Inventory'!M1290='Dropdown Answer Key'!$B$27,OR('Service Line Inventory'!S1290="Lead",S1290="Unknown SL")),"Tier 2",IF('Service Line Inventory'!S1290="GRR","Tier 3",IF((AND('Service Line Inventory'!M1290='Dropdown Answer Key'!$B$25,'Service Line Inventory'!Q1290='Dropdown Answer Key'!$M$25,O1290='Dropdown Answer Key'!$G$27,'Service Line Inventory'!P1290='Dropdown Answer Key'!$J$27,S1290="Non Lead")),"Tier 4",IF((AND('Service Line Inventory'!M1290='Dropdown Answer Key'!$B$25,'Service Line Inventory'!Q1290='Dropdown Answer Key'!$M$25,O1290='Dropdown Answer Key'!$G$27,S1290="Non Lead")),"Tier 4",IF((AND('Service Line Inventory'!M1290='Dropdown Answer Key'!$B$25,'Service Line Inventory'!Q1290='Dropdown Answer Key'!$M$25,'Service Line Inventory'!P1290='Dropdown Answer Key'!$J$27,S1290="Non Lead")),"Tier 4","Tier 5"))))))))</f>
        <v>BLANK</v>
      </c>
      <c r="U1290" s="115" t="str">
        <f t="shared" ref="U1290:U1352" si="89">IF(OR(S1290="LEAD",S1290="GRR",S1290="Unknown SL"),"YES",IF(S1290="ERROR","ERROR","NO"))</f>
        <v>NO</v>
      </c>
      <c r="V1290" s="114" t="str">
        <f t="shared" ref="V1290:V1352" si="90">IF((OR(S1290="LEAD",S1290="GRR",S1290="Unknown SL")),"YES",IF(S1290="ERROR","ERROR","NO"))</f>
        <v>NO</v>
      </c>
      <c r="W1290" s="114" t="str">
        <f t="shared" ref="W1290:W1352" si="91">IF(V1290="YES","YES","NO")</f>
        <v>NO</v>
      </c>
      <c r="X1290" s="108"/>
      <c r="Y1290" s="97"/>
      <c r="Z1290" s="78"/>
    </row>
    <row r="1291" spans="1:26" x14ac:dyDescent="0.3">
      <c r="A1291" s="47">
        <v>421</v>
      </c>
      <c r="B1291" s="73" t="s">
        <v>76</v>
      </c>
      <c r="C1291" s="126" t="s">
        <v>1356</v>
      </c>
      <c r="D1291" s="74" t="s">
        <v>72</v>
      </c>
      <c r="E1291" s="74" t="s">
        <v>81</v>
      </c>
      <c r="F1291" s="74" t="s">
        <v>81</v>
      </c>
      <c r="G1291" s="90" t="s">
        <v>1910</v>
      </c>
      <c r="H1291" s="74" t="s">
        <v>72</v>
      </c>
      <c r="I1291" s="74" t="s">
        <v>72</v>
      </c>
      <c r="J1291" s="75" t="s">
        <v>1913</v>
      </c>
      <c r="K1291" s="75" t="s">
        <v>1913</v>
      </c>
      <c r="L1291" s="93" t="str">
        <f t="shared" si="88"/>
        <v>Non Lead</v>
      </c>
      <c r="M1291" s="109"/>
      <c r="N1291" s="74"/>
      <c r="O1291" s="74"/>
      <c r="P1291" s="74"/>
      <c r="Q1291" s="73"/>
      <c r="R1291" s="74"/>
      <c r="S1291" s="98" t="str">
        <f>IF(OR(B1291="",$C$3="",$G$3=""),"ERROR",IF(AND(B1291='Dropdown Answer Key'!$B$12,OR(E1291="Lead",E1291="U, May have L",E1291="COM",E1291="")),"Lead",IF(AND(B1291='Dropdown Answer Key'!$B$12,OR(AND(E1291="GALV",H1291="Y"),AND(E1291="GALV",H1291="UN"),AND(E1291="GALV",H1291=""))),"GRR",IF(AND(B1291='Dropdown Answer Key'!$B$12,E1291="Unknown"),"Unknown SL",IF(AND(B1291='Dropdown Answer Key'!$B$13,OR(F1291="Lead",F1291="U, May have L",F1291="COM",F1291="")),"Lead",IF(AND(B1291='Dropdown Answer Key'!$B$13,OR(AND(F1291="GALV",H1291="Y"),AND(F1291="GALV",H1291="UN"),AND(F1291="GALV",H1291=""))),"GRR",IF(AND(B1291='Dropdown Answer Key'!$B$13,F1291="Unknown"),"Unknown SL",IF(AND(B1291='Dropdown Answer Key'!$B$14,OR(E1291="Lead",E1291="U, May have L",E1291="COM",E1291="")),"Lead",IF(AND(B1291='Dropdown Answer Key'!$B$14,OR(F1291="Lead",F1291="U, May have L",F1291="COM",F1291="")),"Lead",IF(AND(B1291='Dropdown Answer Key'!$B$14,OR(AND(E1291="GALV",H1291="Y"),AND(E1291="GALV",H1291="UN"),AND(E1291="GALV",H1291=""),AND(F1291="GALV",H1291="Y"),AND(F1291="GALV",H1291="UN"),AND(F1291="GALV",H1291=""),AND(F1291="GALV",I1291="Y"),AND(F1291="GALV",I1291="UN"),AND(F1291="GALV",I1291=""))),"GRR",IF(AND(B1291='Dropdown Answer Key'!$B$14,OR(E1291="Unknown",F1291="Unknown")),"Unknown SL","Non Lead")))))))))))</f>
        <v>Non Lead</v>
      </c>
      <c r="T1291" s="76" t="str">
        <f>IF(OR(M1291="",Q1291="",S1291="ERROR"),"BLANK",IF((AND(M1291='Dropdown Answer Key'!$B$25,OR('Service Line Inventory'!S1291="Lead",S1291="Unknown SL"))),"Tier 1",IF(AND('Service Line Inventory'!M1291='Dropdown Answer Key'!$B$26,OR('Service Line Inventory'!S1291="Lead",S1291="Unknown SL")),"Tier 2",IF(AND('Service Line Inventory'!M1291='Dropdown Answer Key'!$B$27,OR('Service Line Inventory'!S1291="Lead",S1291="Unknown SL")),"Tier 2",IF('Service Line Inventory'!S1291="GRR","Tier 3",IF((AND('Service Line Inventory'!M1291='Dropdown Answer Key'!$B$25,'Service Line Inventory'!Q1291='Dropdown Answer Key'!$M$25,O1291='Dropdown Answer Key'!$G$27,'Service Line Inventory'!P1291='Dropdown Answer Key'!$J$27,S1291="Non Lead")),"Tier 4",IF((AND('Service Line Inventory'!M1291='Dropdown Answer Key'!$B$25,'Service Line Inventory'!Q1291='Dropdown Answer Key'!$M$25,O1291='Dropdown Answer Key'!$G$27,S1291="Non Lead")),"Tier 4",IF((AND('Service Line Inventory'!M1291='Dropdown Answer Key'!$B$25,'Service Line Inventory'!Q1291='Dropdown Answer Key'!$M$25,'Service Line Inventory'!P1291='Dropdown Answer Key'!$J$27,S1291="Non Lead")),"Tier 4","Tier 5"))))))))</f>
        <v>BLANK</v>
      </c>
      <c r="U1291" s="101" t="str">
        <f t="shared" si="89"/>
        <v>NO</v>
      </c>
      <c r="V1291" s="76" t="str">
        <f t="shared" si="90"/>
        <v>NO</v>
      </c>
      <c r="W1291" s="76" t="str">
        <f t="shared" si="91"/>
        <v>NO</v>
      </c>
      <c r="X1291" s="107"/>
      <c r="Y1291" s="77"/>
      <c r="Z1291" s="78"/>
    </row>
    <row r="1292" spans="1:26" x14ac:dyDescent="0.3">
      <c r="A1292" s="47">
        <v>422</v>
      </c>
      <c r="B1292" s="73" t="s">
        <v>76</v>
      </c>
      <c r="C1292" s="126" t="s">
        <v>1357</v>
      </c>
      <c r="D1292" s="74" t="s">
        <v>72</v>
      </c>
      <c r="E1292" s="74" t="s">
        <v>81</v>
      </c>
      <c r="F1292" s="74" t="s">
        <v>81</v>
      </c>
      <c r="G1292" s="90" t="s">
        <v>1910</v>
      </c>
      <c r="H1292" s="74" t="s">
        <v>72</v>
      </c>
      <c r="I1292" s="74" t="s">
        <v>72</v>
      </c>
      <c r="J1292" s="75" t="s">
        <v>1913</v>
      </c>
      <c r="K1292" s="75" t="s">
        <v>1913</v>
      </c>
      <c r="L1292" s="94" t="str">
        <f t="shared" si="88"/>
        <v>Non Lead</v>
      </c>
      <c r="M1292" s="110"/>
      <c r="N1292" s="74"/>
      <c r="O1292" s="74"/>
      <c r="P1292" s="74"/>
      <c r="Q1292" s="82"/>
      <c r="R1292" s="83"/>
      <c r="S1292" s="113" t="str">
        <f>IF(OR(B1292="",$C$3="",$G$3=""),"ERROR",IF(AND(B1292='Dropdown Answer Key'!$B$12,OR(E1292="Lead",E1292="U, May have L",E1292="COM",E1292="")),"Lead",IF(AND(B1292='Dropdown Answer Key'!$B$12,OR(AND(E1292="GALV",H1292="Y"),AND(E1292="GALV",H1292="UN"),AND(E1292="GALV",H1292=""))),"GRR",IF(AND(B1292='Dropdown Answer Key'!$B$12,E1292="Unknown"),"Unknown SL",IF(AND(B1292='Dropdown Answer Key'!$B$13,OR(F1292="Lead",F1292="U, May have L",F1292="COM",F1292="")),"Lead",IF(AND(B1292='Dropdown Answer Key'!$B$13,OR(AND(F1292="GALV",H1292="Y"),AND(F1292="GALV",H1292="UN"),AND(F1292="GALV",H1292=""))),"GRR",IF(AND(B1292='Dropdown Answer Key'!$B$13,F1292="Unknown"),"Unknown SL",IF(AND(B1292='Dropdown Answer Key'!$B$14,OR(E1292="Lead",E1292="U, May have L",E1292="COM",E1292="")),"Lead",IF(AND(B1292='Dropdown Answer Key'!$B$14,OR(F1292="Lead",F1292="U, May have L",F1292="COM",F1292="")),"Lead",IF(AND(B1292='Dropdown Answer Key'!$B$14,OR(AND(E1292="GALV",H1292="Y"),AND(E1292="GALV",H1292="UN"),AND(E1292="GALV",H1292=""),AND(F1292="GALV",H1292="Y"),AND(F1292="GALV",H1292="UN"),AND(F1292="GALV",H1292=""),AND(F1292="GALV",I1292="Y"),AND(F1292="GALV",I1292="UN"),AND(F1292="GALV",I1292=""))),"GRR",IF(AND(B1292='Dropdown Answer Key'!$B$14,OR(E1292="Unknown",F1292="Unknown")),"Unknown SL","Non Lead")))))))))))</f>
        <v>Non Lead</v>
      </c>
      <c r="T1292" s="114" t="str">
        <f>IF(OR(M1292="",Q1292="",S1292="ERROR"),"BLANK",IF((AND(M1292='Dropdown Answer Key'!$B$25,OR('Service Line Inventory'!S1292="Lead",S1292="Unknown SL"))),"Tier 1",IF(AND('Service Line Inventory'!M1292='Dropdown Answer Key'!$B$26,OR('Service Line Inventory'!S1292="Lead",S1292="Unknown SL")),"Tier 2",IF(AND('Service Line Inventory'!M1292='Dropdown Answer Key'!$B$27,OR('Service Line Inventory'!S1292="Lead",S1292="Unknown SL")),"Tier 2",IF('Service Line Inventory'!S1292="GRR","Tier 3",IF((AND('Service Line Inventory'!M1292='Dropdown Answer Key'!$B$25,'Service Line Inventory'!Q1292='Dropdown Answer Key'!$M$25,O1292='Dropdown Answer Key'!$G$27,'Service Line Inventory'!P1292='Dropdown Answer Key'!$J$27,S1292="Non Lead")),"Tier 4",IF((AND('Service Line Inventory'!M1292='Dropdown Answer Key'!$B$25,'Service Line Inventory'!Q1292='Dropdown Answer Key'!$M$25,O1292='Dropdown Answer Key'!$G$27,S1292="Non Lead")),"Tier 4",IF((AND('Service Line Inventory'!M1292='Dropdown Answer Key'!$B$25,'Service Line Inventory'!Q1292='Dropdown Answer Key'!$M$25,'Service Line Inventory'!P1292='Dropdown Answer Key'!$J$27,S1292="Non Lead")),"Tier 4","Tier 5"))))))))</f>
        <v>BLANK</v>
      </c>
      <c r="U1292" s="115" t="str">
        <f t="shared" si="89"/>
        <v>NO</v>
      </c>
      <c r="V1292" s="114" t="str">
        <f t="shared" si="90"/>
        <v>NO</v>
      </c>
      <c r="W1292" s="114" t="str">
        <f t="shared" si="91"/>
        <v>NO</v>
      </c>
      <c r="X1292" s="108"/>
      <c r="Y1292" s="97"/>
      <c r="Z1292" s="78"/>
    </row>
    <row r="1293" spans="1:26" x14ac:dyDescent="0.3">
      <c r="A1293" s="47">
        <v>425</v>
      </c>
      <c r="B1293" s="73" t="s">
        <v>76</v>
      </c>
      <c r="C1293" s="126" t="s">
        <v>1358</v>
      </c>
      <c r="D1293" s="74" t="s">
        <v>72</v>
      </c>
      <c r="E1293" s="74" t="s">
        <v>81</v>
      </c>
      <c r="F1293" s="74" t="s">
        <v>81</v>
      </c>
      <c r="G1293" s="90" t="s">
        <v>1910</v>
      </c>
      <c r="H1293" s="74" t="s">
        <v>72</v>
      </c>
      <c r="I1293" s="74" t="s">
        <v>72</v>
      </c>
      <c r="J1293" s="75" t="s">
        <v>1913</v>
      </c>
      <c r="K1293" s="75" t="s">
        <v>1913</v>
      </c>
      <c r="L1293" s="93" t="str">
        <f t="shared" si="88"/>
        <v>Non Lead</v>
      </c>
      <c r="M1293" s="109"/>
      <c r="N1293" s="74"/>
      <c r="O1293" s="74"/>
      <c r="P1293" s="74"/>
      <c r="Q1293" s="73"/>
      <c r="R1293" s="74"/>
      <c r="S1293" s="98" t="str">
        <f>IF(OR(B1293="",$C$3="",$G$3=""),"ERROR",IF(AND(B1293='Dropdown Answer Key'!$B$12,OR(E1293="Lead",E1293="U, May have L",E1293="COM",E1293="")),"Lead",IF(AND(B1293='Dropdown Answer Key'!$B$12,OR(AND(E1293="GALV",H1293="Y"),AND(E1293="GALV",H1293="UN"),AND(E1293="GALV",H1293=""))),"GRR",IF(AND(B1293='Dropdown Answer Key'!$B$12,E1293="Unknown"),"Unknown SL",IF(AND(B1293='Dropdown Answer Key'!$B$13,OR(F1293="Lead",F1293="U, May have L",F1293="COM",F1293="")),"Lead",IF(AND(B1293='Dropdown Answer Key'!$B$13,OR(AND(F1293="GALV",H1293="Y"),AND(F1293="GALV",H1293="UN"),AND(F1293="GALV",H1293=""))),"GRR",IF(AND(B1293='Dropdown Answer Key'!$B$13,F1293="Unknown"),"Unknown SL",IF(AND(B1293='Dropdown Answer Key'!$B$14,OR(E1293="Lead",E1293="U, May have L",E1293="COM",E1293="")),"Lead",IF(AND(B1293='Dropdown Answer Key'!$B$14,OR(F1293="Lead",F1293="U, May have L",F1293="COM",F1293="")),"Lead",IF(AND(B1293='Dropdown Answer Key'!$B$14,OR(AND(E1293="GALV",H1293="Y"),AND(E1293="GALV",H1293="UN"),AND(E1293="GALV",H1293=""),AND(F1293="GALV",H1293="Y"),AND(F1293="GALV",H1293="UN"),AND(F1293="GALV",H1293=""),AND(F1293="GALV",I1293="Y"),AND(F1293="GALV",I1293="UN"),AND(F1293="GALV",I1293=""))),"GRR",IF(AND(B1293='Dropdown Answer Key'!$B$14,OR(E1293="Unknown",F1293="Unknown")),"Unknown SL","Non Lead")))))))))))</f>
        <v>Non Lead</v>
      </c>
      <c r="T1293" s="76" t="str">
        <f>IF(OR(M1293="",Q1293="",S1293="ERROR"),"BLANK",IF((AND(M1293='Dropdown Answer Key'!$B$25,OR('Service Line Inventory'!S1293="Lead",S1293="Unknown SL"))),"Tier 1",IF(AND('Service Line Inventory'!M1293='Dropdown Answer Key'!$B$26,OR('Service Line Inventory'!S1293="Lead",S1293="Unknown SL")),"Tier 2",IF(AND('Service Line Inventory'!M1293='Dropdown Answer Key'!$B$27,OR('Service Line Inventory'!S1293="Lead",S1293="Unknown SL")),"Tier 2",IF('Service Line Inventory'!S1293="GRR","Tier 3",IF((AND('Service Line Inventory'!M1293='Dropdown Answer Key'!$B$25,'Service Line Inventory'!Q1293='Dropdown Answer Key'!$M$25,O1293='Dropdown Answer Key'!$G$27,'Service Line Inventory'!P1293='Dropdown Answer Key'!$J$27,S1293="Non Lead")),"Tier 4",IF((AND('Service Line Inventory'!M1293='Dropdown Answer Key'!$B$25,'Service Line Inventory'!Q1293='Dropdown Answer Key'!$M$25,O1293='Dropdown Answer Key'!$G$27,S1293="Non Lead")),"Tier 4",IF((AND('Service Line Inventory'!M1293='Dropdown Answer Key'!$B$25,'Service Line Inventory'!Q1293='Dropdown Answer Key'!$M$25,'Service Line Inventory'!P1293='Dropdown Answer Key'!$J$27,S1293="Non Lead")),"Tier 4","Tier 5"))))))))</f>
        <v>BLANK</v>
      </c>
      <c r="U1293" s="101" t="str">
        <f t="shared" si="89"/>
        <v>NO</v>
      </c>
      <c r="V1293" s="76" t="str">
        <f t="shared" si="90"/>
        <v>NO</v>
      </c>
      <c r="W1293" s="76" t="str">
        <f t="shared" si="91"/>
        <v>NO</v>
      </c>
      <c r="X1293" s="107"/>
      <c r="Y1293" s="77"/>
      <c r="Z1293" s="78"/>
    </row>
    <row r="1294" spans="1:26" x14ac:dyDescent="0.3">
      <c r="A1294" s="47">
        <v>430</v>
      </c>
      <c r="B1294" s="73" t="s">
        <v>76</v>
      </c>
      <c r="C1294" s="126" t="s">
        <v>1359</v>
      </c>
      <c r="D1294" s="74" t="s">
        <v>72</v>
      </c>
      <c r="E1294" s="74" t="s">
        <v>81</v>
      </c>
      <c r="F1294" s="74" t="s">
        <v>81</v>
      </c>
      <c r="G1294" s="90" t="s">
        <v>1910</v>
      </c>
      <c r="H1294" s="74" t="s">
        <v>72</v>
      </c>
      <c r="I1294" s="74" t="s">
        <v>72</v>
      </c>
      <c r="J1294" s="75" t="s">
        <v>1913</v>
      </c>
      <c r="K1294" s="75" t="s">
        <v>1913</v>
      </c>
      <c r="L1294" s="94" t="str">
        <f t="shared" si="88"/>
        <v>Non Lead</v>
      </c>
      <c r="M1294" s="110"/>
      <c r="N1294" s="74"/>
      <c r="O1294" s="74"/>
      <c r="P1294" s="74"/>
      <c r="Q1294" s="82"/>
      <c r="R1294" s="83"/>
      <c r="S1294" s="113" t="str">
        <f>IF(OR(B1294="",$C$3="",$G$3=""),"ERROR",IF(AND(B1294='Dropdown Answer Key'!$B$12,OR(E1294="Lead",E1294="U, May have L",E1294="COM",E1294="")),"Lead",IF(AND(B1294='Dropdown Answer Key'!$B$12,OR(AND(E1294="GALV",H1294="Y"),AND(E1294="GALV",H1294="UN"),AND(E1294="GALV",H1294=""))),"GRR",IF(AND(B1294='Dropdown Answer Key'!$B$12,E1294="Unknown"),"Unknown SL",IF(AND(B1294='Dropdown Answer Key'!$B$13,OR(F1294="Lead",F1294="U, May have L",F1294="COM",F1294="")),"Lead",IF(AND(B1294='Dropdown Answer Key'!$B$13,OR(AND(F1294="GALV",H1294="Y"),AND(F1294="GALV",H1294="UN"),AND(F1294="GALV",H1294=""))),"GRR",IF(AND(B1294='Dropdown Answer Key'!$B$13,F1294="Unknown"),"Unknown SL",IF(AND(B1294='Dropdown Answer Key'!$B$14,OR(E1294="Lead",E1294="U, May have L",E1294="COM",E1294="")),"Lead",IF(AND(B1294='Dropdown Answer Key'!$B$14,OR(F1294="Lead",F1294="U, May have L",F1294="COM",F1294="")),"Lead",IF(AND(B1294='Dropdown Answer Key'!$B$14,OR(AND(E1294="GALV",H1294="Y"),AND(E1294="GALV",H1294="UN"),AND(E1294="GALV",H1294=""),AND(F1294="GALV",H1294="Y"),AND(F1294="GALV",H1294="UN"),AND(F1294="GALV",H1294=""),AND(F1294="GALV",I1294="Y"),AND(F1294="GALV",I1294="UN"),AND(F1294="GALV",I1294=""))),"GRR",IF(AND(B1294='Dropdown Answer Key'!$B$14,OR(E1294="Unknown",F1294="Unknown")),"Unknown SL","Non Lead")))))))))))</f>
        <v>Non Lead</v>
      </c>
      <c r="T1294" s="114" t="str">
        <f>IF(OR(M1294="",Q1294="",S1294="ERROR"),"BLANK",IF((AND(M1294='Dropdown Answer Key'!$B$25,OR('Service Line Inventory'!S1294="Lead",S1294="Unknown SL"))),"Tier 1",IF(AND('Service Line Inventory'!M1294='Dropdown Answer Key'!$B$26,OR('Service Line Inventory'!S1294="Lead",S1294="Unknown SL")),"Tier 2",IF(AND('Service Line Inventory'!M1294='Dropdown Answer Key'!$B$27,OR('Service Line Inventory'!S1294="Lead",S1294="Unknown SL")),"Tier 2",IF('Service Line Inventory'!S1294="GRR","Tier 3",IF((AND('Service Line Inventory'!M1294='Dropdown Answer Key'!$B$25,'Service Line Inventory'!Q1294='Dropdown Answer Key'!$M$25,O1294='Dropdown Answer Key'!$G$27,'Service Line Inventory'!P1294='Dropdown Answer Key'!$J$27,S1294="Non Lead")),"Tier 4",IF((AND('Service Line Inventory'!M1294='Dropdown Answer Key'!$B$25,'Service Line Inventory'!Q1294='Dropdown Answer Key'!$M$25,O1294='Dropdown Answer Key'!$G$27,S1294="Non Lead")),"Tier 4",IF((AND('Service Line Inventory'!M1294='Dropdown Answer Key'!$B$25,'Service Line Inventory'!Q1294='Dropdown Answer Key'!$M$25,'Service Line Inventory'!P1294='Dropdown Answer Key'!$J$27,S1294="Non Lead")),"Tier 4","Tier 5"))))))))</f>
        <v>BLANK</v>
      </c>
      <c r="U1294" s="115" t="str">
        <f t="shared" si="89"/>
        <v>NO</v>
      </c>
      <c r="V1294" s="114" t="str">
        <f t="shared" si="90"/>
        <v>NO</v>
      </c>
      <c r="W1294" s="114" t="str">
        <f t="shared" si="91"/>
        <v>NO</v>
      </c>
      <c r="X1294" s="108"/>
      <c r="Y1294" s="97"/>
      <c r="Z1294" s="78"/>
    </row>
    <row r="1295" spans="1:26" x14ac:dyDescent="0.3">
      <c r="A1295" s="47">
        <v>450</v>
      </c>
      <c r="B1295" s="73" t="s">
        <v>76</v>
      </c>
      <c r="C1295" s="126" t="s">
        <v>1360</v>
      </c>
      <c r="D1295" s="74" t="s">
        <v>72</v>
      </c>
      <c r="E1295" s="74" t="s">
        <v>81</v>
      </c>
      <c r="F1295" s="74" t="s">
        <v>81</v>
      </c>
      <c r="G1295" s="90" t="s">
        <v>1910</v>
      </c>
      <c r="H1295" s="74" t="s">
        <v>72</v>
      </c>
      <c r="I1295" s="74" t="s">
        <v>72</v>
      </c>
      <c r="J1295" s="75" t="s">
        <v>1913</v>
      </c>
      <c r="K1295" s="75" t="s">
        <v>1913</v>
      </c>
      <c r="L1295" s="93" t="str">
        <f t="shared" si="88"/>
        <v>Non Lead</v>
      </c>
      <c r="M1295" s="109"/>
      <c r="N1295" s="74"/>
      <c r="O1295" s="74"/>
      <c r="P1295" s="74"/>
      <c r="Q1295" s="73"/>
      <c r="R1295" s="74"/>
      <c r="S1295" s="98" t="str">
        <f>IF(OR(B1295="",$C$3="",$G$3=""),"ERROR",IF(AND(B1295='Dropdown Answer Key'!$B$12,OR(E1295="Lead",E1295="U, May have L",E1295="COM",E1295="")),"Lead",IF(AND(B1295='Dropdown Answer Key'!$B$12,OR(AND(E1295="GALV",H1295="Y"),AND(E1295="GALV",H1295="UN"),AND(E1295="GALV",H1295=""))),"GRR",IF(AND(B1295='Dropdown Answer Key'!$B$12,E1295="Unknown"),"Unknown SL",IF(AND(B1295='Dropdown Answer Key'!$B$13,OR(F1295="Lead",F1295="U, May have L",F1295="COM",F1295="")),"Lead",IF(AND(B1295='Dropdown Answer Key'!$B$13,OR(AND(F1295="GALV",H1295="Y"),AND(F1295="GALV",H1295="UN"),AND(F1295="GALV",H1295=""))),"GRR",IF(AND(B1295='Dropdown Answer Key'!$B$13,F1295="Unknown"),"Unknown SL",IF(AND(B1295='Dropdown Answer Key'!$B$14,OR(E1295="Lead",E1295="U, May have L",E1295="COM",E1295="")),"Lead",IF(AND(B1295='Dropdown Answer Key'!$B$14,OR(F1295="Lead",F1295="U, May have L",F1295="COM",F1295="")),"Lead",IF(AND(B1295='Dropdown Answer Key'!$B$14,OR(AND(E1295="GALV",H1295="Y"),AND(E1295="GALV",H1295="UN"),AND(E1295="GALV",H1295=""),AND(F1295="GALV",H1295="Y"),AND(F1295="GALV",H1295="UN"),AND(F1295="GALV",H1295=""),AND(F1295="GALV",I1295="Y"),AND(F1295="GALV",I1295="UN"),AND(F1295="GALV",I1295=""))),"GRR",IF(AND(B1295='Dropdown Answer Key'!$B$14,OR(E1295="Unknown",F1295="Unknown")),"Unknown SL","Non Lead")))))))))))</f>
        <v>Non Lead</v>
      </c>
      <c r="T1295" s="76" t="str">
        <f>IF(OR(M1295="",Q1295="",S1295="ERROR"),"BLANK",IF((AND(M1295='Dropdown Answer Key'!$B$25,OR('Service Line Inventory'!S1295="Lead",S1295="Unknown SL"))),"Tier 1",IF(AND('Service Line Inventory'!M1295='Dropdown Answer Key'!$B$26,OR('Service Line Inventory'!S1295="Lead",S1295="Unknown SL")),"Tier 2",IF(AND('Service Line Inventory'!M1295='Dropdown Answer Key'!$B$27,OR('Service Line Inventory'!S1295="Lead",S1295="Unknown SL")),"Tier 2",IF('Service Line Inventory'!S1295="GRR","Tier 3",IF((AND('Service Line Inventory'!M1295='Dropdown Answer Key'!$B$25,'Service Line Inventory'!Q1295='Dropdown Answer Key'!$M$25,O1295='Dropdown Answer Key'!$G$27,'Service Line Inventory'!P1295='Dropdown Answer Key'!$J$27,S1295="Non Lead")),"Tier 4",IF((AND('Service Line Inventory'!M1295='Dropdown Answer Key'!$B$25,'Service Line Inventory'!Q1295='Dropdown Answer Key'!$M$25,O1295='Dropdown Answer Key'!$G$27,S1295="Non Lead")),"Tier 4",IF((AND('Service Line Inventory'!M1295='Dropdown Answer Key'!$B$25,'Service Line Inventory'!Q1295='Dropdown Answer Key'!$M$25,'Service Line Inventory'!P1295='Dropdown Answer Key'!$J$27,S1295="Non Lead")),"Tier 4","Tier 5"))))))))</f>
        <v>BLANK</v>
      </c>
      <c r="U1295" s="101" t="str">
        <f t="shared" si="89"/>
        <v>NO</v>
      </c>
      <c r="V1295" s="76" t="str">
        <f t="shared" si="90"/>
        <v>NO</v>
      </c>
      <c r="W1295" s="76" t="str">
        <f t="shared" si="91"/>
        <v>NO</v>
      </c>
      <c r="X1295" s="107"/>
      <c r="Y1295" s="77"/>
      <c r="Z1295" s="78"/>
    </row>
    <row r="1296" spans="1:26" x14ac:dyDescent="0.3">
      <c r="A1296" s="47">
        <v>455</v>
      </c>
      <c r="B1296" s="73" t="s">
        <v>76</v>
      </c>
      <c r="C1296" s="126" t="s">
        <v>1361</v>
      </c>
      <c r="D1296" s="74" t="s">
        <v>72</v>
      </c>
      <c r="E1296" s="74" t="s">
        <v>81</v>
      </c>
      <c r="F1296" s="74" t="s">
        <v>81</v>
      </c>
      <c r="G1296" s="90" t="s">
        <v>1910</v>
      </c>
      <c r="H1296" s="74" t="s">
        <v>72</v>
      </c>
      <c r="I1296" s="74" t="s">
        <v>72</v>
      </c>
      <c r="J1296" s="75" t="s">
        <v>1913</v>
      </c>
      <c r="K1296" s="75" t="s">
        <v>1913</v>
      </c>
      <c r="L1296" s="94" t="str">
        <f t="shared" si="88"/>
        <v>Non Lead</v>
      </c>
      <c r="M1296" s="110"/>
      <c r="N1296" s="74"/>
      <c r="O1296" s="74"/>
      <c r="P1296" s="74"/>
      <c r="Q1296" s="82"/>
      <c r="R1296" s="83"/>
      <c r="S1296" s="113" t="str">
        <f>IF(OR(B1296="",$C$3="",$G$3=""),"ERROR",IF(AND(B1296='Dropdown Answer Key'!$B$12,OR(E1296="Lead",E1296="U, May have L",E1296="COM",E1296="")),"Lead",IF(AND(B1296='Dropdown Answer Key'!$B$12,OR(AND(E1296="GALV",H1296="Y"),AND(E1296="GALV",H1296="UN"),AND(E1296="GALV",H1296=""))),"GRR",IF(AND(B1296='Dropdown Answer Key'!$B$12,E1296="Unknown"),"Unknown SL",IF(AND(B1296='Dropdown Answer Key'!$B$13,OR(F1296="Lead",F1296="U, May have L",F1296="COM",F1296="")),"Lead",IF(AND(B1296='Dropdown Answer Key'!$B$13,OR(AND(F1296="GALV",H1296="Y"),AND(F1296="GALV",H1296="UN"),AND(F1296="GALV",H1296=""))),"GRR",IF(AND(B1296='Dropdown Answer Key'!$B$13,F1296="Unknown"),"Unknown SL",IF(AND(B1296='Dropdown Answer Key'!$B$14,OR(E1296="Lead",E1296="U, May have L",E1296="COM",E1296="")),"Lead",IF(AND(B1296='Dropdown Answer Key'!$B$14,OR(F1296="Lead",F1296="U, May have L",F1296="COM",F1296="")),"Lead",IF(AND(B1296='Dropdown Answer Key'!$B$14,OR(AND(E1296="GALV",H1296="Y"),AND(E1296="GALV",H1296="UN"),AND(E1296="GALV",H1296=""),AND(F1296="GALV",H1296="Y"),AND(F1296="GALV",H1296="UN"),AND(F1296="GALV",H1296=""),AND(F1296="GALV",I1296="Y"),AND(F1296="GALV",I1296="UN"),AND(F1296="GALV",I1296=""))),"GRR",IF(AND(B1296='Dropdown Answer Key'!$B$14,OR(E1296="Unknown",F1296="Unknown")),"Unknown SL","Non Lead")))))))))))</f>
        <v>Non Lead</v>
      </c>
      <c r="T1296" s="114" t="str">
        <f>IF(OR(M1296="",Q1296="",S1296="ERROR"),"BLANK",IF((AND(M1296='Dropdown Answer Key'!$B$25,OR('Service Line Inventory'!S1296="Lead",S1296="Unknown SL"))),"Tier 1",IF(AND('Service Line Inventory'!M1296='Dropdown Answer Key'!$B$26,OR('Service Line Inventory'!S1296="Lead",S1296="Unknown SL")),"Tier 2",IF(AND('Service Line Inventory'!M1296='Dropdown Answer Key'!$B$27,OR('Service Line Inventory'!S1296="Lead",S1296="Unknown SL")),"Tier 2",IF('Service Line Inventory'!S1296="GRR","Tier 3",IF((AND('Service Line Inventory'!M1296='Dropdown Answer Key'!$B$25,'Service Line Inventory'!Q1296='Dropdown Answer Key'!$M$25,O1296='Dropdown Answer Key'!$G$27,'Service Line Inventory'!P1296='Dropdown Answer Key'!$J$27,S1296="Non Lead")),"Tier 4",IF((AND('Service Line Inventory'!M1296='Dropdown Answer Key'!$B$25,'Service Line Inventory'!Q1296='Dropdown Answer Key'!$M$25,O1296='Dropdown Answer Key'!$G$27,S1296="Non Lead")),"Tier 4",IF((AND('Service Line Inventory'!M1296='Dropdown Answer Key'!$B$25,'Service Line Inventory'!Q1296='Dropdown Answer Key'!$M$25,'Service Line Inventory'!P1296='Dropdown Answer Key'!$J$27,S1296="Non Lead")),"Tier 4","Tier 5"))))))))</f>
        <v>BLANK</v>
      </c>
      <c r="U1296" s="115" t="str">
        <f t="shared" si="89"/>
        <v>NO</v>
      </c>
      <c r="V1296" s="114" t="str">
        <f t="shared" si="90"/>
        <v>NO</v>
      </c>
      <c r="W1296" s="114" t="str">
        <f t="shared" si="91"/>
        <v>NO</v>
      </c>
      <c r="X1296" s="108"/>
      <c r="Y1296" s="97"/>
      <c r="Z1296" s="78"/>
    </row>
    <row r="1297" spans="1:26" x14ac:dyDescent="0.3">
      <c r="A1297" s="47">
        <v>460</v>
      </c>
      <c r="B1297" s="73" t="s">
        <v>76</v>
      </c>
      <c r="C1297" s="126" t="s">
        <v>1362</v>
      </c>
      <c r="D1297" s="74" t="s">
        <v>72</v>
      </c>
      <c r="E1297" s="74" t="s">
        <v>81</v>
      </c>
      <c r="F1297" s="74" t="s">
        <v>81</v>
      </c>
      <c r="G1297" s="90" t="s">
        <v>1910</v>
      </c>
      <c r="H1297" s="74" t="s">
        <v>72</v>
      </c>
      <c r="I1297" s="74" t="s">
        <v>72</v>
      </c>
      <c r="J1297" s="75" t="s">
        <v>1913</v>
      </c>
      <c r="K1297" s="75" t="s">
        <v>1913</v>
      </c>
      <c r="L1297" s="93" t="str">
        <f t="shared" si="88"/>
        <v>Non Lead</v>
      </c>
      <c r="M1297" s="109"/>
      <c r="N1297" s="74"/>
      <c r="O1297" s="74"/>
      <c r="P1297" s="74"/>
      <c r="Q1297" s="73"/>
      <c r="R1297" s="74"/>
      <c r="S1297" s="98" t="str">
        <f>IF(OR(B1297="",$C$3="",$G$3=""),"ERROR",IF(AND(B1297='Dropdown Answer Key'!$B$12,OR(E1297="Lead",E1297="U, May have L",E1297="COM",E1297="")),"Lead",IF(AND(B1297='Dropdown Answer Key'!$B$12,OR(AND(E1297="GALV",H1297="Y"),AND(E1297="GALV",H1297="UN"),AND(E1297="GALV",H1297=""))),"GRR",IF(AND(B1297='Dropdown Answer Key'!$B$12,E1297="Unknown"),"Unknown SL",IF(AND(B1297='Dropdown Answer Key'!$B$13,OR(F1297="Lead",F1297="U, May have L",F1297="COM",F1297="")),"Lead",IF(AND(B1297='Dropdown Answer Key'!$B$13,OR(AND(F1297="GALV",H1297="Y"),AND(F1297="GALV",H1297="UN"),AND(F1297="GALV",H1297=""))),"GRR",IF(AND(B1297='Dropdown Answer Key'!$B$13,F1297="Unknown"),"Unknown SL",IF(AND(B1297='Dropdown Answer Key'!$B$14,OR(E1297="Lead",E1297="U, May have L",E1297="COM",E1297="")),"Lead",IF(AND(B1297='Dropdown Answer Key'!$B$14,OR(F1297="Lead",F1297="U, May have L",F1297="COM",F1297="")),"Lead",IF(AND(B1297='Dropdown Answer Key'!$B$14,OR(AND(E1297="GALV",H1297="Y"),AND(E1297="GALV",H1297="UN"),AND(E1297="GALV",H1297=""),AND(F1297="GALV",H1297="Y"),AND(F1297="GALV",H1297="UN"),AND(F1297="GALV",H1297=""),AND(F1297="GALV",I1297="Y"),AND(F1297="GALV",I1297="UN"),AND(F1297="GALV",I1297=""))),"GRR",IF(AND(B1297='Dropdown Answer Key'!$B$14,OR(E1297="Unknown",F1297="Unknown")),"Unknown SL","Non Lead")))))))))))</f>
        <v>Non Lead</v>
      </c>
      <c r="T1297" s="76" t="str">
        <f>IF(OR(M1297="",Q1297="",S1297="ERROR"),"BLANK",IF((AND(M1297='Dropdown Answer Key'!$B$25,OR('Service Line Inventory'!S1297="Lead",S1297="Unknown SL"))),"Tier 1",IF(AND('Service Line Inventory'!M1297='Dropdown Answer Key'!$B$26,OR('Service Line Inventory'!S1297="Lead",S1297="Unknown SL")),"Tier 2",IF(AND('Service Line Inventory'!M1297='Dropdown Answer Key'!$B$27,OR('Service Line Inventory'!S1297="Lead",S1297="Unknown SL")),"Tier 2",IF('Service Line Inventory'!S1297="GRR","Tier 3",IF((AND('Service Line Inventory'!M1297='Dropdown Answer Key'!$B$25,'Service Line Inventory'!Q1297='Dropdown Answer Key'!$M$25,O1297='Dropdown Answer Key'!$G$27,'Service Line Inventory'!P1297='Dropdown Answer Key'!$J$27,S1297="Non Lead")),"Tier 4",IF((AND('Service Line Inventory'!M1297='Dropdown Answer Key'!$B$25,'Service Line Inventory'!Q1297='Dropdown Answer Key'!$M$25,O1297='Dropdown Answer Key'!$G$27,S1297="Non Lead")),"Tier 4",IF((AND('Service Line Inventory'!M1297='Dropdown Answer Key'!$B$25,'Service Line Inventory'!Q1297='Dropdown Answer Key'!$M$25,'Service Line Inventory'!P1297='Dropdown Answer Key'!$J$27,S1297="Non Lead")),"Tier 4","Tier 5"))))))))</f>
        <v>BLANK</v>
      </c>
      <c r="U1297" s="101" t="str">
        <f t="shared" si="89"/>
        <v>NO</v>
      </c>
      <c r="V1297" s="76" t="str">
        <f t="shared" si="90"/>
        <v>NO</v>
      </c>
      <c r="W1297" s="76" t="str">
        <f t="shared" si="91"/>
        <v>NO</v>
      </c>
      <c r="X1297" s="107"/>
      <c r="Y1297" s="77"/>
      <c r="Z1297" s="78"/>
    </row>
    <row r="1298" spans="1:26" x14ac:dyDescent="0.3">
      <c r="A1298" s="47">
        <v>468</v>
      </c>
      <c r="B1298" s="73" t="s">
        <v>76</v>
      </c>
      <c r="C1298" s="126" t="s">
        <v>1363</v>
      </c>
      <c r="D1298" s="74" t="s">
        <v>72</v>
      </c>
      <c r="E1298" s="74" t="s">
        <v>81</v>
      </c>
      <c r="F1298" s="74" t="s">
        <v>81</v>
      </c>
      <c r="G1298" s="90" t="s">
        <v>1910</v>
      </c>
      <c r="H1298" s="74" t="s">
        <v>72</v>
      </c>
      <c r="I1298" s="74" t="s">
        <v>72</v>
      </c>
      <c r="J1298" s="75" t="s">
        <v>1913</v>
      </c>
      <c r="K1298" s="75" t="s">
        <v>1913</v>
      </c>
      <c r="L1298" s="94" t="str">
        <f t="shared" si="88"/>
        <v>Non Lead</v>
      </c>
      <c r="M1298" s="110"/>
      <c r="N1298" s="74"/>
      <c r="O1298" s="74"/>
      <c r="P1298" s="74"/>
      <c r="Q1298" s="82"/>
      <c r="R1298" s="83"/>
      <c r="S1298" s="113" t="str">
        <f>IF(OR(B1298="",$C$3="",$G$3=""),"ERROR",IF(AND(B1298='Dropdown Answer Key'!$B$12,OR(E1298="Lead",E1298="U, May have L",E1298="COM",E1298="")),"Lead",IF(AND(B1298='Dropdown Answer Key'!$B$12,OR(AND(E1298="GALV",H1298="Y"),AND(E1298="GALV",H1298="UN"),AND(E1298="GALV",H1298=""))),"GRR",IF(AND(B1298='Dropdown Answer Key'!$B$12,E1298="Unknown"),"Unknown SL",IF(AND(B1298='Dropdown Answer Key'!$B$13,OR(F1298="Lead",F1298="U, May have L",F1298="COM",F1298="")),"Lead",IF(AND(B1298='Dropdown Answer Key'!$B$13,OR(AND(F1298="GALV",H1298="Y"),AND(F1298="GALV",H1298="UN"),AND(F1298="GALV",H1298=""))),"GRR",IF(AND(B1298='Dropdown Answer Key'!$B$13,F1298="Unknown"),"Unknown SL",IF(AND(B1298='Dropdown Answer Key'!$B$14,OR(E1298="Lead",E1298="U, May have L",E1298="COM",E1298="")),"Lead",IF(AND(B1298='Dropdown Answer Key'!$B$14,OR(F1298="Lead",F1298="U, May have L",F1298="COM",F1298="")),"Lead",IF(AND(B1298='Dropdown Answer Key'!$B$14,OR(AND(E1298="GALV",H1298="Y"),AND(E1298="GALV",H1298="UN"),AND(E1298="GALV",H1298=""),AND(F1298="GALV",H1298="Y"),AND(F1298="GALV",H1298="UN"),AND(F1298="GALV",H1298=""),AND(F1298="GALV",I1298="Y"),AND(F1298="GALV",I1298="UN"),AND(F1298="GALV",I1298=""))),"GRR",IF(AND(B1298='Dropdown Answer Key'!$B$14,OR(E1298="Unknown",F1298="Unknown")),"Unknown SL","Non Lead")))))))))))</f>
        <v>Non Lead</v>
      </c>
      <c r="T1298" s="114" t="str">
        <f>IF(OR(M1298="",Q1298="",S1298="ERROR"),"BLANK",IF((AND(M1298='Dropdown Answer Key'!$B$25,OR('Service Line Inventory'!S1298="Lead",S1298="Unknown SL"))),"Tier 1",IF(AND('Service Line Inventory'!M1298='Dropdown Answer Key'!$B$26,OR('Service Line Inventory'!S1298="Lead",S1298="Unknown SL")),"Tier 2",IF(AND('Service Line Inventory'!M1298='Dropdown Answer Key'!$B$27,OR('Service Line Inventory'!S1298="Lead",S1298="Unknown SL")),"Tier 2",IF('Service Line Inventory'!S1298="GRR","Tier 3",IF((AND('Service Line Inventory'!M1298='Dropdown Answer Key'!$B$25,'Service Line Inventory'!Q1298='Dropdown Answer Key'!$M$25,O1298='Dropdown Answer Key'!$G$27,'Service Line Inventory'!P1298='Dropdown Answer Key'!$J$27,S1298="Non Lead")),"Tier 4",IF((AND('Service Line Inventory'!M1298='Dropdown Answer Key'!$B$25,'Service Line Inventory'!Q1298='Dropdown Answer Key'!$M$25,O1298='Dropdown Answer Key'!$G$27,S1298="Non Lead")),"Tier 4",IF((AND('Service Line Inventory'!M1298='Dropdown Answer Key'!$B$25,'Service Line Inventory'!Q1298='Dropdown Answer Key'!$M$25,'Service Line Inventory'!P1298='Dropdown Answer Key'!$J$27,S1298="Non Lead")),"Tier 4","Tier 5"))))))))</f>
        <v>BLANK</v>
      </c>
      <c r="U1298" s="115" t="str">
        <f t="shared" si="89"/>
        <v>NO</v>
      </c>
      <c r="V1298" s="114" t="str">
        <f t="shared" si="90"/>
        <v>NO</v>
      </c>
      <c r="W1298" s="114" t="str">
        <f t="shared" si="91"/>
        <v>NO</v>
      </c>
      <c r="X1298" s="108"/>
      <c r="Y1298" s="97"/>
      <c r="Z1298" s="78"/>
    </row>
    <row r="1299" spans="1:26" x14ac:dyDescent="0.3">
      <c r="A1299" s="47">
        <v>470</v>
      </c>
      <c r="B1299" s="73" t="s">
        <v>76</v>
      </c>
      <c r="C1299" s="126" t="s">
        <v>1364</v>
      </c>
      <c r="D1299" s="74" t="s">
        <v>72</v>
      </c>
      <c r="E1299" s="74" t="s">
        <v>81</v>
      </c>
      <c r="F1299" s="74" t="s">
        <v>81</v>
      </c>
      <c r="G1299" s="90" t="s">
        <v>1910</v>
      </c>
      <c r="H1299" s="74" t="s">
        <v>72</v>
      </c>
      <c r="I1299" s="74" t="s">
        <v>72</v>
      </c>
      <c r="J1299" s="75" t="s">
        <v>1913</v>
      </c>
      <c r="K1299" s="75" t="s">
        <v>1913</v>
      </c>
      <c r="L1299" s="93" t="str">
        <f t="shared" si="88"/>
        <v>Non Lead</v>
      </c>
      <c r="M1299" s="109"/>
      <c r="N1299" s="74"/>
      <c r="O1299" s="74"/>
      <c r="P1299" s="74"/>
      <c r="Q1299" s="73"/>
      <c r="R1299" s="74"/>
      <c r="S1299" s="98" t="str">
        <f>IF(OR(B1299="",$C$3="",$G$3=""),"ERROR",IF(AND(B1299='Dropdown Answer Key'!$B$12,OR(E1299="Lead",E1299="U, May have L",E1299="COM",E1299="")),"Lead",IF(AND(B1299='Dropdown Answer Key'!$B$12,OR(AND(E1299="GALV",H1299="Y"),AND(E1299="GALV",H1299="UN"),AND(E1299="GALV",H1299=""))),"GRR",IF(AND(B1299='Dropdown Answer Key'!$B$12,E1299="Unknown"),"Unknown SL",IF(AND(B1299='Dropdown Answer Key'!$B$13,OR(F1299="Lead",F1299="U, May have L",F1299="COM",F1299="")),"Lead",IF(AND(B1299='Dropdown Answer Key'!$B$13,OR(AND(F1299="GALV",H1299="Y"),AND(F1299="GALV",H1299="UN"),AND(F1299="GALV",H1299=""))),"GRR",IF(AND(B1299='Dropdown Answer Key'!$B$13,F1299="Unknown"),"Unknown SL",IF(AND(B1299='Dropdown Answer Key'!$B$14,OR(E1299="Lead",E1299="U, May have L",E1299="COM",E1299="")),"Lead",IF(AND(B1299='Dropdown Answer Key'!$B$14,OR(F1299="Lead",F1299="U, May have L",F1299="COM",F1299="")),"Lead",IF(AND(B1299='Dropdown Answer Key'!$B$14,OR(AND(E1299="GALV",H1299="Y"),AND(E1299="GALV",H1299="UN"),AND(E1299="GALV",H1299=""),AND(F1299="GALV",H1299="Y"),AND(F1299="GALV",H1299="UN"),AND(F1299="GALV",H1299=""),AND(F1299="GALV",I1299="Y"),AND(F1299="GALV",I1299="UN"),AND(F1299="GALV",I1299=""))),"GRR",IF(AND(B1299='Dropdown Answer Key'!$B$14,OR(E1299="Unknown",F1299="Unknown")),"Unknown SL","Non Lead")))))))))))</f>
        <v>Non Lead</v>
      </c>
      <c r="T1299" s="76" t="str">
        <f>IF(OR(M1299="",Q1299="",S1299="ERROR"),"BLANK",IF((AND(M1299='Dropdown Answer Key'!$B$25,OR('Service Line Inventory'!S1299="Lead",S1299="Unknown SL"))),"Tier 1",IF(AND('Service Line Inventory'!M1299='Dropdown Answer Key'!$B$26,OR('Service Line Inventory'!S1299="Lead",S1299="Unknown SL")),"Tier 2",IF(AND('Service Line Inventory'!M1299='Dropdown Answer Key'!$B$27,OR('Service Line Inventory'!S1299="Lead",S1299="Unknown SL")),"Tier 2",IF('Service Line Inventory'!S1299="GRR","Tier 3",IF((AND('Service Line Inventory'!M1299='Dropdown Answer Key'!$B$25,'Service Line Inventory'!Q1299='Dropdown Answer Key'!$M$25,O1299='Dropdown Answer Key'!$G$27,'Service Line Inventory'!P1299='Dropdown Answer Key'!$J$27,S1299="Non Lead")),"Tier 4",IF((AND('Service Line Inventory'!M1299='Dropdown Answer Key'!$B$25,'Service Line Inventory'!Q1299='Dropdown Answer Key'!$M$25,O1299='Dropdown Answer Key'!$G$27,S1299="Non Lead")),"Tier 4",IF((AND('Service Line Inventory'!M1299='Dropdown Answer Key'!$B$25,'Service Line Inventory'!Q1299='Dropdown Answer Key'!$M$25,'Service Line Inventory'!P1299='Dropdown Answer Key'!$J$27,S1299="Non Lead")),"Tier 4","Tier 5"))))))))</f>
        <v>BLANK</v>
      </c>
      <c r="U1299" s="101" t="str">
        <f t="shared" si="89"/>
        <v>NO</v>
      </c>
      <c r="V1299" s="76" t="str">
        <f t="shared" si="90"/>
        <v>NO</v>
      </c>
      <c r="W1299" s="76" t="str">
        <f t="shared" si="91"/>
        <v>NO</v>
      </c>
      <c r="X1299" s="107"/>
      <c r="Y1299" s="77"/>
      <c r="Z1299" s="78"/>
    </row>
    <row r="1300" spans="1:26" x14ac:dyDescent="0.3">
      <c r="A1300" s="47">
        <v>475</v>
      </c>
      <c r="B1300" s="73" t="s">
        <v>76</v>
      </c>
      <c r="C1300" s="126" t="s">
        <v>1365</v>
      </c>
      <c r="D1300" s="74" t="s">
        <v>72</v>
      </c>
      <c r="E1300" s="74" t="s">
        <v>81</v>
      </c>
      <c r="F1300" s="74" t="s">
        <v>81</v>
      </c>
      <c r="G1300" s="90" t="s">
        <v>1910</v>
      </c>
      <c r="H1300" s="74" t="s">
        <v>72</v>
      </c>
      <c r="I1300" s="74" t="s">
        <v>72</v>
      </c>
      <c r="J1300" s="75" t="s">
        <v>1913</v>
      </c>
      <c r="K1300" s="75" t="s">
        <v>1913</v>
      </c>
      <c r="L1300" s="94" t="str">
        <f t="shared" si="88"/>
        <v>Non Lead</v>
      </c>
      <c r="M1300" s="110"/>
      <c r="N1300" s="74"/>
      <c r="O1300" s="74"/>
      <c r="P1300" s="74"/>
      <c r="Q1300" s="82"/>
      <c r="R1300" s="83"/>
      <c r="S1300" s="113" t="str">
        <f>IF(OR(B1300="",$C$3="",$G$3=""),"ERROR",IF(AND(B1300='Dropdown Answer Key'!$B$12,OR(E1300="Lead",E1300="U, May have L",E1300="COM",E1300="")),"Lead",IF(AND(B1300='Dropdown Answer Key'!$B$12,OR(AND(E1300="GALV",H1300="Y"),AND(E1300="GALV",H1300="UN"),AND(E1300="GALV",H1300=""))),"GRR",IF(AND(B1300='Dropdown Answer Key'!$B$12,E1300="Unknown"),"Unknown SL",IF(AND(B1300='Dropdown Answer Key'!$B$13,OR(F1300="Lead",F1300="U, May have L",F1300="COM",F1300="")),"Lead",IF(AND(B1300='Dropdown Answer Key'!$B$13,OR(AND(F1300="GALV",H1300="Y"),AND(F1300="GALV",H1300="UN"),AND(F1300="GALV",H1300=""))),"GRR",IF(AND(B1300='Dropdown Answer Key'!$B$13,F1300="Unknown"),"Unknown SL",IF(AND(B1300='Dropdown Answer Key'!$B$14,OR(E1300="Lead",E1300="U, May have L",E1300="COM",E1300="")),"Lead",IF(AND(B1300='Dropdown Answer Key'!$B$14,OR(F1300="Lead",F1300="U, May have L",F1300="COM",F1300="")),"Lead",IF(AND(B1300='Dropdown Answer Key'!$B$14,OR(AND(E1300="GALV",H1300="Y"),AND(E1300="GALV",H1300="UN"),AND(E1300="GALV",H1300=""),AND(F1300="GALV",H1300="Y"),AND(F1300="GALV",H1300="UN"),AND(F1300="GALV",H1300=""),AND(F1300="GALV",I1300="Y"),AND(F1300="GALV",I1300="UN"),AND(F1300="GALV",I1300=""))),"GRR",IF(AND(B1300='Dropdown Answer Key'!$B$14,OR(E1300="Unknown",F1300="Unknown")),"Unknown SL","Non Lead")))))))))))</f>
        <v>Non Lead</v>
      </c>
      <c r="T1300" s="114" t="str">
        <f>IF(OR(M1300="",Q1300="",S1300="ERROR"),"BLANK",IF((AND(M1300='Dropdown Answer Key'!$B$25,OR('Service Line Inventory'!S1300="Lead",S1300="Unknown SL"))),"Tier 1",IF(AND('Service Line Inventory'!M1300='Dropdown Answer Key'!$B$26,OR('Service Line Inventory'!S1300="Lead",S1300="Unknown SL")),"Tier 2",IF(AND('Service Line Inventory'!M1300='Dropdown Answer Key'!$B$27,OR('Service Line Inventory'!S1300="Lead",S1300="Unknown SL")),"Tier 2",IF('Service Line Inventory'!S1300="GRR","Tier 3",IF((AND('Service Line Inventory'!M1300='Dropdown Answer Key'!$B$25,'Service Line Inventory'!Q1300='Dropdown Answer Key'!$M$25,O1300='Dropdown Answer Key'!$G$27,'Service Line Inventory'!P1300='Dropdown Answer Key'!$J$27,S1300="Non Lead")),"Tier 4",IF((AND('Service Line Inventory'!M1300='Dropdown Answer Key'!$B$25,'Service Line Inventory'!Q1300='Dropdown Answer Key'!$M$25,O1300='Dropdown Answer Key'!$G$27,S1300="Non Lead")),"Tier 4",IF((AND('Service Line Inventory'!M1300='Dropdown Answer Key'!$B$25,'Service Line Inventory'!Q1300='Dropdown Answer Key'!$M$25,'Service Line Inventory'!P1300='Dropdown Answer Key'!$J$27,S1300="Non Lead")),"Tier 4","Tier 5"))))))))</f>
        <v>BLANK</v>
      </c>
      <c r="U1300" s="115" t="str">
        <f t="shared" si="89"/>
        <v>NO</v>
      </c>
      <c r="V1300" s="114" t="str">
        <f t="shared" si="90"/>
        <v>NO</v>
      </c>
      <c r="W1300" s="114" t="str">
        <f t="shared" si="91"/>
        <v>NO</v>
      </c>
      <c r="X1300" s="108"/>
      <c r="Y1300" s="97"/>
      <c r="Z1300" s="78"/>
    </row>
    <row r="1301" spans="1:26" x14ac:dyDescent="0.3">
      <c r="A1301" s="47">
        <v>480</v>
      </c>
      <c r="B1301" s="73" t="s">
        <v>76</v>
      </c>
      <c r="C1301" s="126" t="s">
        <v>1366</v>
      </c>
      <c r="D1301" s="74" t="s">
        <v>72</v>
      </c>
      <c r="E1301" s="74" t="s">
        <v>81</v>
      </c>
      <c r="F1301" s="74" t="s">
        <v>81</v>
      </c>
      <c r="G1301" s="90" t="s">
        <v>1910</v>
      </c>
      <c r="H1301" s="74" t="s">
        <v>72</v>
      </c>
      <c r="I1301" s="74" t="s">
        <v>72</v>
      </c>
      <c r="J1301" s="75" t="s">
        <v>1913</v>
      </c>
      <c r="K1301" s="75" t="s">
        <v>1913</v>
      </c>
      <c r="L1301" s="93" t="str">
        <f t="shared" si="88"/>
        <v>Non Lead</v>
      </c>
      <c r="M1301" s="109"/>
      <c r="N1301" s="74"/>
      <c r="O1301" s="74"/>
      <c r="P1301" s="74"/>
      <c r="Q1301" s="73"/>
      <c r="R1301" s="74"/>
      <c r="S1301" s="98" t="str">
        <f>IF(OR(B1301="",$C$3="",$G$3=""),"ERROR",IF(AND(B1301='Dropdown Answer Key'!$B$12,OR(E1301="Lead",E1301="U, May have L",E1301="COM",E1301="")),"Lead",IF(AND(B1301='Dropdown Answer Key'!$B$12,OR(AND(E1301="GALV",H1301="Y"),AND(E1301="GALV",H1301="UN"),AND(E1301="GALV",H1301=""))),"GRR",IF(AND(B1301='Dropdown Answer Key'!$B$12,E1301="Unknown"),"Unknown SL",IF(AND(B1301='Dropdown Answer Key'!$B$13,OR(F1301="Lead",F1301="U, May have L",F1301="COM",F1301="")),"Lead",IF(AND(B1301='Dropdown Answer Key'!$B$13,OR(AND(F1301="GALV",H1301="Y"),AND(F1301="GALV",H1301="UN"),AND(F1301="GALV",H1301=""))),"GRR",IF(AND(B1301='Dropdown Answer Key'!$B$13,F1301="Unknown"),"Unknown SL",IF(AND(B1301='Dropdown Answer Key'!$B$14,OR(E1301="Lead",E1301="U, May have L",E1301="COM",E1301="")),"Lead",IF(AND(B1301='Dropdown Answer Key'!$B$14,OR(F1301="Lead",F1301="U, May have L",F1301="COM",F1301="")),"Lead",IF(AND(B1301='Dropdown Answer Key'!$B$14,OR(AND(E1301="GALV",H1301="Y"),AND(E1301="GALV",H1301="UN"),AND(E1301="GALV",H1301=""),AND(F1301="GALV",H1301="Y"),AND(F1301="GALV",H1301="UN"),AND(F1301="GALV",H1301=""),AND(F1301="GALV",I1301="Y"),AND(F1301="GALV",I1301="UN"),AND(F1301="GALV",I1301=""))),"GRR",IF(AND(B1301='Dropdown Answer Key'!$B$14,OR(E1301="Unknown",F1301="Unknown")),"Unknown SL","Non Lead")))))))))))</f>
        <v>Non Lead</v>
      </c>
      <c r="T1301" s="76" t="str">
        <f>IF(OR(M1301="",Q1301="",S1301="ERROR"),"BLANK",IF((AND(M1301='Dropdown Answer Key'!$B$25,OR('Service Line Inventory'!S1301="Lead",S1301="Unknown SL"))),"Tier 1",IF(AND('Service Line Inventory'!M1301='Dropdown Answer Key'!$B$26,OR('Service Line Inventory'!S1301="Lead",S1301="Unknown SL")),"Tier 2",IF(AND('Service Line Inventory'!M1301='Dropdown Answer Key'!$B$27,OR('Service Line Inventory'!S1301="Lead",S1301="Unknown SL")),"Tier 2",IF('Service Line Inventory'!S1301="GRR","Tier 3",IF((AND('Service Line Inventory'!M1301='Dropdown Answer Key'!$B$25,'Service Line Inventory'!Q1301='Dropdown Answer Key'!$M$25,O1301='Dropdown Answer Key'!$G$27,'Service Line Inventory'!P1301='Dropdown Answer Key'!$J$27,S1301="Non Lead")),"Tier 4",IF((AND('Service Line Inventory'!M1301='Dropdown Answer Key'!$B$25,'Service Line Inventory'!Q1301='Dropdown Answer Key'!$M$25,O1301='Dropdown Answer Key'!$G$27,S1301="Non Lead")),"Tier 4",IF((AND('Service Line Inventory'!M1301='Dropdown Answer Key'!$B$25,'Service Line Inventory'!Q1301='Dropdown Answer Key'!$M$25,'Service Line Inventory'!P1301='Dropdown Answer Key'!$J$27,S1301="Non Lead")),"Tier 4","Tier 5"))))))))</f>
        <v>BLANK</v>
      </c>
      <c r="U1301" s="101" t="str">
        <f t="shared" si="89"/>
        <v>NO</v>
      </c>
      <c r="V1301" s="76" t="str">
        <f t="shared" si="90"/>
        <v>NO</v>
      </c>
      <c r="W1301" s="76" t="str">
        <f t="shared" si="91"/>
        <v>NO</v>
      </c>
      <c r="X1301" s="107"/>
      <c r="Y1301" s="77"/>
      <c r="Z1301" s="78"/>
    </row>
    <row r="1302" spans="1:26" x14ac:dyDescent="0.3">
      <c r="A1302" s="47">
        <v>490</v>
      </c>
      <c r="B1302" s="73" t="s">
        <v>76</v>
      </c>
      <c r="C1302" s="126" t="s">
        <v>1367</v>
      </c>
      <c r="D1302" s="74" t="s">
        <v>72</v>
      </c>
      <c r="E1302" s="74" t="s">
        <v>81</v>
      </c>
      <c r="F1302" s="74" t="s">
        <v>81</v>
      </c>
      <c r="G1302" s="90" t="s">
        <v>1910</v>
      </c>
      <c r="H1302" s="74" t="s">
        <v>72</v>
      </c>
      <c r="I1302" s="74" t="s">
        <v>72</v>
      </c>
      <c r="J1302" s="75" t="s">
        <v>1913</v>
      </c>
      <c r="K1302" s="75" t="s">
        <v>1913</v>
      </c>
      <c r="L1302" s="94" t="str">
        <f t="shared" si="88"/>
        <v>Non Lead</v>
      </c>
      <c r="M1302" s="110"/>
      <c r="N1302" s="74"/>
      <c r="O1302" s="74"/>
      <c r="P1302" s="74"/>
      <c r="Q1302" s="82"/>
      <c r="R1302" s="83"/>
      <c r="S1302" s="113" t="str">
        <f>IF(OR(B1302="",$C$3="",$G$3=""),"ERROR",IF(AND(B1302='Dropdown Answer Key'!$B$12,OR(E1302="Lead",E1302="U, May have L",E1302="COM",E1302="")),"Lead",IF(AND(B1302='Dropdown Answer Key'!$B$12,OR(AND(E1302="GALV",H1302="Y"),AND(E1302="GALV",H1302="UN"),AND(E1302="GALV",H1302=""))),"GRR",IF(AND(B1302='Dropdown Answer Key'!$B$12,E1302="Unknown"),"Unknown SL",IF(AND(B1302='Dropdown Answer Key'!$B$13,OR(F1302="Lead",F1302="U, May have L",F1302="COM",F1302="")),"Lead",IF(AND(B1302='Dropdown Answer Key'!$B$13,OR(AND(F1302="GALV",H1302="Y"),AND(F1302="GALV",H1302="UN"),AND(F1302="GALV",H1302=""))),"GRR",IF(AND(B1302='Dropdown Answer Key'!$B$13,F1302="Unknown"),"Unknown SL",IF(AND(B1302='Dropdown Answer Key'!$B$14,OR(E1302="Lead",E1302="U, May have L",E1302="COM",E1302="")),"Lead",IF(AND(B1302='Dropdown Answer Key'!$B$14,OR(F1302="Lead",F1302="U, May have L",F1302="COM",F1302="")),"Lead",IF(AND(B1302='Dropdown Answer Key'!$B$14,OR(AND(E1302="GALV",H1302="Y"),AND(E1302="GALV",H1302="UN"),AND(E1302="GALV",H1302=""),AND(F1302="GALV",H1302="Y"),AND(F1302="GALV",H1302="UN"),AND(F1302="GALV",H1302=""),AND(F1302="GALV",I1302="Y"),AND(F1302="GALV",I1302="UN"),AND(F1302="GALV",I1302=""))),"GRR",IF(AND(B1302='Dropdown Answer Key'!$B$14,OR(E1302="Unknown",F1302="Unknown")),"Unknown SL","Non Lead")))))))))))</f>
        <v>Non Lead</v>
      </c>
      <c r="T1302" s="114" t="str">
        <f>IF(OR(M1302="",Q1302="",S1302="ERROR"),"BLANK",IF((AND(M1302='Dropdown Answer Key'!$B$25,OR('Service Line Inventory'!S1302="Lead",S1302="Unknown SL"))),"Tier 1",IF(AND('Service Line Inventory'!M1302='Dropdown Answer Key'!$B$26,OR('Service Line Inventory'!S1302="Lead",S1302="Unknown SL")),"Tier 2",IF(AND('Service Line Inventory'!M1302='Dropdown Answer Key'!$B$27,OR('Service Line Inventory'!S1302="Lead",S1302="Unknown SL")),"Tier 2",IF('Service Line Inventory'!S1302="GRR","Tier 3",IF((AND('Service Line Inventory'!M1302='Dropdown Answer Key'!$B$25,'Service Line Inventory'!Q1302='Dropdown Answer Key'!$M$25,O1302='Dropdown Answer Key'!$G$27,'Service Line Inventory'!P1302='Dropdown Answer Key'!$J$27,S1302="Non Lead")),"Tier 4",IF((AND('Service Line Inventory'!M1302='Dropdown Answer Key'!$B$25,'Service Line Inventory'!Q1302='Dropdown Answer Key'!$M$25,O1302='Dropdown Answer Key'!$G$27,S1302="Non Lead")),"Tier 4",IF((AND('Service Line Inventory'!M1302='Dropdown Answer Key'!$B$25,'Service Line Inventory'!Q1302='Dropdown Answer Key'!$M$25,'Service Line Inventory'!P1302='Dropdown Answer Key'!$J$27,S1302="Non Lead")),"Tier 4","Tier 5"))))))))</f>
        <v>BLANK</v>
      </c>
      <c r="U1302" s="115" t="str">
        <f t="shared" si="89"/>
        <v>NO</v>
      </c>
      <c r="V1302" s="114" t="str">
        <f t="shared" si="90"/>
        <v>NO</v>
      </c>
      <c r="W1302" s="114" t="str">
        <f t="shared" si="91"/>
        <v>NO</v>
      </c>
      <c r="X1302" s="108"/>
      <c r="Y1302" s="97"/>
      <c r="Z1302" s="78"/>
    </row>
    <row r="1303" spans="1:26" x14ac:dyDescent="0.3">
      <c r="A1303" s="47">
        <v>500</v>
      </c>
      <c r="B1303" s="73" t="s">
        <v>76</v>
      </c>
      <c r="C1303" s="126" t="s">
        <v>1368</v>
      </c>
      <c r="D1303" s="74" t="s">
        <v>72</v>
      </c>
      <c r="E1303" s="74" t="s">
        <v>81</v>
      </c>
      <c r="F1303" s="74" t="s">
        <v>81</v>
      </c>
      <c r="G1303" s="90" t="s">
        <v>1910</v>
      </c>
      <c r="H1303" s="74" t="s">
        <v>72</v>
      </c>
      <c r="I1303" s="74" t="s">
        <v>72</v>
      </c>
      <c r="J1303" s="75" t="s">
        <v>1913</v>
      </c>
      <c r="K1303" s="75" t="s">
        <v>1913</v>
      </c>
      <c r="L1303" s="93" t="str">
        <f t="shared" si="88"/>
        <v>Non Lead</v>
      </c>
      <c r="M1303" s="109"/>
      <c r="N1303" s="74"/>
      <c r="O1303" s="74"/>
      <c r="P1303" s="74"/>
      <c r="Q1303" s="73"/>
      <c r="R1303" s="74"/>
      <c r="S1303" s="98" t="str">
        <f>IF(OR(B1303="",$C$3="",$G$3=""),"ERROR",IF(AND(B1303='Dropdown Answer Key'!$B$12,OR(E1303="Lead",E1303="U, May have L",E1303="COM",E1303="")),"Lead",IF(AND(B1303='Dropdown Answer Key'!$B$12,OR(AND(E1303="GALV",H1303="Y"),AND(E1303="GALV",H1303="UN"),AND(E1303="GALV",H1303=""))),"GRR",IF(AND(B1303='Dropdown Answer Key'!$B$12,E1303="Unknown"),"Unknown SL",IF(AND(B1303='Dropdown Answer Key'!$B$13,OR(F1303="Lead",F1303="U, May have L",F1303="COM",F1303="")),"Lead",IF(AND(B1303='Dropdown Answer Key'!$B$13,OR(AND(F1303="GALV",H1303="Y"),AND(F1303="GALV",H1303="UN"),AND(F1303="GALV",H1303=""))),"GRR",IF(AND(B1303='Dropdown Answer Key'!$B$13,F1303="Unknown"),"Unknown SL",IF(AND(B1303='Dropdown Answer Key'!$B$14,OR(E1303="Lead",E1303="U, May have L",E1303="COM",E1303="")),"Lead",IF(AND(B1303='Dropdown Answer Key'!$B$14,OR(F1303="Lead",F1303="U, May have L",F1303="COM",F1303="")),"Lead",IF(AND(B1303='Dropdown Answer Key'!$B$14,OR(AND(E1303="GALV",H1303="Y"),AND(E1303="GALV",H1303="UN"),AND(E1303="GALV",H1303=""),AND(F1303="GALV",H1303="Y"),AND(F1303="GALV",H1303="UN"),AND(F1303="GALV",H1303=""),AND(F1303="GALV",I1303="Y"),AND(F1303="GALV",I1303="UN"),AND(F1303="GALV",I1303=""))),"GRR",IF(AND(B1303='Dropdown Answer Key'!$B$14,OR(E1303="Unknown",F1303="Unknown")),"Unknown SL","Non Lead")))))))))))</f>
        <v>Non Lead</v>
      </c>
      <c r="T1303" s="76" t="str">
        <f>IF(OR(M1303="",Q1303="",S1303="ERROR"),"BLANK",IF((AND(M1303='Dropdown Answer Key'!$B$25,OR('Service Line Inventory'!S1303="Lead",S1303="Unknown SL"))),"Tier 1",IF(AND('Service Line Inventory'!M1303='Dropdown Answer Key'!$B$26,OR('Service Line Inventory'!S1303="Lead",S1303="Unknown SL")),"Tier 2",IF(AND('Service Line Inventory'!M1303='Dropdown Answer Key'!$B$27,OR('Service Line Inventory'!S1303="Lead",S1303="Unknown SL")),"Tier 2",IF('Service Line Inventory'!S1303="GRR","Tier 3",IF((AND('Service Line Inventory'!M1303='Dropdown Answer Key'!$B$25,'Service Line Inventory'!Q1303='Dropdown Answer Key'!$M$25,O1303='Dropdown Answer Key'!$G$27,'Service Line Inventory'!P1303='Dropdown Answer Key'!$J$27,S1303="Non Lead")),"Tier 4",IF((AND('Service Line Inventory'!M1303='Dropdown Answer Key'!$B$25,'Service Line Inventory'!Q1303='Dropdown Answer Key'!$M$25,O1303='Dropdown Answer Key'!$G$27,S1303="Non Lead")),"Tier 4",IF((AND('Service Line Inventory'!M1303='Dropdown Answer Key'!$B$25,'Service Line Inventory'!Q1303='Dropdown Answer Key'!$M$25,'Service Line Inventory'!P1303='Dropdown Answer Key'!$J$27,S1303="Non Lead")),"Tier 4","Tier 5"))))))))</f>
        <v>BLANK</v>
      </c>
      <c r="U1303" s="101" t="str">
        <f t="shared" si="89"/>
        <v>NO</v>
      </c>
      <c r="V1303" s="76" t="str">
        <f t="shared" si="90"/>
        <v>NO</v>
      </c>
      <c r="W1303" s="76" t="str">
        <f t="shared" si="91"/>
        <v>NO</v>
      </c>
      <c r="X1303" s="107"/>
      <c r="Y1303" s="77"/>
      <c r="Z1303" s="78"/>
    </row>
    <row r="1304" spans="1:26" x14ac:dyDescent="0.3">
      <c r="A1304" s="47">
        <v>510</v>
      </c>
      <c r="B1304" s="73" t="s">
        <v>76</v>
      </c>
      <c r="C1304" s="126" t="s">
        <v>1369</v>
      </c>
      <c r="D1304" s="74" t="s">
        <v>72</v>
      </c>
      <c r="E1304" s="74" t="s">
        <v>81</v>
      </c>
      <c r="F1304" s="74" t="s">
        <v>81</v>
      </c>
      <c r="G1304" s="90" t="s">
        <v>1910</v>
      </c>
      <c r="H1304" s="74" t="s">
        <v>72</v>
      </c>
      <c r="I1304" s="74" t="s">
        <v>72</v>
      </c>
      <c r="J1304" s="75" t="s">
        <v>1913</v>
      </c>
      <c r="K1304" s="75" t="s">
        <v>1913</v>
      </c>
      <c r="L1304" s="94" t="str">
        <f t="shared" si="88"/>
        <v>Non Lead</v>
      </c>
      <c r="M1304" s="110"/>
      <c r="N1304" s="74"/>
      <c r="O1304" s="74"/>
      <c r="P1304" s="74"/>
      <c r="Q1304" s="82"/>
      <c r="R1304" s="83"/>
      <c r="S1304" s="113" t="str">
        <f>IF(OR(B1304="",$C$3="",$G$3=""),"ERROR",IF(AND(B1304='Dropdown Answer Key'!$B$12,OR(E1304="Lead",E1304="U, May have L",E1304="COM",E1304="")),"Lead",IF(AND(B1304='Dropdown Answer Key'!$B$12,OR(AND(E1304="GALV",H1304="Y"),AND(E1304="GALV",H1304="UN"),AND(E1304="GALV",H1304=""))),"GRR",IF(AND(B1304='Dropdown Answer Key'!$B$12,E1304="Unknown"),"Unknown SL",IF(AND(B1304='Dropdown Answer Key'!$B$13,OR(F1304="Lead",F1304="U, May have L",F1304="COM",F1304="")),"Lead",IF(AND(B1304='Dropdown Answer Key'!$B$13,OR(AND(F1304="GALV",H1304="Y"),AND(F1304="GALV",H1304="UN"),AND(F1304="GALV",H1304=""))),"GRR",IF(AND(B1304='Dropdown Answer Key'!$B$13,F1304="Unknown"),"Unknown SL",IF(AND(B1304='Dropdown Answer Key'!$B$14,OR(E1304="Lead",E1304="U, May have L",E1304="COM",E1304="")),"Lead",IF(AND(B1304='Dropdown Answer Key'!$B$14,OR(F1304="Lead",F1304="U, May have L",F1304="COM",F1304="")),"Lead",IF(AND(B1304='Dropdown Answer Key'!$B$14,OR(AND(E1304="GALV",H1304="Y"),AND(E1304="GALV",H1304="UN"),AND(E1304="GALV",H1304=""),AND(F1304="GALV",H1304="Y"),AND(F1304="GALV",H1304="UN"),AND(F1304="GALV",H1304=""),AND(F1304="GALV",I1304="Y"),AND(F1304="GALV",I1304="UN"),AND(F1304="GALV",I1304=""))),"GRR",IF(AND(B1304='Dropdown Answer Key'!$B$14,OR(E1304="Unknown",F1304="Unknown")),"Unknown SL","Non Lead")))))))))))</f>
        <v>Non Lead</v>
      </c>
      <c r="T1304" s="114" t="str">
        <f>IF(OR(M1304="",Q1304="",S1304="ERROR"),"BLANK",IF((AND(M1304='Dropdown Answer Key'!$B$25,OR('Service Line Inventory'!S1304="Lead",S1304="Unknown SL"))),"Tier 1",IF(AND('Service Line Inventory'!M1304='Dropdown Answer Key'!$B$26,OR('Service Line Inventory'!S1304="Lead",S1304="Unknown SL")),"Tier 2",IF(AND('Service Line Inventory'!M1304='Dropdown Answer Key'!$B$27,OR('Service Line Inventory'!S1304="Lead",S1304="Unknown SL")),"Tier 2",IF('Service Line Inventory'!S1304="GRR","Tier 3",IF((AND('Service Line Inventory'!M1304='Dropdown Answer Key'!$B$25,'Service Line Inventory'!Q1304='Dropdown Answer Key'!$M$25,O1304='Dropdown Answer Key'!$G$27,'Service Line Inventory'!P1304='Dropdown Answer Key'!$J$27,S1304="Non Lead")),"Tier 4",IF((AND('Service Line Inventory'!M1304='Dropdown Answer Key'!$B$25,'Service Line Inventory'!Q1304='Dropdown Answer Key'!$M$25,O1304='Dropdown Answer Key'!$G$27,S1304="Non Lead")),"Tier 4",IF((AND('Service Line Inventory'!M1304='Dropdown Answer Key'!$B$25,'Service Line Inventory'!Q1304='Dropdown Answer Key'!$M$25,'Service Line Inventory'!P1304='Dropdown Answer Key'!$J$27,S1304="Non Lead")),"Tier 4","Tier 5"))))))))</f>
        <v>BLANK</v>
      </c>
      <c r="U1304" s="115" t="str">
        <f t="shared" si="89"/>
        <v>NO</v>
      </c>
      <c r="V1304" s="114" t="str">
        <f t="shared" si="90"/>
        <v>NO</v>
      </c>
      <c r="W1304" s="114" t="str">
        <f t="shared" si="91"/>
        <v>NO</v>
      </c>
      <c r="X1304" s="108"/>
      <c r="Y1304" s="97"/>
      <c r="Z1304" s="78"/>
    </row>
    <row r="1305" spans="1:26" x14ac:dyDescent="0.3">
      <c r="A1305" s="47">
        <v>515</v>
      </c>
      <c r="B1305" s="73" t="s">
        <v>76</v>
      </c>
      <c r="C1305" s="126" t="s">
        <v>1370</v>
      </c>
      <c r="D1305" s="74" t="s">
        <v>72</v>
      </c>
      <c r="E1305" s="74" t="s">
        <v>81</v>
      </c>
      <c r="F1305" s="74" t="s">
        <v>81</v>
      </c>
      <c r="G1305" s="90" t="s">
        <v>1910</v>
      </c>
      <c r="H1305" s="74" t="s">
        <v>72</v>
      </c>
      <c r="I1305" s="74" t="s">
        <v>72</v>
      </c>
      <c r="J1305" s="75" t="s">
        <v>1913</v>
      </c>
      <c r="K1305" s="75" t="s">
        <v>1913</v>
      </c>
      <c r="L1305" s="93" t="str">
        <f t="shared" si="88"/>
        <v>Non Lead</v>
      </c>
      <c r="M1305" s="109"/>
      <c r="N1305" s="74"/>
      <c r="O1305" s="74"/>
      <c r="P1305" s="74"/>
      <c r="Q1305" s="73"/>
      <c r="R1305" s="74"/>
      <c r="S1305" s="98" t="str">
        <f>IF(OR(B1305="",$C$3="",$G$3=""),"ERROR",IF(AND(B1305='Dropdown Answer Key'!$B$12,OR(E1305="Lead",E1305="U, May have L",E1305="COM",E1305="")),"Lead",IF(AND(B1305='Dropdown Answer Key'!$B$12,OR(AND(E1305="GALV",H1305="Y"),AND(E1305="GALV",H1305="UN"),AND(E1305="GALV",H1305=""))),"GRR",IF(AND(B1305='Dropdown Answer Key'!$B$12,E1305="Unknown"),"Unknown SL",IF(AND(B1305='Dropdown Answer Key'!$B$13,OR(F1305="Lead",F1305="U, May have L",F1305="COM",F1305="")),"Lead",IF(AND(B1305='Dropdown Answer Key'!$B$13,OR(AND(F1305="GALV",H1305="Y"),AND(F1305="GALV",H1305="UN"),AND(F1305="GALV",H1305=""))),"GRR",IF(AND(B1305='Dropdown Answer Key'!$B$13,F1305="Unknown"),"Unknown SL",IF(AND(B1305='Dropdown Answer Key'!$B$14,OR(E1305="Lead",E1305="U, May have L",E1305="COM",E1305="")),"Lead",IF(AND(B1305='Dropdown Answer Key'!$B$14,OR(F1305="Lead",F1305="U, May have L",F1305="COM",F1305="")),"Lead",IF(AND(B1305='Dropdown Answer Key'!$B$14,OR(AND(E1305="GALV",H1305="Y"),AND(E1305="GALV",H1305="UN"),AND(E1305="GALV",H1305=""),AND(F1305="GALV",H1305="Y"),AND(F1305="GALV",H1305="UN"),AND(F1305="GALV",H1305=""),AND(F1305="GALV",I1305="Y"),AND(F1305="GALV",I1305="UN"),AND(F1305="GALV",I1305=""))),"GRR",IF(AND(B1305='Dropdown Answer Key'!$B$14,OR(E1305="Unknown",F1305="Unknown")),"Unknown SL","Non Lead")))))))))))</f>
        <v>Non Lead</v>
      </c>
      <c r="T1305" s="76" t="str">
        <f>IF(OR(M1305="",Q1305="",S1305="ERROR"),"BLANK",IF((AND(M1305='Dropdown Answer Key'!$B$25,OR('Service Line Inventory'!S1305="Lead",S1305="Unknown SL"))),"Tier 1",IF(AND('Service Line Inventory'!M1305='Dropdown Answer Key'!$B$26,OR('Service Line Inventory'!S1305="Lead",S1305="Unknown SL")),"Tier 2",IF(AND('Service Line Inventory'!M1305='Dropdown Answer Key'!$B$27,OR('Service Line Inventory'!S1305="Lead",S1305="Unknown SL")),"Tier 2",IF('Service Line Inventory'!S1305="GRR","Tier 3",IF((AND('Service Line Inventory'!M1305='Dropdown Answer Key'!$B$25,'Service Line Inventory'!Q1305='Dropdown Answer Key'!$M$25,O1305='Dropdown Answer Key'!$G$27,'Service Line Inventory'!P1305='Dropdown Answer Key'!$J$27,S1305="Non Lead")),"Tier 4",IF((AND('Service Line Inventory'!M1305='Dropdown Answer Key'!$B$25,'Service Line Inventory'!Q1305='Dropdown Answer Key'!$M$25,O1305='Dropdown Answer Key'!$G$27,S1305="Non Lead")),"Tier 4",IF((AND('Service Line Inventory'!M1305='Dropdown Answer Key'!$B$25,'Service Line Inventory'!Q1305='Dropdown Answer Key'!$M$25,'Service Line Inventory'!P1305='Dropdown Answer Key'!$J$27,S1305="Non Lead")),"Tier 4","Tier 5"))))))))</f>
        <v>BLANK</v>
      </c>
      <c r="U1305" s="101" t="str">
        <f t="shared" si="89"/>
        <v>NO</v>
      </c>
      <c r="V1305" s="76" t="str">
        <f t="shared" si="90"/>
        <v>NO</v>
      </c>
      <c r="W1305" s="76" t="str">
        <f t="shared" si="91"/>
        <v>NO</v>
      </c>
      <c r="X1305" s="107"/>
      <c r="Y1305" s="77"/>
      <c r="Z1305" s="78"/>
    </row>
    <row r="1306" spans="1:26" x14ac:dyDescent="0.3">
      <c r="A1306" s="47">
        <v>520</v>
      </c>
      <c r="B1306" s="73" t="s">
        <v>76</v>
      </c>
      <c r="C1306" s="126" t="s">
        <v>1371</v>
      </c>
      <c r="D1306" s="74" t="s">
        <v>72</v>
      </c>
      <c r="E1306" s="74" t="s">
        <v>81</v>
      </c>
      <c r="F1306" s="74" t="s">
        <v>81</v>
      </c>
      <c r="G1306" s="90" t="s">
        <v>1910</v>
      </c>
      <c r="H1306" s="74" t="s">
        <v>72</v>
      </c>
      <c r="I1306" s="74" t="s">
        <v>72</v>
      </c>
      <c r="J1306" s="75" t="s">
        <v>1913</v>
      </c>
      <c r="K1306" s="75" t="s">
        <v>1913</v>
      </c>
      <c r="L1306" s="94" t="str">
        <f t="shared" si="88"/>
        <v>Non Lead</v>
      </c>
      <c r="M1306" s="110"/>
      <c r="N1306" s="74"/>
      <c r="O1306" s="74"/>
      <c r="P1306" s="74"/>
      <c r="Q1306" s="82"/>
      <c r="R1306" s="83"/>
      <c r="S1306" s="113" t="str">
        <f>IF(OR(B1306="",$C$3="",$G$3=""),"ERROR",IF(AND(B1306='Dropdown Answer Key'!$B$12,OR(E1306="Lead",E1306="U, May have L",E1306="COM",E1306="")),"Lead",IF(AND(B1306='Dropdown Answer Key'!$B$12,OR(AND(E1306="GALV",H1306="Y"),AND(E1306="GALV",H1306="UN"),AND(E1306="GALV",H1306=""))),"GRR",IF(AND(B1306='Dropdown Answer Key'!$B$12,E1306="Unknown"),"Unknown SL",IF(AND(B1306='Dropdown Answer Key'!$B$13,OR(F1306="Lead",F1306="U, May have L",F1306="COM",F1306="")),"Lead",IF(AND(B1306='Dropdown Answer Key'!$B$13,OR(AND(F1306="GALV",H1306="Y"),AND(F1306="GALV",H1306="UN"),AND(F1306="GALV",H1306=""))),"GRR",IF(AND(B1306='Dropdown Answer Key'!$B$13,F1306="Unknown"),"Unknown SL",IF(AND(B1306='Dropdown Answer Key'!$B$14,OR(E1306="Lead",E1306="U, May have L",E1306="COM",E1306="")),"Lead",IF(AND(B1306='Dropdown Answer Key'!$B$14,OR(F1306="Lead",F1306="U, May have L",F1306="COM",F1306="")),"Lead",IF(AND(B1306='Dropdown Answer Key'!$B$14,OR(AND(E1306="GALV",H1306="Y"),AND(E1306="GALV",H1306="UN"),AND(E1306="GALV",H1306=""),AND(F1306="GALV",H1306="Y"),AND(F1306="GALV",H1306="UN"),AND(F1306="GALV",H1306=""),AND(F1306="GALV",I1306="Y"),AND(F1306="GALV",I1306="UN"),AND(F1306="GALV",I1306=""))),"GRR",IF(AND(B1306='Dropdown Answer Key'!$B$14,OR(E1306="Unknown",F1306="Unknown")),"Unknown SL","Non Lead")))))))))))</f>
        <v>Non Lead</v>
      </c>
      <c r="T1306" s="114" t="str">
        <f>IF(OR(M1306="",Q1306="",S1306="ERROR"),"BLANK",IF((AND(M1306='Dropdown Answer Key'!$B$25,OR('Service Line Inventory'!S1306="Lead",S1306="Unknown SL"))),"Tier 1",IF(AND('Service Line Inventory'!M1306='Dropdown Answer Key'!$B$26,OR('Service Line Inventory'!S1306="Lead",S1306="Unknown SL")),"Tier 2",IF(AND('Service Line Inventory'!M1306='Dropdown Answer Key'!$B$27,OR('Service Line Inventory'!S1306="Lead",S1306="Unknown SL")),"Tier 2",IF('Service Line Inventory'!S1306="GRR","Tier 3",IF((AND('Service Line Inventory'!M1306='Dropdown Answer Key'!$B$25,'Service Line Inventory'!Q1306='Dropdown Answer Key'!$M$25,O1306='Dropdown Answer Key'!$G$27,'Service Line Inventory'!P1306='Dropdown Answer Key'!$J$27,S1306="Non Lead")),"Tier 4",IF((AND('Service Line Inventory'!M1306='Dropdown Answer Key'!$B$25,'Service Line Inventory'!Q1306='Dropdown Answer Key'!$M$25,O1306='Dropdown Answer Key'!$G$27,S1306="Non Lead")),"Tier 4",IF((AND('Service Line Inventory'!M1306='Dropdown Answer Key'!$B$25,'Service Line Inventory'!Q1306='Dropdown Answer Key'!$M$25,'Service Line Inventory'!P1306='Dropdown Answer Key'!$J$27,S1306="Non Lead")),"Tier 4","Tier 5"))))))))</f>
        <v>BLANK</v>
      </c>
      <c r="U1306" s="115" t="str">
        <f t="shared" si="89"/>
        <v>NO</v>
      </c>
      <c r="V1306" s="114" t="str">
        <f t="shared" si="90"/>
        <v>NO</v>
      </c>
      <c r="W1306" s="114" t="str">
        <f t="shared" si="91"/>
        <v>NO</v>
      </c>
      <c r="X1306" s="108"/>
      <c r="Y1306" s="97"/>
      <c r="Z1306" s="78"/>
    </row>
    <row r="1307" spans="1:26" x14ac:dyDescent="0.3">
      <c r="A1307" s="47">
        <v>530</v>
      </c>
      <c r="B1307" s="73" t="s">
        <v>76</v>
      </c>
      <c r="C1307" s="126" t="s">
        <v>1372</v>
      </c>
      <c r="D1307" s="74" t="s">
        <v>72</v>
      </c>
      <c r="E1307" s="74" t="s">
        <v>81</v>
      </c>
      <c r="F1307" s="74" t="s">
        <v>81</v>
      </c>
      <c r="G1307" s="90" t="s">
        <v>1910</v>
      </c>
      <c r="H1307" s="74" t="s">
        <v>72</v>
      </c>
      <c r="I1307" s="74" t="s">
        <v>72</v>
      </c>
      <c r="J1307" s="75" t="s">
        <v>1913</v>
      </c>
      <c r="K1307" s="75" t="s">
        <v>1913</v>
      </c>
      <c r="L1307" s="93" t="str">
        <f t="shared" si="88"/>
        <v>Non Lead</v>
      </c>
      <c r="M1307" s="109"/>
      <c r="N1307" s="74"/>
      <c r="O1307" s="74"/>
      <c r="P1307" s="74"/>
      <c r="Q1307" s="73"/>
      <c r="R1307" s="74"/>
      <c r="S1307" s="98" t="str">
        <f>IF(OR(B1307="",$C$3="",$G$3=""),"ERROR",IF(AND(B1307='Dropdown Answer Key'!$B$12,OR(E1307="Lead",E1307="U, May have L",E1307="COM",E1307="")),"Lead",IF(AND(B1307='Dropdown Answer Key'!$B$12,OR(AND(E1307="GALV",H1307="Y"),AND(E1307="GALV",H1307="UN"),AND(E1307="GALV",H1307=""))),"GRR",IF(AND(B1307='Dropdown Answer Key'!$B$12,E1307="Unknown"),"Unknown SL",IF(AND(B1307='Dropdown Answer Key'!$B$13,OR(F1307="Lead",F1307="U, May have L",F1307="COM",F1307="")),"Lead",IF(AND(B1307='Dropdown Answer Key'!$B$13,OR(AND(F1307="GALV",H1307="Y"),AND(F1307="GALV",H1307="UN"),AND(F1307="GALV",H1307=""))),"GRR",IF(AND(B1307='Dropdown Answer Key'!$B$13,F1307="Unknown"),"Unknown SL",IF(AND(B1307='Dropdown Answer Key'!$B$14,OR(E1307="Lead",E1307="U, May have L",E1307="COM",E1307="")),"Lead",IF(AND(B1307='Dropdown Answer Key'!$B$14,OR(F1307="Lead",F1307="U, May have L",F1307="COM",F1307="")),"Lead",IF(AND(B1307='Dropdown Answer Key'!$B$14,OR(AND(E1307="GALV",H1307="Y"),AND(E1307="GALV",H1307="UN"),AND(E1307="GALV",H1307=""),AND(F1307="GALV",H1307="Y"),AND(F1307="GALV",H1307="UN"),AND(F1307="GALV",H1307=""),AND(F1307="GALV",I1307="Y"),AND(F1307="GALV",I1307="UN"),AND(F1307="GALV",I1307=""))),"GRR",IF(AND(B1307='Dropdown Answer Key'!$B$14,OR(E1307="Unknown",F1307="Unknown")),"Unknown SL","Non Lead")))))))))))</f>
        <v>Non Lead</v>
      </c>
      <c r="T1307" s="76" t="str">
        <f>IF(OR(M1307="",Q1307="",S1307="ERROR"),"BLANK",IF((AND(M1307='Dropdown Answer Key'!$B$25,OR('Service Line Inventory'!S1307="Lead",S1307="Unknown SL"))),"Tier 1",IF(AND('Service Line Inventory'!M1307='Dropdown Answer Key'!$B$26,OR('Service Line Inventory'!S1307="Lead",S1307="Unknown SL")),"Tier 2",IF(AND('Service Line Inventory'!M1307='Dropdown Answer Key'!$B$27,OR('Service Line Inventory'!S1307="Lead",S1307="Unknown SL")),"Tier 2",IF('Service Line Inventory'!S1307="GRR","Tier 3",IF((AND('Service Line Inventory'!M1307='Dropdown Answer Key'!$B$25,'Service Line Inventory'!Q1307='Dropdown Answer Key'!$M$25,O1307='Dropdown Answer Key'!$G$27,'Service Line Inventory'!P1307='Dropdown Answer Key'!$J$27,S1307="Non Lead")),"Tier 4",IF((AND('Service Line Inventory'!M1307='Dropdown Answer Key'!$B$25,'Service Line Inventory'!Q1307='Dropdown Answer Key'!$M$25,O1307='Dropdown Answer Key'!$G$27,S1307="Non Lead")),"Tier 4",IF((AND('Service Line Inventory'!M1307='Dropdown Answer Key'!$B$25,'Service Line Inventory'!Q1307='Dropdown Answer Key'!$M$25,'Service Line Inventory'!P1307='Dropdown Answer Key'!$J$27,S1307="Non Lead")),"Tier 4","Tier 5"))))))))</f>
        <v>BLANK</v>
      </c>
      <c r="U1307" s="101" t="str">
        <f t="shared" si="89"/>
        <v>NO</v>
      </c>
      <c r="V1307" s="76" t="str">
        <f t="shared" si="90"/>
        <v>NO</v>
      </c>
      <c r="W1307" s="76" t="str">
        <f t="shared" si="91"/>
        <v>NO</v>
      </c>
      <c r="X1307" s="107"/>
      <c r="Y1307" s="77"/>
      <c r="Z1307" s="78"/>
    </row>
    <row r="1308" spans="1:26" x14ac:dyDescent="0.3">
      <c r="A1308" s="47">
        <v>540</v>
      </c>
      <c r="B1308" s="73" t="s">
        <v>76</v>
      </c>
      <c r="C1308" s="126" t="s">
        <v>1373</v>
      </c>
      <c r="D1308" s="74" t="s">
        <v>72</v>
      </c>
      <c r="E1308" s="74" t="s">
        <v>81</v>
      </c>
      <c r="F1308" s="74" t="s">
        <v>81</v>
      </c>
      <c r="G1308" s="90" t="s">
        <v>1910</v>
      </c>
      <c r="H1308" s="74" t="s">
        <v>72</v>
      </c>
      <c r="I1308" s="74" t="s">
        <v>72</v>
      </c>
      <c r="J1308" s="75" t="s">
        <v>1913</v>
      </c>
      <c r="K1308" s="75" t="s">
        <v>1913</v>
      </c>
      <c r="L1308" s="94" t="str">
        <f t="shared" si="88"/>
        <v>Non Lead</v>
      </c>
      <c r="M1308" s="110"/>
      <c r="N1308" s="74"/>
      <c r="O1308" s="74"/>
      <c r="P1308" s="74"/>
      <c r="Q1308" s="82"/>
      <c r="R1308" s="83"/>
      <c r="S1308" s="113" t="str">
        <f>IF(OR(B1308="",$C$3="",$G$3=""),"ERROR",IF(AND(B1308='Dropdown Answer Key'!$B$12,OR(E1308="Lead",E1308="U, May have L",E1308="COM",E1308="")),"Lead",IF(AND(B1308='Dropdown Answer Key'!$B$12,OR(AND(E1308="GALV",H1308="Y"),AND(E1308="GALV",H1308="UN"),AND(E1308="GALV",H1308=""))),"GRR",IF(AND(B1308='Dropdown Answer Key'!$B$12,E1308="Unknown"),"Unknown SL",IF(AND(B1308='Dropdown Answer Key'!$B$13,OR(F1308="Lead",F1308="U, May have L",F1308="COM",F1308="")),"Lead",IF(AND(B1308='Dropdown Answer Key'!$B$13,OR(AND(F1308="GALV",H1308="Y"),AND(F1308="GALV",H1308="UN"),AND(F1308="GALV",H1308=""))),"GRR",IF(AND(B1308='Dropdown Answer Key'!$B$13,F1308="Unknown"),"Unknown SL",IF(AND(B1308='Dropdown Answer Key'!$B$14,OR(E1308="Lead",E1308="U, May have L",E1308="COM",E1308="")),"Lead",IF(AND(B1308='Dropdown Answer Key'!$B$14,OR(F1308="Lead",F1308="U, May have L",F1308="COM",F1308="")),"Lead",IF(AND(B1308='Dropdown Answer Key'!$B$14,OR(AND(E1308="GALV",H1308="Y"),AND(E1308="GALV",H1308="UN"),AND(E1308="GALV",H1308=""),AND(F1308="GALV",H1308="Y"),AND(F1308="GALV",H1308="UN"),AND(F1308="GALV",H1308=""),AND(F1308="GALV",I1308="Y"),AND(F1308="GALV",I1308="UN"),AND(F1308="GALV",I1308=""))),"GRR",IF(AND(B1308='Dropdown Answer Key'!$B$14,OR(E1308="Unknown",F1308="Unknown")),"Unknown SL","Non Lead")))))))))))</f>
        <v>Non Lead</v>
      </c>
      <c r="T1308" s="114" t="str">
        <f>IF(OR(M1308="",Q1308="",S1308="ERROR"),"BLANK",IF((AND(M1308='Dropdown Answer Key'!$B$25,OR('Service Line Inventory'!S1308="Lead",S1308="Unknown SL"))),"Tier 1",IF(AND('Service Line Inventory'!M1308='Dropdown Answer Key'!$B$26,OR('Service Line Inventory'!S1308="Lead",S1308="Unknown SL")),"Tier 2",IF(AND('Service Line Inventory'!M1308='Dropdown Answer Key'!$B$27,OR('Service Line Inventory'!S1308="Lead",S1308="Unknown SL")),"Tier 2",IF('Service Line Inventory'!S1308="GRR","Tier 3",IF((AND('Service Line Inventory'!M1308='Dropdown Answer Key'!$B$25,'Service Line Inventory'!Q1308='Dropdown Answer Key'!$M$25,O1308='Dropdown Answer Key'!$G$27,'Service Line Inventory'!P1308='Dropdown Answer Key'!$J$27,S1308="Non Lead")),"Tier 4",IF((AND('Service Line Inventory'!M1308='Dropdown Answer Key'!$B$25,'Service Line Inventory'!Q1308='Dropdown Answer Key'!$M$25,O1308='Dropdown Answer Key'!$G$27,S1308="Non Lead")),"Tier 4",IF((AND('Service Line Inventory'!M1308='Dropdown Answer Key'!$B$25,'Service Line Inventory'!Q1308='Dropdown Answer Key'!$M$25,'Service Line Inventory'!P1308='Dropdown Answer Key'!$J$27,S1308="Non Lead")),"Tier 4","Tier 5"))))))))</f>
        <v>BLANK</v>
      </c>
      <c r="U1308" s="115" t="str">
        <f t="shared" si="89"/>
        <v>NO</v>
      </c>
      <c r="V1308" s="114" t="str">
        <f t="shared" si="90"/>
        <v>NO</v>
      </c>
      <c r="W1308" s="114" t="str">
        <f t="shared" si="91"/>
        <v>NO</v>
      </c>
      <c r="X1308" s="108"/>
      <c r="Y1308" s="97"/>
      <c r="Z1308" s="78"/>
    </row>
    <row r="1309" spans="1:26" x14ac:dyDescent="0.3">
      <c r="A1309" s="47">
        <v>560</v>
      </c>
      <c r="B1309" s="73" t="s">
        <v>76</v>
      </c>
      <c r="C1309" s="126" t="s">
        <v>1374</v>
      </c>
      <c r="D1309" s="74" t="s">
        <v>72</v>
      </c>
      <c r="E1309" s="74" t="s">
        <v>81</v>
      </c>
      <c r="F1309" s="74" t="s">
        <v>81</v>
      </c>
      <c r="G1309" s="90" t="s">
        <v>1910</v>
      </c>
      <c r="H1309" s="74" t="s">
        <v>72</v>
      </c>
      <c r="I1309" s="74" t="s">
        <v>72</v>
      </c>
      <c r="J1309" s="75" t="s">
        <v>1913</v>
      </c>
      <c r="K1309" s="75" t="s">
        <v>1913</v>
      </c>
      <c r="L1309" s="93" t="str">
        <f t="shared" si="88"/>
        <v>Non Lead</v>
      </c>
      <c r="M1309" s="109"/>
      <c r="N1309" s="74"/>
      <c r="O1309" s="74"/>
      <c r="P1309" s="74"/>
      <c r="Q1309" s="73"/>
      <c r="R1309" s="74"/>
      <c r="S1309" s="98" t="str">
        <f>IF(OR(B1309="",$C$3="",$G$3=""),"ERROR",IF(AND(B1309='Dropdown Answer Key'!$B$12,OR(E1309="Lead",E1309="U, May have L",E1309="COM",E1309="")),"Lead",IF(AND(B1309='Dropdown Answer Key'!$B$12,OR(AND(E1309="GALV",H1309="Y"),AND(E1309="GALV",H1309="UN"),AND(E1309="GALV",H1309=""))),"GRR",IF(AND(B1309='Dropdown Answer Key'!$B$12,E1309="Unknown"),"Unknown SL",IF(AND(B1309='Dropdown Answer Key'!$B$13,OR(F1309="Lead",F1309="U, May have L",F1309="COM",F1309="")),"Lead",IF(AND(B1309='Dropdown Answer Key'!$B$13,OR(AND(F1309="GALV",H1309="Y"),AND(F1309="GALV",H1309="UN"),AND(F1309="GALV",H1309=""))),"GRR",IF(AND(B1309='Dropdown Answer Key'!$B$13,F1309="Unknown"),"Unknown SL",IF(AND(B1309='Dropdown Answer Key'!$B$14,OR(E1309="Lead",E1309="U, May have L",E1309="COM",E1309="")),"Lead",IF(AND(B1309='Dropdown Answer Key'!$B$14,OR(F1309="Lead",F1309="U, May have L",F1309="COM",F1309="")),"Lead",IF(AND(B1309='Dropdown Answer Key'!$B$14,OR(AND(E1309="GALV",H1309="Y"),AND(E1309="GALV",H1309="UN"),AND(E1309="GALV",H1309=""),AND(F1309="GALV",H1309="Y"),AND(F1309="GALV",H1309="UN"),AND(F1309="GALV",H1309=""),AND(F1309="GALV",I1309="Y"),AND(F1309="GALV",I1309="UN"),AND(F1309="GALV",I1309=""))),"GRR",IF(AND(B1309='Dropdown Answer Key'!$B$14,OR(E1309="Unknown",F1309="Unknown")),"Unknown SL","Non Lead")))))))))))</f>
        <v>Non Lead</v>
      </c>
      <c r="T1309" s="76" t="str">
        <f>IF(OR(M1309="",Q1309="",S1309="ERROR"),"BLANK",IF((AND(M1309='Dropdown Answer Key'!$B$25,OR('Service Line Inventory'!S1309="Lead",S1309="Unknown SL"))),"Tier 1",IF(AND('Service Line Inventory'!M1309='Dropdown Answer Key'!$B$26,OR('Service Line Inventory'!S1309="Lead",S1309="Unknown SL")),"Tier 2",IF(AND('Service Line Inventory'!M1309='Dropdown Answer Key'!$B$27,OR('Service Line Inventory'!S1309="Lead",S1309="Unknown SL")),"Tier 2",IF('Service Line Inventory'!S1309="GRR","Tier 3",IF((AND('Service Line Inventory'!M1309='Dropdown Answer Key'!$B$25,'Service Line Inventory'!Q1309='Dropdown Answer Key'!$M$25,O1309='Dropdown Answer Key'!$G$27,'Service Line Inventory'!P1309='Dropdown Answer Key'!$J$27,S1309="Non Lead")),"Tier 4",IF((AND('Service Line Inventory'!M1309='Dropdown Answer Key'!$B$25,'Service Line Inventory'!Q1309='Dropdown Answer Key'!$M$25,O1309='Dropdown Answer Key'!$G$27,S1309="Non Lead")),"Tier 4",IF((AND('Service Line Inventory'!M1309='Dropdown Answer Key'!$B$25,'Service Line Inventory'!Q1309='Dropdown Answer Key'!$M$25,'Service Line Inventory'!P1309='Dropdown Answer Key'!$J$27,S1309="Non Lead")),"Tier 4","Tier 5"))))))))</f>
        <v>BLANK</v>
      </c>
      <c r="U1309" s="101" t="str">
        <f t="shared" si="89"/>
        <v>NO</v>
      </c>
      <c r="V1309" s="76" t="str">
        <f t="shared" si="90"/>
        <v>NO</v>
      </c>
      <c r="W1309" s="76" t="str">
        <f t="shared" si="91"/>
        <v>NO</v>
      </c>
      <c r="X1309" s="107"/>
      <c r="Y1309" s="77"/>
      <c r="Z1309" s="78"/>
    </row>
    <row r="1310" spans="1:26" x14ac:dyDescent="0.3">
      <c r="A1310" s="47">
        <v>570</v>
      </c>
      <c r="B1310" s="73" t="s">
        <v>76</v>
      </c>
      <c r="C1310" s="126" t="s">
        <v>1375</v>
      </c>
      <c r="D1310" s="74" t="s">
        <v>72</v>
      </c>
      <c r="E1310" s="74" t="s">
        <v>81</v>
      </c>
      <c r="F1310" s="74" t="s">
        <v>81</v>
      </c>
      <c r="G1310" s="90" t="s">
        <v>1910</v>
      </c>
      <c r="H1310" s="74" t="s">
        <v>72</v>
      </c>
      <c r="I1310" s="74" t="s">
        <v>72</v>
      </c>
      <c r="J1310" s="75" t="s">
        <v>1913</v>
      </c>
      <c r="K1310" s="75" t="s">
        <v>1913</v>
      </c>
      <c r="L1310" s="94" t="str">
        <f t="shared" si="88"/>
        <v>Non Lead</v>
      </c>
      <c r="M1310" s="110"/>
      <c r="N1310" s="74"/>
      <c r="O1310" s="74"/>
      <c r="P1310" s="74"/>
      <c r="Q1310" s="82"/>
      <c r="R1310" s="83"/>
      <c r="S1310" s="113" t="str">
        <f>IF(OR(B1310="",$C$3="",$G$3=""),"ERROR",IF(AND(B1310='Dropdown Answer Key'!$B$12,OR(E1310="Lead",E1310="U, May have L",E1310="COM",E1310="")),"Lead",IF(AND(B1310='Dropdown Answer Key'!$B$12,OR(AND(E1310="GALV",H1310="Y"),AND(E1310="GALV",H1310="UN"),AND(E1310="GALV",H1310=""))),"GRR",IF(AND(B1310='Dropdown Answer Key'!$B$12,E1310="Unknown"),"Unknown SL",IF(AND(B1310='Dropdown Answer Key'!$B$13,OR(F1310="Lead",F1310="U, May have L",F1310="COM",F1310="")),"Lead",IF(AND(B1310='Dropdown Answer Key'!$B$13,OR(AND(F1310="GALV",H1310="Y"),AND(F1310="GALV",H1310="UN"),AND(F1310="GALV",H1310=""))),"GRR",IF(AND(B1310='Dropdown Answer Key'!$B$13,F1310="Unknown"),"Unknown SL",IF(AND(B1310='Dropdown Answer Key'!$B$14,OR(E1310="Lead",E1310="U, May have L",E1310="COM",E1310="")),"Lead",IF(AND(B1310='Dropdown Answer Key'!$B$14,OR(F1310="Lead",F1310="U, May have L",F1310="COM",F1310="")),"Lead",IF(AND(B1310='Dropdown Answer Key'!$B$14,OR(AND(E1310="GALV",H1310="Y"),AND(E1310="GALV",H1310="UN"),AND(E1310="GALV",H1310=""),AND(F1310="GALV",H1310="Y"),AND(F1310="GALV",H1310="UN"),AND(F1310="GALV",H1310=""),AND(F1310="GALV",I1310="Y"),AND(F1310="GALV",I1310="UN"),AND(F1310="GALV",I1310=""))),"GRR",IF(AND(B1310='Dropdown Answer Key'!$B$14,OR(E1310="Unknown",F1310="Unknown")),"Unknown SL","Non Lead")))))))))))</f>
        <v>Non Lead</v>
      </c>
      <c r="T1310" s="114" t="str">
        <f>IF(OR(M1310="",Q1310="",S1310="ERROR"),"BLANK",IF((AND(M1310='Dropdown Answer Key'!$B$25,OR('Service Line Inventory'!S1310="Lead",S1310="Unknown SL"))),"Tier 1",IF(AND('Service Line Inventory'!M1310='Dropdown Answer Key'!$B$26,OR('Service Line Inventory'!S1310="Lead",S1310="Unknown SL")),"Tier 2",IF(AND('Service Line Inventory'!M1310='Dropdown Answer Key'!$B$27,OR('Service Line Inventory'!S1310="Lead",S1310="Unknown SL")),"Tier 2",IF('Service Line Inventory'!S1310="GRR","Tier 3",IF((AND('Service Line Inventory'!M1310='Dropdown Answer Key'!$B$25,'Service Line Inventory'!Q1310='Dropdown Answer Key'!$M$25,O1310='Dropdown Answer Key'!$G$27,'Service Line Inventory'!P1310='Dropdown Answer Key'!$J$27,S1310="Non Lead")),"Tier 4",IF((AND('Service Line Inventory'!M1310='Dropdown Answer Key'!$B$25,'Service Line Inventory'!Q1310='Dropdown Answer Key'!$M$25,O1310='Dropdown Answer Key'!$G$27,S1310="Non Lead")),"Tier 4",IF((AND('Service Line Inventory'!M1310='Dropdown Answer Key'!$B$25,'Service Line Inventory'!Q1310='Dropdown Answer Key'!$M$25,'Service Line Inventory'!P1310='Dropdown Answer Key'!$J$27,S1310="Non Lead")),"Tier 4","Tier 5"))))))))</f>
        <v>BLANK</v>
      </c>
      <c r="U1310" s="115" t="str">
        <f t="shared" si="89"/>
        <v>NO</v>
      </c>
      <c r="V1310" s="114" t="str">
        <f t="shared" si="90"/>
        <v>NO</v>
      </c>
      <c r="W1310" s="114" t="str">
        <f t="shared" si="91"/>
        <v>NO</v>
      </c>
      <c r="X1310" s="108"/>
      <c r="Y1310" s="97"/>
      <c r="Z1310" s="78"/>
    </row>
    <row r="1311" spans="1:26" x14ac:dyDescent="0.3">
      <c r="A1311" s="47">
        <v>580</v>
      </c>
      <c r="B1311" s="73" t="s">
        <v>76</v>
      </c>
      <c r="C1311" s="126" t="s">
        <v>1376</v>
      </c>
      <c r="D1311" s="74" t="s">
        <v>72</v>
      </c>
      <c r="E1311" s="74" t="s">
        <v>81</v>
      </c>
      <c r="F1311" s="74" t="s">
        <v>81</v>
      </c>
      <c r="G1311" s="90" t="s">
        <v>1910</v>
      </c>
      <c r="H1311" s="74" t="s">
        <v>72</v>
      </c>
      <c r="I1311" s="74" t="s">
        <v>72</v>
      </c>
      <c r="J1311" s="75" t="s">
        <v>1913</v>
      </c>
      <c r="K1311" s="75" t="s">
        <v>1913</v>
      </c>
      <c r="L1311" s="93" t="str">
        <f t="shared" si="88"/>
        <v>Non Lead</v>
      </c>
      <c r="M1311" s="109"/>
      <c r="N1311" s="74"/>
      <c r="O1311" s="74"/>
      <c r="P1311" s="74"/>
      <c r="Q1311" s="73"/>
      <c r="R1311" s="74"/>
      <c r="S1311" s="98" t="str">
        <f>IF(OR(B1311="",$C$3="",$G$3=""),"ERROR",IF(AND(B1311='Dropdown Answer Key'!$B$12,OR(E1311="Lead",E1311="U, May have L",E1311="COM",E1311="")),"Lead",IF(AND(B1311='Dropdown Answer Key'!$B$12,OR(AND(E1311="GALV",H1311="Y"),AND(E1311="GALV",H1311="UN"),AND(E1311="GALV",H1311=""))),"GRR",IF(AND(B1311='Dropdown Answer Key'!$B$12,E1311="Unknown"),"Unknown SL",IF(AND(B1311='Dropdown Answer Key'!$B$13,OR(F1311="Lead",F1311="U, May have L",F1311="COM",F1311="")),"Lead",IF(AND(B1311='Dropdown Answer Key'!$B$13,OR(AND(F1311="GALV",H1311="Y"),AND(F1311="GALV",H1311="UN"),AND(F1311="GALV",H1311=""))),"GRR",IF(AND(B1311='Dropdown Answer Key'!$B$13,F1311="Unknown"),"Unknown SL",IF(AND(B1311='Dropdown Answer Key'!$B$14,OR(E1311="Lead",E1311="U, May have L",E1311="COM",E1311="")),"Lead",IF(AND(B1311='Dropdown Answer Key'!$B$14,OR(F1311="Lead",F1311="U, May have L",F1311="COM",F1311="")),"Lead",IF(AND(B1311='Dropdown Answer Key'!$B$14,OR(AND(E1311="GALV",H1311="Y"),AND(E1311="GALV",H1311="UN"),AND(E1311="GALV",H1311=""),AND(F1311="GALV",H1311="Y"),AND(F1311="GALV",H1311="UN"),AND(F1311="GALV",H1311=""),AND(F1311="GALV",I1311="Y"),AND(F1311="GALV",I1311="UN"),AND(F1311="GALV",I1311=""))),"GRR",IF(AND(B1311='Dropdown Answer Key'!$B$14,OR(E1311="Unknown",F1311="Unknown")),"Unknown SL","Non Lead")))))))))))</f>
        <v>Non Lead</v>
      </c>
      <c r="T1311" s="76" t="str">
        <f>IF(OR(M1311="",Q1311="",S1311="ERROR"),"BLANK",IF((AND(M1311='Dropdown Answer Key'!$B$25,OR('Service Line Inventory'!S1311="Lead",S1311="Unknown SL"))),"Tier 1",IF(AND('Service Line Inventory'!M1311='Dropdown Answer Key'!$B$26,OR('Service Line Inventory'!S1311="Lead",S1311="Unknown SL")),"Tier 2",IF(AND('Service Line Inventory'!M1311='Dropdown Answer Key'!$B$27,OR('Service Line Inventory'!S1311="Lead",S1311="Unknown SL")),"Tier 2",IF('Service Line Inventory'!S1311="GRR","Tier 3",IF((AND('Service Line Inventory'!M1311='Dropdown Answer Key'!$B$25,'Service Line Inventory'!Q1311='Dropdown Answer Key'!$M$25,O1311='Dropdown Answer Key'!$G$27,'Service Line Inventory'!P1311='Dropdown Answer Key'!$J$27,S1311="Non Lead")),"Tier 4",IF((AND('Service Line Inventory'!M1311='Dropdown Answer Key'!$B$25,'Service Line Inventory'!Q1311='Dropdown Answer Key'!$M$25,O1311='Dropdown Answer Key'!$G$27,S1311="Non Lead")),"Tier 4",IF((AND('Service Line Inventory'!M1311='Dropdown Answer Key'!$B$25,'Service Line Inventory'!Q1311='Dropdown Answer Key'!$M$25,'Service Line Inventory'!P1311='Dropdown Answer Key'!$J$27,S1311="Non Lead")),"Tier 4","Tier 5"))))))))</f>
        <v>BLANK</v>
      </c>
      <c r="U1311" s="101" t="str">
        <f t="shared" si="89"/>
        <v>NO</v>
      </c>
      <c r="V1311" s="76" t="str">
        <f t="shared" si="90"/>
        <v>NO</v>
      </c>
      <c r="W1311" s="76" t="str">
        <f t="shared" si="91"/>
        <v>NO</v>
      </c>
      <c r="X1311" s="107"/>
      <c r="Y1311" s="77"/>
      <c r="Z1311" s="78"/>
    </row>
    <row r="1312" spans="1:26" x14ac:dyDescent="0.3">
      <c r="A1312" s="47">
        <v>585</v>
      </c>
      <c r="B1312" s="73" t="s">
        <v>76</v>
      </c>
      <c r="C1312" s="126" t="s">
        <v>1377</v>
      </c>
      <c r="D1312" s="74" t="s">
        <v>72</v>
      </c>
      <c r="E1312" s="74" t="s">
        <v>81</v>
      </c>
      <c r="F1312" s="74" t="s">
        <v>81</v>
      </c>
      <c r="G1312" s="90" t="s">
        <v>1910</v>
      </c>
      <c r="H1312" s="74" t="s">
        <v>72</v>
      </c>
      <c r="I1312" s="74" t="s">
        <v>72</v>
      </c>
      <c r="J1312" s="75" t="s">
        <v>1913</v>
      </c>
      <c r="K1312" s="75" t="s">
        <v>1913</v>
      </c>
      <c r="L1312" s="94" t="str">
        <f t="shared" si="88"/>
        <v>Non Lead</v>
      </c>
      <c r="M1312" s="110"/>
      <c r="N1312" s="74"/>
      <c r="O1312" s="74"/>
      <c r="P1312" s="74"/>
      <c r="Q1312" s="82"/>
      <c r="R1312" s="83"/>
      <c r="S1312" s="113" t="str">
        <f>IF(OR(B1312="",$C$3="",$G$3=""),"ERROR",IF(AND(B1312='Dropdown Answer Key'!$B$12,OR(E1312="Lead",E1312="U, May have L",E1312="COM",E1312="")),"Lead",IF(AND(B1312='Dropdown Answer Key'!$B$12,OR(AND(E1312="GALV",H1312="Y"),AND(E1312="GALV",H1312="UN"),AND(E1312="GALV",H1312=""))),"GRR",IF(AND(B1312='Dropdown Answer Key'!$B$12,E1312="Unknown"),"Unknown SL",IF(AND(B1312='Dropdown Answer Key'!$B$13,OR(F1312="Lead",F1312="U, May have L",F1312="COM",F1312="")),"Lead",IF(AND(B1312='Dropdown Answer Key'!$B$13,OR(AND(F1312="GALV",H1312="Y"),AND(F1312="GALV",H1312="UN"),AND(F1312="GALV",H1312=""))),"GRR",IF(AND(B1312='Dropdown Answer Key'!$B$13,F1312="Unknown"),"Unknown SL",IF(AND(B1312='Dropdown Answer Key'!$B$14,OR(E1312="Lead",E1312="U, May have L",E1312="COM",E1312="")),"Lead",IF(AND(B1312='Dropdown Answer Key'!$B$14,OR(F1312="Lead",F1312="U, May have L",F1312="COM",F1312="")),"Lead",IF(AND(B1312='Dropdown Answer Key'!$B$14,OR(AND(E1312="GALV",H1312="Y"),AND(E1312="GALV",H1312="UN"),AND(E1312="GALV",H1312=""),AND(F1312="GALV",H1312="Y"),AND(F1312="GALV",H1312="UN"),AND(F1312="GALV",H1312=""),AND(F1312="GALV",I1312="Y"),AND(F1312="GALV",I1312="UN"),AND(F1312="GALV",I1312=""))),"GRR",IF(AND(B1312='Dropdown Answer Key'!$B$14,OR(E1312="Unknown",F1312="Unknown")),"Unknown SL","Non Lead")))))))))))</f>
        <v>Non Lead</v>
      </c>
      <c r="T1312" s="114" t="str">
        <f>IF(OR(M1312="",Q1312="",S1312="ERROR"),"BLANK",IF((AND(M1312='Dropdown Answer Key'!$B$25,OR('Service Line Inventory'!S1312="Lead",S1312="Unknown SL"))),"Tier 1",IF(AND('Service Line Inventory'!M1312='Dropdown Answer Key'!$B$26,OR('Service Line Inventory'!S1312="Lead",S1312="Unknown SL")),"Tier 2",IF(AND('Service Line Inventory'!M1312='Dropdown Answer Key'!$B$27,OR('Service Line Inventory'!S1312="Lead",S1312="Unknown SL")),"Tier 2",IF('Service Line Inventory'!S1312="GRR","Tier 3",IF((AND('Service Line Inventory'!M1312='Dropdown Answer Key'!$B$25,'Service Line Inventory'!Q1312='Dropdown Answer Key'!$M$25,O1312='Dropdown Answer Key'!$G$27,'Service Line Inventory'!P1312='Dropdown Answer Key'!$J$27,S1312="Non Lead")),"Tier 4",IF((AND('Service Line Inventory'!M1312='Dropdown Answer Key'!$B$25,'Service Line Inventory'!Q1312='Dropdown Answer Key'!$M$25,O1312='Dropdown Answer Key'!$G$27,S1312="Non Lead")),"Tier 4",IF((AND('Service Line Inventory'!M1312='Dropdown Answer Key'!$B$25,'Service Line Inventory'!Q1312='Dropdown Answer Key'!$M$25,'Service Line Inventory'!P1312='Dropdown Answer Key'!$J$27,S1312="Non Lead")),"Tier 4","Tier 5"))))))))</f>
        <v>BLANK</v>
      </c>
      <c r="U1312" s="115" t="str">
        <f t="shared" si="89"/>
        <v>NO</v>
      </c>
      <c r="V1312" s="114" t="str">
        <f t="shared" si="90"/>
        <v>NO</v>
      </c>
      <c r="W1312" s="114" t="str">
        <f t="shared" si="91"/>
        <v>NO</v>
      </c>
      <c r="X1312" s="108"/>
      <c r="Y1312" s="97"/>
      <c r="Z1312" s="78"/>
    </row>
    <row r="1313" spans="1:26" x14ac:dyDescent="0.3">
      <c r="A1313" s="47">
        <v>590</v>
      </c>
      <c r="B1313" s="73" t="s">
        <v>76</v>
      </c>
      <c r="C1313" s="126" t="s">
        <v>1378</v>
      </c>
      <c r="D1313" s="74" t="s">
        <v>72</v>
      </c>
      <c r="E1313" s="74" t="s">
        <v>81</v>
      </c>
      <c r="F1313" s="74" t="s">
        <v>81</v>
      </c>
      <c r="G1313" s="90" t="s">
        <v>1910</v>
      </c>
      <c r="H1313" s="74" t="s">
        <v>72</v>
      </c>
      <c r="I1313" s="74" t="s">
        <v>72</v>
      </c>
      <c r="J1313" s="75" t="s">
        <v>1913</v>
      </c>
      <c r="K1313" s="75" t="s">
        <v>1913</v>
      </c>
      <c r="L1313" s="93" t="str">
        <f t="shared" si="88"/>
        <v>Non Lead</v>
      </c>
      <c r="M1313" s="109"/>
      <c r="N1313" s="74"/>
      <c r="O1313" s="74"/>
      <c r="P1313" s="74"/>
      <c r="Q1313" s="73"/>
      <c r="R1313" s="74"/>
      <c r="S1313" s="98" t="str">
        <f>IF(OR(B1313="",$C$3="",$G$3=""),"ERROR",IF(AND(B1313='Dropdown Answer Key'!$B$12,OR(E1313="Lead",E1313="U, May have L",E1313="COM",E1313="")),"Lead",IF(AND(B1313='Dropdown Answer Key'!$B$12,OR(AND(E1313="GALV",H1313="Y"),AND(E1313="GALV",H1313="UN"),AND(E1313="GALV",H1313=""))),"GRR",IF(AND(B1313='Dropdown Answer Key'!$B$12,E1313="Unknown"),"Unknown SL",IF(AND(B1313='Dropdown Answer Key'!$B$13,OR(F1313="Lead",F1313="U, May have L",F1313="COM",F1313="")),"Lead",IF(AND(B1313='Dropdown Answer Key'!$B$13,OR(AND(F1313="GALV",H1313="Y"),AND(F1313="GALV",H1313="UN"),AND(F1313="GALV",H1313=""))),"GRR",IF(AND(B1313='Dropdown Answer Key'!$B$13,F1313="Unknown"),"Unknown SL",IF(AND(B1313='Dropdown Answer Key'!$B$14,OR(E1313="Lead",E1313="U, May have L",E1313="COM",E1313="")),"Lead",IF(AND(B1313='Dropdown Answer Key'!$B$14,OR(F1313="Lead",F1313="U, May have L",F1313="COM",F1313="")),"Lead",IF(AND(B1313='Dropdown Answer Key'!$B$14,OR(AND(E1313="GALV",H1313="Y"),AND(E1313="GALV",H1313="UN"),AND(E1313="GALV",H1313=""),AND(F1313="GALV",H1313="Y"),AND(F1313="GALV",H1313="UN"),AND(F1313="GALV",H1313=""),AND(F1313="GALV",I1313="Y"),AND(F1313="GALV",I1313="UN"),AND(F1313="GALV",I1313=""))),"GRR",IF(AND(B1313='Dropdown Answer Key'!$B$14,OR(E1313="Unknown",F1313="Unknown")),"Unknown SL","Non Lead")))))))))))</f>
        <v>Non Lead</v>
      </c>
      <c r="T1313" s="76" t="str">
        <f>IF(OR(M1313="",Q1313="",S1313="ERROR"),"BLANK",IF((AND(M1313='Dropdown Answer Key'!$B$25,OR('Service Line Inventory'!S1313="Lead",S1313="Unknown SL"))),"Tier 1",IF(AND('Service Line Inventory'!M1313='Dropdown Answer Key'!$B$26,OR('Service Line Inventory'!S1313="Lead",S1313="Unknown SL")),"Tier 2",IF(AND('Service Line Inventory'!M1313='Dropdown Answer Key'!$B$27,OR('Service Line Inventory'!S1313="Lead",S1313="Unknown SL")),"Tier 2",IF('Service Line Inventory'!S1313="GRR","Tier 3",IF((AND('Service Line Inventory'!M1313='Dropdown Answer Key'!$B$25,'Service Line Inventory'!Q1313='Dropdown Answer Key'!$M$25,O1313='Dropdown Answer Key'!$G$27,'Service Line Inventory'!P1313='Dropdown Answer Key'!$J$27,S1313="Non Lead")),"Tier 4",IF((AND('Service Line Inventory'!M1313='Dropdown Answer Key'!$B$25,'Service Line Inventory'!Q1313='Dropdown Answer Key'!$M$25,O1313='Dropdown Answer Key'!$G$27,S1313="Non Lead")),"Tier 4",IF((AND('Service Line Inventory'!M1313='Dropdown Answer Key'!$B$25,'Service Line Inventory'!Q1313='Dropdown Answer Key'!$M$25,'Service Line Inventory'!P1313='Dropdown Answer Key'!$J$27,S1313="Non Lead")),"Tier 4","Tier 5"))))))))</f>
        <v>BLANK</v>
      </c>
      <c r="U1313" s="101" t="str">
        <f t="shared" si="89"/>
        <v>NO</v>
      </c>
      <c r="V1313" s="76" t="str">
        <f t="shared" si="90"/>
        <v>NO</v>
      </c>
      <c r="W1313" s="76" t="str">
        <f t="shared" si="91"/>
        <v>NO</v>
      </c>
      <c r="X1313" s="107"/>
      <c r="Y1313" s="77"/>
      <c r="Z1313" s="78"/>
    </row>
    <row r="1314" spans="1:26" x14ac:dyDescent="0.3">
      <c r="A1314" s="47">
        <v>600</v>
      </c>
      <c r="B1314" s="73" t="s">
        <v>76</v>
      </c>
      <c r="C1314" s="126" t="s">
        <v>1379</v>
      </c>
      <c r="D1314" s="74" t="s">
        <v>72</v>
      </c>
      <c r="E1314" s="74" t="s">
        <v>81</v>
      </c>
      <c r="F1314" s="74" t="s">
        <v>81</v>
      </c>
      <c r="G1314" s="90" t="s">
        <v>1910</v>
      </c>
      <c r="H1314" s="74" t="s">
        <v>72</v>
      </c>
      <c r="I1314" s="74" t="s">
        <v>72</v>
      </c>
      <c r="J1314" s="75" t="s">
        <v>1913</v>
      </c>
      <c r="K1314" s="75" t="s">
        <v>1913</v>
      </c>
      <c r="L1314" s="94" t="str">
        <f t="shared" si="88"/>
        <v>Non Lead</v>
      </c>
      <c r="M1314" s="110"/>
      <c r="N1314" s="74"/>
      <c r="O1314" s="74"/>
      <c r="P1314" s="74"/>
      <c r="Q1314" s="82"/>
      <c r="R1314" s="83"/>
      <c r="S1314" s="113" t="str">
        <f>IF(OR(B1314="",$C$3="",$G$3=""),"ERROR",IF(AND(B1314='Dropdown Answer Key'!$B$12,OR(E1314="Lead",E1314="U, May have L",E1314="COM",E1314="")),"Lead",IF(AND(B1314='Dropdown Answer Key'!$B$12,OR(AND(E1314="GALV",H1314="Y"),AND(E1314="GALV",H1314="UN"),AND(E1314="GALV",H1314=""))),"GRR",IF(AND(B1314='Dropdown Answer Key'!$B$12,E1314="Unknown"),"Unknown SL",IF(AND(B1314='Dropdown Answer Key'!$B$13,OR(F1314="Lead",F1314="U, May have L",F1314="COM",F1314="")),"Lead",IF(AND(B1314='Dropdown Answer Key'!$B$13,OR(AND(F1314="GALV",H1314="Y"),AND(F1314="GALV",H1314="UN"),AND(F1314="GALV",H1314=""))),"GRR",IF(AND(B1314='Dropdown Answer Key'!$B$13,F1314="Unknown"),"Unknown SL",IF(AND(B1314='Dropdown Answer Key'!$B$14,OR(E1314="Lead",E1314="U, May have L",E1314="COM",E1314="")),"Lead",IF(AND(B1314='Dropdown Answer Key'!$B$14,OR(F1314="Lead",F1314="U, May have L",F1314="COM",F1314="")),"Lead",IF(AND(B1314='Dropdown Answer Key'!$B$14,OR(AND(E1314="GALV",H1314="Y"),AND(E1314="GALV",H1314="UN"),AND(E1314="GALV",H1314=""),AND(F1314="GALV",H1314="Y"),AND(F1314="GALV",H1314="UN"),AND(F1314="GALV",H1314=""),AND(F1314="GALV",I1314="Y"),AND(F1314="GALV",I1314="UN"),AND(F1314="GALV",I1314=""))),"GRR",IF(AND(B1314='Dropdown Answer Key'!$B$14,OR(E1314="Unknown",F1314="Unknown")),"Unknown SL","Non Lead")))))))))))</f>
        <v>Non Lead</v>
      </c>
      <c r="T1314" s="114" t="str">
        <f>IF(OR(M1314="",Q1314="",S1314="ERROR"),"BLANK",IF((AND(M1314='Dropdown Answer Key'!$B$25,OR('Service Line Inventory'!S1314="Lead",S1314="Unknown SL"))),"Tier 1",IF(AND('Service Line Inventory'!M1314='Dropdown Answer Key'!$B$26,OR('Service Line Inventory'!S1314="Lead",S1314="Unknown SL")),"Tier 2",IF(AND('Service Line Inventory'!M1314='Dropdown Answer Key'!$B$27,OR('Service Line Inventory'!S1314="Lead",S1314="Unknown SL")),"Tier 2",IF('Service Line Inventory'!S1314="GRR","Tier 3",IF((AND('Service Line Inventory'!M1314='Dropdown Answer Key'!$B$25,'Service Line Inventory'!Q1314='Dropdown Answer Key'!$M$25,O1314='Dropdown Answer Key'!$G$27,'Service Line Inventory'!P1314='Dropdown Answer Key'!$J$27,S1314="Non Lead")),"Tier 4",IF((AND('Service Line Inventory'!M1314='Dropdown Answer Key'!$B$25,'Service Line Inventory'!Q1314='Dropdown Answer Key'!$M$25,O1314='Dropdown Answer Key'!$G$27,S1314="Non Lead")),"Tier 4",IF((AND('Service Line Inventory'!M1314='Dropdown Answer Key'!$B$25,'Service Line Inventory'!Q1314='Dropdown Answer Key'!$M$25,'Service Line Inventory'!P1314='Dropdown Answer Key'!$J$27,S1314="Non Lead")),"Tier 4","Tier 5"))))))))</f>
        <v>BLANK</v>
      </c>
      <c r="U1314" s="115" t="str">
        <f t="shared" si="89"/>
        <v>NO</v>
      </c>
      <c r="V1314" s="114" t="str">
        <f t="shared" si="90"/>
        <v>NO</v>
      </c>
      <c r="W1314" s="114" t="str">
        <f t="shared" si="91"/>
        <v>NO</v>
      </c>
      <c r="X1314" s="108"/>
      <c r="Y1314" s="97"/>
      <c r="Z1314" s="78"/>
    </row>
    <row r="1315" spans="1:26" x14ac:dyDescent="0.3">
      <c r="A1315" s="47">
        <v>605</v>
      </c>
      <c r="B1315" s="73" t="s">
        <v>76</v>
      </c>
      <c r="C1315" s="126" t="s">
        <v>1380</v>
      </c>
      <c r="D1315" s="74" t="s">
        <v>72</v>
      </c>
      <c r="E1315" s="74" t="s">
        <v>81</v>
      </c>
      <c r="F1315" s="74" t="s">
        <v>81</v>
      </c>
      <c r="G1315" s="90" t="s">
        <v>1910</v>
      </c>
      <c r="H1315" s="74" t="s">
        <v>72</v>
      </c>
      <c r="I1315" s="74" t="s">
        <v>72</v>
      </c>
      <c r="J1315" s="75" t="s">
        <v>1913</v>
      </c>
      <c r="K1315" s="75" t="s">
        <v>1913</v>
      </c>
      <c r="L1315" s="93" t="str">
        <f t="shared" si="88"/>
        <v>Non Lead</v>
      </c>
      <c r="M1315" s="109"/>
      <c r="N1315" s="74"/>
      <c r="O1315" s="74"/>
      <c r="P1315" s="74"/>
      <c r="Q1315" s="73"/>
      <c r="R1315" s="74"/>
      <c r="S1315" s="98" t="str">
        <f>IF(OR(B1315="",$C$3="",$G$3=""),"ERROR",IF(AND(B1315='Dropdown Answer Key'!$B$12,OR(E1315="Lead",E1315="U, May have L",E1315="COM",E1315="")),"Lead",IF(AND(B1315='Dropdown Answer Key'!$B$12,OR(AND(E1315="GALV",H1315="Y"),AND(E1315="GALV",H1315="UN"),AND(E1315="GALV",H1315=""))),"GRR",IF(AND(B1315='Dropdown Answer Key'!$B$12,E1315="Unknown"),"Unknown SL",IF(AND(B1315='Dropdown Answer Key'!$B$13,OR(F1315="Lead",F1315="U, May have L",F1315="COM",F1315="")),"Lead",IF(AND(B1315='Dropdown Answer Key'!$B$13,OR(AND(F1315="GALV",H1315="Y"),AND(F1315="GALV",H1315="UN"),AND(F1315="GALV",H1315=""))),"GRR",IF(AND(B1315='Dropdown Answer Key'!$B$13,F1315="Unknown"),"Unknown SL",IF(AND(B1315='Dropdown Answer Key'!$B$14,OR(E1315="Lead",E1315="U, May have L",E1315="COM",E1315="")),"Lead",IF(AND(B1315='Dropdown Answer Key'!$B$14,OR(F1315="Lead",F1315="U, May have L",F1315="COM",F1315="")),"Lead",IF(AND(B1315='Dropdown Answer Key'!$B$14,OR(AND(E1315="GALV",H1315="Y"),AND(E1315="GALV",H1315="UN"),AND(E1315="GALV",H1315=""),AND(F1315="GALV",H1315="Y"),AND(F1315="GALV",H1315="UN"),AND(F1315="GALV",H1315=""),AND(F1315="GALV",I1315="Y"),AND(F1315="GALV",I1315="UN"),AND(F1315="GALV",I1315=""))),"GRR",IF(AND(B1315='Dropdown Answer Key'!$B$14,OR(E1315="Unknown",F1315="Unknown")),"Unknown SL","Non Lead")))))))))))</f>
        <v>Non Lead</v>
      </c>
      <c r="T1315" s="76" t="str">
        <f>IF(OR(M1315="",Q1315="",S1315="ERROR"),"BLANK",IF((AND(M1315='Dropdown Answer Key'!$B$25,OR('Service Line Inventory'!S1315="Lead",S1315="Unknown SL"))),"Tier 1",IF(AND('Service Line Inventory'!M1315='Dropdown Answer Key'!$B$26,OR('Service Line Inventory'!S1315="Lead",S1315="Unknown SL")),"Tier 2",IF(AND('Service Line Inventory'!M1315='Dropdown Answer Key'!$B$27,OR('Service Line Inventory'!S1315="Lead",S1315="Unknown SL")),"Tier 2",IF('Service Line Inventory'!S1315="GRR","Tier 3",IF((AND('Service Line Inventory'!M1315='Dropdown Answer Key'!$B$25,'Service Line Inventory'!Q1315='Dropdown Answer Key'!$M$25,O1315='Dropdown Answer Key'!$G$27,'Service Line Inventory'!P1315='Dropdown Answer Key'!$J$27,S1315="Non Lead")),"Tier 4",IF((AND('Service Line Inventory'!M1315='Dropdown Answer Key'!$B$25,'Service Line Inventory'!Q1315='Dropdown Answer Key'!$M$25,O1315='Dropdown Answer Key'!$G$27,S1315="Non Lead")),"Tier 4",IF((AND('Service Line Inventory'!M1315='Dropdown Answer Key'!$B$25,'Service Line Inventory'!Q1315='Dropdown Answer Key'!$M$25,'Service Line Inventory'!P1315='Dropdown Answer Key'!$J$27,S1315="Non Lead")),"Tier 4","Tier 5"))))))))</f>
        <v>BLANK</v>
      </c>
      <c r="U1315" s="101" t="str">
        <f t="shared" si="89"/>
        <v>NO</v>
      </c>
      <c r="V1315" s="76" t="str">
        <f t="shared" si="90"/>
        <v>NO</v>
      </c>
      <c r="W1315" s="76" t="str">
        <f t="shared" si="91"/>
        <v>NO</v>
      </c>
      <c r="X1315" s="107"/>
      <c r="Y1315" s="77"/>
      <c r="Z1315" s="78"/>
    </row>
    <row r="1316" spans="1:26" x14ac:dyDescent="0.3">
      <c r="A1316" s="47">
        <v>610</v>
      </c>
      <c r="B1316" s="73" t="s">
        <v>76</v>
      </c>
      <c r="C1316" s="126" t="s">
        <v>1381</v>
      </c>
      <c r="D1316" s="74" t="s">
        <v>72</v>
      </c>
      <c r="E1316" s="74" t="s">
        <v>81</v>
      </c>
      <c r="F1316" s="74" t="s">
        <v>81</v>
      </c>
      <c r="G1316" s="90" t="s">
        <v>1910</v>
      </c>
      <c r="H1316" s="74" t="s">
        <v>72</v>
      </c>
      <c r="I1316" s="74" t="s">
        <v>72</v>
      </c>
      <c r="J1316" s="75" t="s">
        <v>1913</v>
      </c>
      <c r="K1316" s="75" t="s">
        <v>1913</v>
      </c>
      <c r="L1316" s="94" t="str">
        <f t="shared" si="88"/>
        <v>Non Lead</v>
      </c>
      <c r="M1316" s="110"/>
      <c r="N1316" s="74"/>
      <c r="O1316" s="74"/>
      <c r="P1316" s="74"/>
      <c r="Q1316" s="82"/>
      <c r="R1316" s="83"/>
      <c r="S1316" s="113" t="str">
        <f>IF(OR(B1316="",$C$3="",$G$3=""),"ERROR",IF(AND(B1316='Dropdown Answer Key'!$B$12,OR(E1316="Lead",E1316="U, May have L",E1316="COM",E1316="")),"Lead",IF(AND(B1316='Dropdown Answer Key'!$B$12,OR(AND(E1316="GALV",H1316="Y"),AND(E1316="GALV",H1316="UN"),AND(E1316="GALV",H1316=""))),"GRR",IF(AND(B1316='Dropdown Answer Key'!$B$12,E1316="Unknown"),"Unknown SL",IF(AND(B1316='Dropdown Answer Key'!$B$13,OR(F1316="Lead",F1316="U, May have L",F1316="COM",F1316="")),"Lead",IF(AND(B1316='Dropdown Answer Key'!$B$13,OR(AND(F1316="GALV",H1316="Y"),AND(F1316="GALV",H1316="UN"),AND(F1316="GALV",H1316=""))),"GRR",IF(AND(B1316='Dropdown Answer Key'!$B$13,F1316="Unknown"),"Unknown SL",IF(AND(B1316='Dropdown Answer Key'!$B$14,OR(E1316="Lead",E1316="U, May have L",E1316="COM",E1316="")),"Lead",IF(AND(B1316='Dropdown Answer Key'!$B$14,OR(F1316="Lead",F1316="U, May have L",F1316="COM",F1316="")),"Lead",IF(AND(B1316='Dropdown Answer Key'!$B$14,OR(AND(E1316="GALV",H1316="Y"),AND(E1316="GALV",H1316="UN"),AND(E1316="GALV",H1316=""),AND(F1316="GALV",H1316="Y"),AND(F1316="GALV",H1316="UN"),AND(F1316="GALV",H1316=""),AND(F1316="GALV",I1316="Y"),AND(F1316="GALV",I1316="UN"),AND(F1316="GALV",I1316=""))),"GRR",IF(AND(B1316='Dropdown Answer Key'!$B$14,OR(E1316="Unknown",F1316="Unknown")),"Unknown SL","Non Lead")))))))))))</f>
        <v>Non Lead</v>
      </c>
      <c r="T1316" s="114" t="str">
        <f>IF(OR(M1316="",Q1316="",S1316="ERROR"),"BLANK",IF((AND(M1316='Dropdown Answer Key'!$B$25,OR('Service Line Inventory'!S1316="Lead",S1316="Unknown SL"))),"Tier 1",IF(AND('Service Line Inventory'!M1316='Dropdown Answer Key'!$B$26,OR('Service Line Inventory'!S1316="Lead",S1316="Unknown SL")),"Tier 2",IF(AND('Service Line Inventory'!M1316='Dropdown Answer Key'!$B$27,OR('Service Line Inventory'!S1316="Lead",S1316="Unknown SL")),"Tier 2",IF('Service Line Inventory'!S1316="GRR","Tier 3",IF((AND('Service Line Inventory'!M1316='Dropdown Answer Key'!$B$25,'Service Line Inventory'!Q1316='Dropdown Answer Key'!$M$25,O1316='Dropdown Answer Key'!$G$27,'Service Line Inventory'!P1316='Dropdown Answer Key'!$J$27,S1316="Non Lead")),"Tier 4",IF((AND('Service Line Inventory'!M1316='Dropdown Answer Key'!$B$25,'Service Line Inventory'!Q1316='Dropdown Answer Key'!$M$25,O1316='Dropdown Answer Key'!$G$27,S1316="Non Lead")),"Tier 4",IF((AND('Service Line Inventory'!M1316='Dropdown Answer Key'!$B$25,'Service Line Inventory'!Q1316='Dropdown Answer Key'!$M$25,'Service Line Inventory'!P1316='Dropdown Answer Key'!$J$27,S1316="Non Lead")),"Tier 4","Tier 5"))))))))</f>
        <v>BLANK</v>
      </c>
      <c r="U1316" s="115" t="str">
        <f t="shared" si="89"/>
        <v>NO</v>
      </c>
      <c r="V1316" s="114" t="str">
        <f t="shared" si="90"/>
        <v>NO</v>
      </c>
      <c r="W1316" s="114" t="str">
        <f t="shared" si="91"/>
        <v>NO</v>
      </c>
      <c r="X1316" s="108"/>
      <c r="Y1316" s="97"/>
      <c r="Z1316" s="78"/>
    </row>
    <row r="1317" spans="1:26" x14ac:dyDescent="0.3">
      <c r="A1317" s="47">
        <v>615</v>
      </c>
      <c r="B1317" s="73" t="s">
        <v>76</v>
      </c>
      <c r="C1317" s="126" t="s">
        <v>1382</v>
      </c>
      <c r="D1317" s="74" t="s">
        <v>72</v>
      </c>
      <c r="E1317" s="74" t="s">
        <v>81</v>
      </c>
      <c r="F1317" s="74" t="s">
        <v>81</v>
      </c>
      <c r="G1317" s="90" t="s">
        <v>1910</v>
      </c>
      <c r="H1317" s="74" t="s">
        <v>72</v>
      </c>
      <c r="I1317" s="74" t="s">
        <v>72</v>
      </c>
      <c r="J1317" s="75" t="s">
        <v>1913</v>
      </c>
      <c r="K1317" s="75" t="s">
        <v>1913</v>
      </c>
      <c r="L1317" s="93" t="str">
        <f t="shared" si="88"/>
        <v>Non Lead</v>
      </c>
      <c r="M1317" s="109"/>
      <c r="N1317" s="74"/>
      <c r="O1317" s="74"/>
      <c r="P1317" s="74"/>
      <c r="Q1317" s="73"/>
      <c r="R1317" s="74"/>
      <c r="S1317" s="98" t="str">
        <f>IF(OR(B1317="",$C$3="",$G$3=""),"ERROR",IF(AND(B1317='Dropdown Answer Key'!$B$12,OR(E1317="Lead",E1317="U, May have L",E1317="COM",E1317="")),"Lead",IF(AND(B1317='Dropdown Answer Key'!$B$12,OR(AND(E1317="GALV",H1317="Y"),AND(E1317="GALV",H1317="UN"),AND(E1317="GALV",H1317=""))),"GRR",IF(AND(B1317='Dropdown Answer Key'!$B$12,E1317="Unknown"),"Unknown SL",IF(AND(B1317='Dropdown Answer Key'!$B$13,OR(F1317="Lead",F1317="U, May have L",F1317="COM",F1317="")),"Lead",IF(AND(B1317='Dropdown Answer Key'!$B$13,OR(AND(F1317="GALV",H1317="Y"),AND(F1317="GALV",H1317="UN"),AND(F1317="GALV",H1317=""))),"GRR",IF(AND(B1317='Dropdown Answer Key'!$B$13,F1317="Unknown"),"Unknown SL",IF(AND(B1317='Dropdown Answer Key'!$B$14,OR(E1317="Lead",E1317="U, May have L",E1317="COM",E1317="")),"Lead",IF(AND(B1317='Dropdown Answer Key'!$B$14,OR(F1317="Lead",F1317="U, May have L",F1317="COM",F1317="")),"Lead",IF(AND(B1317='Dropdown Answer Key'!$B$14,OR(AND(E1317="GALV",H1317="Y"),AND(E1317="GALV",H1317="UN"),AND(E1317="GALV",H1317=""),AND(F1317="GALV",H1317="Y"),AND(F1317="GALV",H1317="UN"),AND(F1317="GALV",H1317=""),AND(F1317="GALV",I1317="Y"),AND(F1317="GALV",I1317="UN"),AND(F1317="GALV",I1317=""))),"GRR",IF(AND(B1317='Dropdown Answer Key'!$B$14,OR(E1317="Unknown",F1317="Unknown")),"Unknown SL","Non Lead")))))))))))</f>
        <v>Non Lead</v>
      </c>
      <c r="T1317" s="76" t="str">
        <f>IF(OR(M1317="",Q1317="",S1317="ERROR"),"BLANK",IF((AND(M1317='Dropdown Answer Key'!$B$25,OR('Service Line Inventory'!S1317="Lead",S1317="Unknown SL"))),"Tier 1",IF(AND('Service Line Inventory'!M1317='Dropdown Answer Key'!$B$26,OR('Service Line Inventory'!S1317="Lead",S1317="Unknown SL")),"Tier 2",IF(AND('Service Line Inventory'!M1317='Dropdown Answer Key'!$B$27,OR('Service Line Inventory'!S1317="Lead",S1317="Unknown SL")),"Tier 2",IF('Service Line Inventory'!S1317="GRR","Tier 3",IF((AND('Service Line Inventory'!M1317='Dropdown Answer Key'!$B$25,'Service Line Inventory'!Q1317='Dropdown Answer Key'!$M$25,O1317='Dropdown Answer Key'!$G$27,'Service Line Inventory'!P1317='Dropdown Answer Key'!$J$27,S1317="Non Lead")),"Tier 4",IF((AND('Service Line Inventory'!M1317='Dropdown Answer Key'!$B$25,'Service Line Inventory'!Q1317='Dropdown Answer Key'!$M$25,O1317='Dropdown Answer Key'!$G$27,S1317="Non Lead")),"Tier 4",IF((AND('Service Line Inventory'!M1317='Dropdown Answer Key'!$B$25,'Service Line Inventory'!Q1317='Dropdown Answer Key'!$M$25,'Service Line Inventory'!P1317='Dropdown Answer Key'!$J$27,S1317="Non Lead")),"Tier 4","Tier 5"))))))))</f>
        <v>BLANK</v>
      </c>
      <c r="U1317" s="101" t="str">
        <f t="shared" si="89"/>
        <v>NO</v>
      </c>
      <c r="V1317" s="76" t="str">
        <f t="shared" si="90"/>
        <v>NO</v>
      </c>
      <c r="W1317" s="76" t="str">
        <f t="shared" si="91"/>
        <v>NO</v>
      </c>
      <c r="X1317" s="107"/>
      <c r="Y1317" s="77"/>
      <c r="Z1317" s="78"/>
    </row>
    <row r="1318" spans="1:26" x14ac:dyDescent="0.3">
      <c r="A1318" s="47">
        <v>620</v>
      </c>
      <c r="B1318" s="73" t="s">
        <v>76</v>
      </c>
      <c r="C1318" s="126" t="s">
        <v>1383</v>
      </c>
      <c r="D1318" s="74" t="s">
        <v>72</v>
      </c>
      <c r="E1318" s="74" t="s">
        <v>81</v>
      </c>
      <c r="F1318" s="74" t="s">
        <v>81</v>
      </c>
      <c r="G1318" s="90" t="s">
        <v>1910</v>
      </c>
      <c r="H1318" s="74" t="s">
        <v>72</v>
      </c>
      <c r="I1318" s="74" t="s">
        <v>72</v>
      </c>
      <c r="J1318" s="75" t="s">
        <v>1913</v>
      </c>
      <c r="K1318" s="75" t="s">
        <v>1913</v>
      </c>
      <c r="L1318" s="94" t="str">
        <f t="shared" si="88"/>
        <v>Non Lead</v>
      </c>
      <c r="M1318" s="110"/>
      <c r="N1318" s="74"/>
      <c r="O1318" s="74"/>
      <c r="P1318" s="74"/>
      <c r="Q1318" s="82"/>
      <c r="R1318" s="83"/>
      <c r="S1318" s="113" t="str">
        <f>IF(OR(B1318="",$C$3="",$G$3=""),"ERROR",IF(AND(B1318='Dropdown Answer Key'!$B$12,OR(E1318="Lead",E1318="U, May have L",E1318="COM",E1318="")),"Lead",IF(AND(B1318='Dropdown Answer Key'!$B$12,OR(AND(E1318="GALV",H1318="Y"),AND(E1318="GALV",H1318="UN"),AND(E1318="GALV",H1318=""))),"GRR",IF(AND(B1318='Dropdown Answer Key'!$B$12,E1318="Unknown"),"Unknown SL",IF(AND(B1318='Dropdown Answer Key'!$B$13,OR(F1318="Lead",F1318="U, May have L",F1318="COM",F1318="")),"Lead",IF(AND(B1318='Dropdown Answer Key'!$B$13,OR(AND(F1318="GALV",H1318="Y"),AND(F1318="GALV",H1318="UN"),AND(F1318="GALV",H1318=""))),"GRR",IF(AND(B1318='Dropdown Answer Key'!$B$13,F1318="Unknown"),"Unknown SL",IF(AND(B1318='Dropdown Answer Key'!$B$14,OR(E1318="Lead",E1318="U, May have L",E1318="COM",E1318="")),"Lead",IF(AND(B1318='Dropdown Answer Key'!$B$14,OR(F1318="Lead",F1318="U, May have L",F1318="COM",F1318="")),"Lead",IF(AND(B1318='Dropdown Answer Key'!$B$14,OR(AND(E1318="GALV",H1318="Y"),AND(E1318="GALV",H1318="UN"),AND(E1318="GALV",H1318=""),AND(F1318="GALV",H1318="Y"),AND(F1318="GALV",H1318="UN"),AND(F1318="GALV",H1318=""),AND(F1318="GALV",I1318="Y"),AND(F1318="GALV",I1318="UN"),AND(F1318="GALV",I1318=""))),"GRR",IF(AND(B1318='Dropdown Answer Key'!$B$14,OR(E1318="Unknown",F1318="Unknown")),"Unknown SL","Non Lead")))))))))))</f>
        <v>Non Lead</v>
      </c>
      <c r="T1318" s="114" t="str">
        <f>IF(OR(M1318="",Q1318="",S1318="ERROR"),"BLANK",IF((AND(M1318='Dropdown Answer Key'!$B$25,OR('Service Line Inventory'!S1318="Lead",S1318="Unknown SL"))),"Tier 1",IF(AND('Service Line Inventory'!M1318='Dropdown Answer Key'!$B$26,OR('Service Line Inventory'!S1318="Lead",S1318="Unknown SL")),"Tier 2",IF(AND('Service Line Inventory'!M1318='Dropdown Answer Key'!$B$27,OR('Service Line Inventory'!S1318="Lead",S1318="Unknown SL")),"Tier 2",IF('Service Line Inventory'!S1318="GRR","Tier 3",IF((AND('Service Line Inventory'!M1318='Dropdown Answer Key'!$B$25,'Service Line Inventory'!Q1318='Dropdown Answer Key'!$M$25,O1318='Dropdown Answer Key'!$G$27,'Service Line Inventory'!P1318='Dropdown Answer Key'!$J$27,S1318="Non Lead")),"Tier 4",IF((AND('Service Line Inventory'!M1318='Dropdown Answer Key'!$B$25,'Service Line Inventory'!Q1318='Dropdown Answer Key'!$M$25,O1318='Dropdown Answer Key'!$G$27,S1318="Non Lead")),"Tier 4",IF((AND('Service Line Inventory'!M1318='Dropdown Answer Key'!$B$25,'Service Line Inventory'!Q1318='Dropdown Answer Key'!$M$25,'Service Line Inventory'!P1318='Dropdown Answer Key'!$J$27,S1318="Non Lead")),"Tier 4","Tier 5"))))))))</f>
        <v>BLANK</v>
      </c>
      <c r="U1318" s="115" t="str">
        <f t="shared" si="89"/>
        <v>NO</v>
      </c>
      <c r="V1318" s="114" t="str">
        <f t="shared" si="90"/>
        <v>NO</v>
      </c>
      <c r="W1318" s="114" t="str">
        <f t="shared" si="91"/>
        <v>NO</v>
      </c>
      <c r="X1318" s="108"/>
      <c r="Y1318" s="97"/>
      <c r="Z1318" s="78"/>
    </row>
    <row r="1319" spans="1:26" x14ac:dyDescent="0.3">
      <c r="A1319" s="47">
        <v>625</v>
      </c>
      <c r="B1319" s="73" t="s">
        <v>76</v>
      </c>
      <c r="C1319" s="126" t="s">
        <v>1384</v>
      </c>
      <c r="D1319" s="74" t="s">
        <v>72</v>
      </c>
      <c r="E1319" s="74" t="s">
        <v>81</v>
      </c>
      <c r="F1319" s="74" t="s">
        <v>81</v>
      </c>
      <c r="G1319" s="90" t="s">
        <v>1910</v>
      </c>
      <c r="H1319" s="74" t="s">
        <v>72</v>
      </c>
      <c r="I1319" s="74" t="s">
        <v>72</v>
      </c>
      <c r="J1319" s="75" t="s">
        <v>1913</v>
      </c>
      <c r="K1319" s="75" t="s">
        <v>1913</v>
      </c>
      <c r="L1319" s="93" t="str">
        <f t="shared" si="88"/>
        <v>Non Lead</v>
      </c>
      <c r="M1319" s="109"/>
      <c r="N1319" s="74"/>
      <c r="O1319" s="74"/>
      <c r="P1319" s="74"/>
      <c r="Q1319" s="73"/>
      <c r="R1319" s="74"/>
      <c r="S1319" s="98" t="str">
        <f>IF(OR(B1319="",$C$3="",$G$3=""),"ERROR",IF(AND(B1319='Dropdown Answer Key'!$B$12,OR(E1319="Lead",E1319="U, May have L",E1319="COM",E1319="")),"Lead",IF(AND(B1319='Dropdown Answer Key'!$B$12,OR(AND(E1319="GALV",H1319="Y"),AND(E1319="GALV",H1319="UN"),AND(E1319="GALV",H1319=""))),"GRR",IF(AND(B1319='Dropdown Answer Key'!$B$12,E1319="Unknown"),"Unknown SL",IF(AND(B1319='Dropdown Answer Key'!$B$13,OR(F1319="Lead",F1319="U, May have L",F1319="COM",F1319="")),"Lead",IF(AND(B1319='Dropdown Answer Key'!$B$13,OR(AND(F1319="GALV",H1319="Y"),AND(F1319="GALV",H1319="UN"),AND(F1319="GALV",H1319=""))),"GRR",IF(AND(B1319='Dropdown Answer Key'!$B$13,F1319="Unknown"),"Unknown SL",IF(AND(B1319='Dropdown Answer Key'!$B$14,OR(E1319="Lead",E1319="U, May have L",E1319="COM",E1319="")),"Lead",IF(AND(B1319='Dropdown Answer Key'!$B$14,OR(F1319="Lead",F1319="U, May have L",F1319="COM",F1319="")),"Lead",IF(AND(B1319='Dropdown Answer Key'!$B$14,OR(AND(E1319="GALV",H1319="Y"),AND(E1319="GALV",H1319="UN"),AND(E1319="GALV",H1319=""),AND(F1319="GALV",H1319="Y"),AND(F1319="GALV",H1319="UN"),AND(F1319="GALV",H1319=""),AND(F1319="GALV",I1319="Y"),AND(F1319="GALV",I1319="UN"),AND(F1319="GALV",I1319=""))),"GRR",IF(AND(B1319='Dropdown Answer Key'!$B$14,OR(E1319="Unknown",F1319="Unknown")),"Unknown SL","Non Lead")))))))))))</f>
        <v>Non Lead</v>
      </c>
      <c r="T1319" s="76" t="str">
        <f>IF(OR(M1319="",Q1319="",S1319="ERROR"),"BLANK",IF((AND(M1319='Dropdown Answer Key'!$B$25,OR('Service Line Inventory'!S1319="Lead",S1319="Unknown SL"))),"Tier 1",IF(AND('Service Line Inventory'!M1319='Dropdown Answer Key'!$B$26,OR('Service Line Inventory'!S1319="Lead",S1319="Unknown SL")),"Tier 2",IF(AND('Service Line Inventory'!M1319='Dropdown Answer Key'!$B$27,OR('Service Line Inventory'!S1319="Lead",S1319="Unknown SL")),"Tier 2",IF('Service Line Inventory'!S1319="GRR","Tier 3",IF((AND('Service Line Inventory'!M1319='Dropdown Answer Key'!$B$25,'Service Line Inventory'!Q1319='Dropdown Answer Key'!$M$25,O1319='Dropdown Answer Key'!$G$27,'Service Line Inventory'!P1319='Dropdown Answer Key'!$J$27,S1319="Non Lead")),"Tier 4",IF((AND('Service Line Inventory'!M1319='Dropdown Answer Key'!$B$25,'Service Line Inventory'!Q1319='Dropdown Answer Key'!$M$25,O1319='Dropdown Answer Key'!$G$27,S1319="Non Lead")),"Tier 4",IF((AND('Service Line Inventory'!M1319='Dropdown Answer Key'!$B$25,'Service Line Inventory'!Q1319='Dropdown Answer Key'!$M$25,'Service Line Inventory'!P1319='Dropdown Answer Key'!$J$27,S1319="Non Lead")),"Tier 4","Tier 5"))))))))</f>
        <v>BLANK</v>
      </c>
      <c r="U1319" s="101" t="str">
        <f t="shared" si="89"/>
        <v>NO</v>
      </c>
      <c r="V1319" s="76" t="str">
        <f t="shared" si="90"/>
        <v>NO</v>
      </c>
      <c r="W1319" s="76" t="str">
        <f t="shared" si="91"/>
        <v>NO</v>
      </c>
      <c r="X1319" s="107"/>
      <c r="Y1319" s="77"/>
      <c r="Z1319" s="78"/>
    </row>
    <row r="1320" spans="1:26" x14ac:dyDescent="0.3">
      <c r="A1320" s="47">
        <v>630</v>
      </c>
      <c r="B1320" s="73" t="s">
        <v>76</v>
      </c>
      <c r="C1320" s="126" t="s">
        <v>1385</v>
      </c>
      <c r="D1320" s="74" t="s">
        <v>72</v>
      </c>
      <c r="E1320" s="74" t="s">
        <v>81</v>
      </c>
      <c r="F1320" s="74" t="s">
        <v>81</v>
      </c>
      <c r="G1320" s="90" t="s">
        <v>1910</v>
      </c>
      <c r="H1320" s="74" t="s">
        <v>72</v>
      </c>
      <c r="I1320" s="74" t="s">
        <v>72</v>
      </c>
      <c r="J1320" s="75" t="s">
        <v>1913</v>
      </c>
      <c r="K1320" s="75" t="s">
        <v>1913</v>
      </c>
      <c r="L1320" s="94" t="str">
        <f t="shared" si="88"/>
        <v>Non Lead</v>
      </c>
      <c r="M1320" s="110"/>
      <c r="N1320" s="74"/>
      <c r="O1320" s="74"/>
      <c r="P1320" s="74"/>
      <c r="Q1320" s="82"/>
      <c r="R1320" s="83"/>
      <c r="S1320" s="113" t="str">
        <f>IF(OR(B1320="",$C$3="",$G$3=""),"ERROR",IF(AND(B1320='Dropdown Answer Key'!$B$12,OR(E1320="Lead",E1320="U, May have L",E1320="COM",E1320="")),"Lead",IF(AND(B1320='Dropdown Answer Key'!$B$12,OR(AND(E1320="GALV",H1320="Y"),AND(E1320="GALV",H1320="UN"),AND(E1320="GALV",H1320=""))),"GRR",IF(AND(B1320='Dropdown Answer Key'!$B$12,E1320="Unknown"),"Unknown SL",IF(AND(B1320='Dropdown Answer Key'!$B$13,OR(F1320="Lead",F1320="U, May have L",F1320="COM",F1320="")),"Lead",IF(AND(B1320='Dropdown Answer Key'!$B$13,OR(AND(F1320="GALV",H1320="Y"),AND(F1320="GALV",H1320="UN"),AND(F1320="GALV",H1320=""))),"GRR",IF(AND(B1320='Dropdown Answer Key'!$B$13,F1320="Unknown"),"Unknown SL",IF(AND(B1320='Dropdown Answer Key'!$B$14,OR(E1320="Lead",E1320="U, May have L",E1320="COM",E1320="")),"Lead",IF(AND(B1320='Dropdown Answer Key'!$B$14,OR(F1320="Lead",F1320="U, May have L",F1320="COM",F1320="")),"Lead",IF(AND(B1320='Dropdown Answer Key'!$B$14,OR(AND(E1320="GALV",H1320="Y"),AND(E1320="GALV",H1320="UN"),AND(E1320="GALV",H1320=""),AND(F1320="GALV",H1320="Y"),AND(F1320="GALV",H1320="UN"),AND(F1320="GALV",H1320=""),AND(F1320="GALV",I1320="Y"),AND(F1320="GALV",I1320="UN"),AND(F1320="GALV",I1320=""))),"GRR",IF(AND(B1320='Dropdown Answer Key'!$B$14,OR(E1320="Unknown",F1320="Unknown")),"Unknown SL","Non Lead")))))))))))</f>
        <v>Non Lead</v>
      </c>
      <c r="T1320" s="114" t="str">
        <f>IF(OR(M1320="",Q1320="",S1320="ERROR"),"BLANK",IF((AND(M1320='Dropdown Answer Key'!$B$25,OR('Service Line Inventory'!S1320="Lead",S1320="Unknown SL"))),"Tier 1",IF(AND('Service Line Inventory'!M1320='Dropdown Answer Key'!$B$26,OR('Service Line Inventory'!S1320="Lead",S1320="Unknown SL")),"Tier 2",IF(AND('Service Line Inventory'!M1320='Dropdown Answer Key'!$B$27,OR('Service Line Inventory'!S1320="Lead",S1320="Unknown SL")),"Tier 2",IF('Service Line Inventory'!S1320="GRR","Tier 3",IF((AND('Service Line Inventory'!M1320='Dropdown Answer Key'!$B$25,'Service Line Inventory'!Q1320='Dropdown Answer Key'!$M$25,O1320='Dropdown Answer Key'!$G$27,'Service Line Inventory'!P1320='Dropdown Answer Key'!$J$27,S1320="Non Lead")),"Tier 4",IF((AND('Service Line Inventory'!M1320='Dropdown Answer Key'!$B$25,'Service Line Inventory'!Q1320='Dropdown Answer Key'!$M$25,O1320='Dropdown Answer Key'!$G$27,S1320="Non Lead")),"Tier 4",IF((AND('Service Line Inventory'!M1320='Dropdown Answer Key'!$B$25,'Service Line Inventory'!Q1320='Dropdown Answer Key'!$M$25,'Service Line Inventory'!P1320='Dropdown Answer Key'!$J$27,S1320="Non Lead")),"Tier 4","Tier 5"))))))))</f>
        <v>BLANK</v>
      </c>
      <c r="U1320" s="115" t="str">
        <f t="shared" si="89"/>
        <v>NO</v>
      </c>
      <c r="V1320" s="114" t="str">
        <f t="shared" si="90"/>
        <v>NO</v>
      </c>
      <c r="W1320" s="114" t="str">
        <f t="shared" si="91"/>
        <v>NO</v>
      </c>
      <c r="X1320" s="108"/>
      <c r="Y1320" s="97"/>
      <c r="Z1320" s="78"/>
    </row>
    <row r="1321" spans="1:26" x14ac:dyDescent="0.3">
      <c r="A1321" s="47">
        <v>652</v>
      </c>
      <c r="B1321" s="73" t="s">
        <v>76</v>
      </c>
      <c r="C1321" s="126" t="s">
        <v>1386</v>
      </c>
      <c r="D1321" s="74" t="s">
        <v>72</v>
      </c>
      <c r="E1321" s="74" t="s">
        <v>81</v>
      </c>
      <c r="F1321" s="74" t="s">
        <v>81</v>
      </c>
      <c r="G1321" s="90" t="s">
        <v>1910</v>
      </c>
      <c r="H1321" s="74" t="s">
        <v>72</v>
      </c>
      <c r="I1321" s="74" t="s">
        <v>72</v>
      </c>
      <c r="J1321" s="75" t="s">
        <v>1913</v>
      </c>
      <c r="K1321" s="75" t="s">
        <v>1913</v>
      </c>
      <c r="L1321" s="94" t="str">
        <f>S1321</f>
        <v>Non Lead</v>
      </c>
      <c r="M1321" s="109"/>
      <c r="N1321" s="74"/>
      <c r="O1321" s="74"/>
      <c r="P1321" s="74"/>
      <c r="Q1321" s="73"/>
      <c r="R1321" s="74"/>
      <c r="S1321" s="98" t="str">
        <f>IF(OR(B1321="",$C$3="",$G$3=""),"ERROR",IF(AND(B1321='Dropdown Answer Key'!$B$12,OR(E1321="Lead",E1321="U, May have L",E1321="COM",E1321="")),"Lead",IF(AND(B1321='Dropdown Answer Key'!$B$12,OR(AND(E1321="GALV",H1321="Y"),AND(E1321="GALV",H1321="UN"),AND(E1321="GALV",H1321=""))),"GRR",IF(AND(B1321='Dropdown Answer Key'!$B$12,E1321="Unknown"),"Unknown SL",IF(AND(B1321='Dropdown Answer Key'!$B$13,OR(F1321="Lead",F1321="U, May have L",F1321="COM",F1321="")),"Lead",IF(AND(B1321='Dropdown Answer Key'!$B$13,OR(AND(F1321="GALV",H1321="Y"),AND(F1321="GALV",H1321="UN"),AND(F1321="GALV",H1321=""))),"GRR",IF(AND(B1321='Dropdown Answer Key'!$B$13,F1321="Unknown"),"Unknown SL",IF(AND(B1321='Dropdown Answer Key'!$B$14,OR(E1321="Lead",E1321="U, May have L",E1321="COM",E1321="")),"Lead",IF(AND(B1321='Dropdown Answer Key'!$B$14,OR(F1321="Lead",F1321="U, May have L",F1321="COM",F1321="")),"Lead",IF(AND(B1321='Dropdown Answer Key'!$B$14,OR(AND(E1321="GALV",H1321="Y"),AND(E1321="GALV",H1321="UN"),AND(E1321="GALV",H1321=""),AND(F1321="GALV",H1321="Y"),AND(F1321="GALV",H1321="UN"),AND(F1321="GALV",H1321=""),AND(F1321="GALV",I1321="Y"),AND(F1321="GALV",I1321="UN"),AND(F1321="GALV",I1321=""))),"GRR",IF(AND(B1321='Dropdown Answer Key'!$B$14,OR(E1321="Unknown",F1321="Unknown")),"Unknown SL","Non Lead")))))))))))</f>
        <v>Non Lead</v>
      </c>
      <c r="T1321" s="76" t="str">
        <f>IF(OR(M1321="",Q1321="",S1321="ERROR"),"BLANK",IF((AND(M1321='Dropdown Answer Key'!$B$25,OR('Service Line Inventory'!S1321="Lead",S1321="Unknown SL"))),"Tier 1",IF(AND('Service Line Inventory'!M1321='Dropdown Answer Key'!$B$26,OR('Service Line Inventory'!S1321="Lead",S1321="Unknown SL")),"Tier 2",IF(AND('Service Line Inventory'!M1321='Dropdown Answer Key'!$B$27,OR('Service Line Inventory'!S1321="Lead",S1321="Unknown SL")),"Tier 2",IF('Service Line Inventory'!S1321="GRR","Tier 3",IF((AND('Service Line Inventory'!M1321='Dropdown Answer Key'!$B$25,'Service Line Inventory'!Q1321='Dropdown Answer Key'!$M$25,O1321='Dropdown Answer Key'!$G$27,'Service Line Inventory'!P1321='Dropdown Answer Key'!$J$27,S1321="Non Lead")),"Tier 4",IF((AND('Service Line Inventory'!M1321='Dropdown Answer Key'!$B$25,'Service Line Inventory'!Q1321='Dropdown Answer Key'!$M$25,O1321='Dropdown Answer Key'!$G$27,S1321="Non Lead")),"Tier 4",IF((AND('Service Line Inventory'!M1321='Dropdown Answer Key'!$B$25,'Service Line Inventory'!Q1321='Dropdown Answer Key'!$M$25,'Service Line Inventory'!P1321='Dropdown Answer Key'!$J$27,S1321="Non Lead")),"Tier 4","Tier 5"))))))))</f>
        <v>BLANK</v>
      </c>
      <c r="U1321" s="101" t="str">
        <f t="shared" si="89"/>
        <v>NO</v>
      </c>
      <c r="V1321" s="76" t="str">
        <f t="shared" si="90"/>
        <v>NO</v>
      </c>
      <c r="W1321" s="76" t="str">
        <f t="shared" si="91"/>
        <v>NO</v>
      </c>
      <c r="X1321" s="107"/>
      <c r="Y1321" s="77"/>
      <c r="Z1321" s="78"/>
    </row>
    <row r="1322" spans="1:26" x14ac:dyDescent="0.3">
      <c r="A1322" s="47">
        <v>660</v>
      </c>
      <c r="B1322" s="73" t="s">
        <v>76</v>
      </c>
      <c r="C1322" s="126" t="s">
        <v>1387</v>
      </c>
      <c r="D1322" s="74" t="s">
        <v>72</v>
      </c>
      <c r="E1322" s="74" t="s">
        <v>81</v>
      </c>
      <c r="F1322" s="74" t="s">
        <v>81</v>
      </c>
      <c r="G1322" s="90" t="s">
        <v>1910</v>
      </c>
      <c r="H1322" s="74" t="s">
        <v>72</v>
      </c>
      <c r="I1322" s="74" t="s">
        <v>72</v>
      </c>
      <c r="J1322" s="75" t="s">
        <v>1913</v>
      </c>
      <c r="K1322" s="75" t="s">
        <v>1913</v>
      </c>
      <c r="L1322" s="94" t="str">
        <f>S1322</f>
        <v>Non Lead</v>
      </c>
      <c r="M1322" s="110"/>
      <c r="N1322" s="74"/>
      <c r="O1322" s="74"/>
      <c r="P1322" s="74"/>
      <c r="Q1322" s="82"/>
      <c r="R1322" s="83"/>
      <c r="S1322" s="113" t="str">
        <f>IF(OR(B1322="",$C$3="",$G$3=""),"ERROR",IF(AND(B1322='Dropdown Answer Key'!$B$12,OR(E1322="Lead",E1322="U, May have L",E1322="COM",E1322="")),"Lead",IF(AND(B1322='Dropdown Answer Key'!$B$12,OR(AND(E1322="GALV",H1322="Y"),AND(E1322="GALV",H1322="UN"),AND(E1322="GALV",H1322=""))),"GRR",IF(AND(B1322='Dropdown Answer Key'!$B$12,E1322="Unknown"),"Unknown SL",IF(AND(B1322='Dropdown Answer Key'!$B$13,OR(F1322="Lead",F1322="U, May have L",F1322="COM",F1322="")),"Lead",IF(AND(B1322='Dropdown Answer Key'!$B$13,OR(AND(F1322="GALV",H1322="Y"),AND(F1322="GALV",H1322="UN"),AND(F1322="GALV",H1322=""))),"GRR",IF(AND(B1322='Dropdown Answer Key'!$B$13,F1322="Unknown"),"Unknown SL",IF(AND(B1322='Dropdown Answer Key'!$B$14,OR(E1322="Lead",E1322="U, May have L",E1322="COM",E1322="")),"Lead",IF(AND(B1322='Dropdown Answer Key'!$B$14,OR(F1322="Lead",F1322="U, May have L",F1322="COM",F1322="")),"Lead",IF(AND(B1322='Dropdown Answer Key'!$B$14,OR(AND(E1322="GALV",H1322="Y"),AND(E1322="GALV",H1322="UN"),AND(E1322="GALV",H1322=""),AND(F1322="GALV",H1322="Y"),AND(F1322="GALV",H1322="UN"),AND(F1322="GALV",H1322=""),AND(F1322="GALV",I1322="Y"),AND(F1322="GALV",I1322="UN"),AND(F1322="GALV",I1322=""))),"GRR",IF(AND(B1322='Dropdown Answer Key'!$B$14,OR(E1322="Unknown",F1322="Unknown")),"Unknown SL","Non Lead")))))))))))</f>
        <v>Non Lead</v>
      </c>
      <c r="T1322" s="114" t="str">
        <f>IF(OR(M1322="",Q1322="",S1322="ERROR"),"BLANK",IF((AND(M1322='Dropdown Answer Key'!$B$25,OR('Service Line Inventory'!S1322="Lead",S1322="Unknown SL"))),"Tier 1",IF(AND('Service Line Inventory'!M1322='Dropdown Answer Key'!$B$26,OR('Service Line Inventory'!S1322="Lead",S1322="Unknown SL")),"Tier 2",IF(AND('Service Line Inventory'!M1322='Dropdown Answer Key'!$B$27,OR('Service Line Inventory'!S1322="Lead",S1322="Unknown SL")),"Tier 2",IF('Service Line Inventory'!S1322="GRR","Tier 3",IF((AND('Service Line Inventory'!M1322='Dropdown Answer Key'!$B$25,'Service Line Inventory'!Q1322='Dropdown Answer Key'!$M$25,O1322='Dropdown Answer Key'!$G$27,'Service Line Inventory'!P1322='Dropdown Answer Key'!$J$27,S1322="Non Lead")),"Tier 4",IF((AND('Service Line Inventory'!M1322='Dropdown Answer Key'!$B$25,'Service Line Inventory'!Q1322='Dropdown Answer Key'!$M$25,O1322='Dropdown Answer Key'!$G$27,S1322="Non Lead")),"Tier 4",IF((AND('Service Line Inventory'!M1322='Dropdown Answer Key'!$B$25,'Service Line Inventory'!Q1322='Dropdown Answer Key'!$M$25,'Service Line Inventory'!P1322='Dropdown Answer Key'!$J$27,S1322="Non Lead")),"Tier 4","Tier 5"))))))))</f>
        <v>BLANK</v>
      </c>
      <c r="U1322" s="115" t="str">
        <f t="shared" si="89"/>
        <v>NO</v>
      </c>
      <c r="V1322" s="114" t="str">
        <f t="shared" si="90"/>
        <v>NO</v>
      </c>
      <c r="W1322" s="114" t="str">
        <f t="shared" si="91"/>
        <v>NO</v>
      </c>
      <c r="X1322" s="108"/>
      <c r="Y1322" s="97"/>
      <c r="Z1322" s="78"/>
    </row>
    <row r="1323" spans="1:26" x14ac:dyDescent="0.3">
      <c r="A1323" s="47">
        <v>665</v>
      </c>
      <c r="B1323" s="73" t="s">
        <v>76</v>
      </c>
      <c r="C1323" s="126" t="s">
        <v>1388</v>
      </c>
      <c r="D1323" s="74" t="s">
        <v>72</v>
      </c>
      <c r="E1323" s="74" t="s">
        <v>81</v>
      </c>
      <c r="F1323" s="74" t="s">
        <v>81</v>
      </c>
      <c r="G1323" s="90" t="s">
        <v>1910</v>
      </c>
      <c r="H1323" s="74" t="s">
        <v>72</v>
      </c>
      <c r="I1323" s="74" t="s">
        <v>72</v>
      </c>
      <c r="J1323" s="75" t="s">
        <v>1913</v>
      </c>
      <c r="K1323" s="75" t="s">
        <v>1913</v>
      </c>
      <c r="L1323" s="94" t="str">
        <f>S1323</f>
        <v>Non Lead</v>
      </c>
      <c r="M1323" s="110"/>
      <c r="N1323" s="74"/>
      <c r="O1323" s="74"/>
      <c r="P1323" s="74"/>
      <c r="Q1323" s="82"/>
      <c r="R1323" s="83"/>
      <c r="S1323" s="113" t="str">
        <f>IF(OR(B1323="",$C$3="",$G$3=""),"ERROR",IF(AND(B1323='Dropdown Answer Key'!$B$12,OR(E1323="Lead",E1323="U, May have L",E1323="COM",E1323="")),"Lead",IF(AND(B1323='Dropdown Answer Key'!$B$12,OR(AND(E1323="GALV",H1323="Y"),AND(E1323="GALV",H1323="UN"),AND(E1323="GALV",H1323=""))),"GRR",IF(AND(B1323='Dropdown Answer Key'!$B$12,E1323="Unknown"),"Unknown SL",IF(AND(B1323='Dropdown Answer Key'!$B$13,OR(F1323="Lead",F1323="U, May have L",F1323="COM",F1323="")),"Lead",IF(AND(B1323='Dropdown Answer Key'!$B$13,OR(AND(F1323="GALV",H1323="Y"),AND(F1323="GALV",H1323="UN"),AND(F1323="GALV",H1323=""))),"GRR",IF(AND(B1323='Dropdown Answer Key'!$B$13,F1323="Unknown"),"Unknown SL",IF(AND(B1323='Dropdown Answer Key'!$B$14,OR(E1323="Lead",E1323="U, May have L",E1323="COM",E1323="")),"Lead",IF(AND(B1323='Dropdown Answer Key'!$B$14,OR(F1323="Lead",F1323="U, May have L",F1323="COM",F1323="")),"Lead",IF(AND(B1323='Dropdown Answer Key'!$B$14,OR(AND(E1323="GALV",H1323="Y"),AND(E1323="GALV",H1323="UN"),AND(E1323="GALV",H1323=""),AND(F1323="GALV",H1323="Y"),AND(F1323="GALV",H1323="UN"),AND(F1323="GALV",H1323=""),AND(F1323="GALV",I1323="Y"),AND(F1323="GALV",I1323="UN"),AND(F1323="GALV",I1323=""))),"GRR",IF(AND(B1323='Dropdown Answer Key'!$B$14,OR(E1323="Unknown",F1323="Unknown")),"Unknown SL","Non Lead")))))))))))</f>
        <v>Non Lead</v>
      </c>
      <c r="T1323" s="114" t="str">
        <f>IF(OR(M1323="",Q1323="",S1323="ERROR"),"BLANK",IF((AND(M1323='Dropdown Answer Key'!$B$25,OR('Service Line Inventory'!S1323="Lead",S1323="Unknown SL"))),"Tier 1",IF(AND('Service Line Inventory'!M1323='Dropdown Answer Key'!$B$26,OR('Service Line Inventory'!S1323="Lead",S1323="Unknown SL")),"Tier 2",IF(AND('Service Line Inventory'!M1323='Dropdown Answer Key'!$B$27,OR('Service Line Inventory'!S1323="Lead",S1323="Unknown SL")),"Tier 2",IF('Service Line Inventory'!S1323="GRR","Tier 3",IF((AND('Service Line Inventory'!M1323='Dropdown Answer Key'!$B$25,'Service Line Inventory'!Q1323='Dropdown Answer Key'!$M$25,O1323='Dropdown Answer Key'!$G$27,'Service Line Inventory'!P1323='Dropdown Answer Key'!$J$27,S1323="Non Lead")),"Tier 4",IF((AND('Service Line Inventory'!M1323='Dropdown Answer Key'!$B$25,'Service Line Inventory'!Q1323='Dropdown Answer Key'!$M$25,O1323='Dropdown Answer Key'!$G$27,S1323="Non Lead")),"Tier 4",IF((AND('Service Line Inventory'!M1323='Dropdown Answer Key'!$B$25,'Service Line Inventory'!Q1323='Dropdown Answer Key'!$M$25,'Service Line Inventory'!P1323='Dropdown Answer Key'!$J$27,S1323="Non Lead")),"Tier 4","Tier 5"))))))))</f>
        <v>BLANK</v>
      </c>
      <c r="U1323" s="115" t="str">
        <f t="shared" si="89"/>
        <v>NO</v>
      </c>
      <c r="V1323" s="114" t="str">
        <f t="shared" si="90"/>
        <v>NO</v>
      </c>
      <c r="W1323" s="114" t="str">
        <f t="shared" si="91"/>
        <v>NO</v>
      </c>
      <c r="X1323" s="108"/>
      <c r="Y1323" s="97"/>
      <c r="Z1323" s="78"/>
    </row>
    <row r="1324" spans="1:26" x14ac:dyDescent="0.3">
      <c r="A1324" s="47">
        <v>670</v>
      </c>
      <c r="B1324" s="73" t="s">
        <v>76</v>
      </c>
      <c r="C1324" s="126" t="s">
        <v>1389</v>
      </c>
      <c r="D1324" s="74" t="s">
        <v>72</v>
      </c>
      <c r="E1324" s="74" t="s">
        <v>81</v>
      </c>
      <c r="F1324" s="74" t="s">
        <v>81</v>
      </c>
      <c r="G1324" s="90" t="s">
        <v>1910</v>
      </c>
      <c r="H1324" s="74" t="s">
        <v>72</v>
      </c>
      <c r="I1324" s="74" t="s">
        <v>72</v>
      </c>
      <c r="J1324" s="75" t="s">
        <v>1913</v>
      </c>
      <c r="K1324" s="75" t="s">
        <v>1913</v>
      </c>
      <c r="L1324" s="94" t="str">
        <f>S1324</f>
        <v>Non Lead</v>
      </c>
      <c r="M1324" s="109"/>
      <c r="N1324" s="74"/>
      <c r="O1324" s="74"/>
      <c r="P1324" s="74"/>
      <c r="Q1324" s="73"/>
      <c r="R1324" s="74"/>
      <c r="S1324" s="98" t="str">
        <f>IF(OR(B1324="",$C$3="",$G$3=""),"ERROR",IF(AND(B1324='Dropdown Answer Key'!$B$12,OR(E1324="Lead",E1324="U, May have L",E1324="COM",E1324="")),"Lead",IF(AND(B1324='Dropdown Answer Key'!$B$12,OR(AND(E1324="GALV",H1324="Y"),AND(E1324="GALV",H1324="UN"),AND(E1324="GALV",H1324=""))),"GRR",IF(AND(B1324='Dropdown Answer Key'!$B$12,E1324="Unknown"),"Unknown SL",IF(AND(B1324='Dropdown Answer Key'!$B$13,OR(F1324="Lead",F1324="U, May have L",F1324="COM",F1324="")),"Lead",IF(AND(B1324='Dropdown Answer Key'!$B$13,OR(AND(F1324="GALV",H1324="Y"),AND(F1324="GALV",H1324="UN"),AND(F1324="GALV",H1324=""))),"GRR",IF(AND(B1324='Dropdown Answer Key'!$B$13,F1324="Unknown"),"Unknown SL",IF(AND(B1324='Dropdown Answer Key'!$B$14,OR(E1324="Lead",E1324="U, May have L",E1324="COM",E1324="")),"Lead",IF(AND(B1324='Dropdown Answer Key'!$B$14,OR(F1324="Lead",F1324="U, May have L",F1324="COM",F1324="")),"Lead",IF(AND(B1324='Dropdown Answer Key'!$B$14,OR(AND(E1324="GALV",H1324="Y"),AND(E1324="GALV",H1324="UN"),AND(E1324="GALV",H1324=""),AND(F1324="GALV",H1324="Y"),AND(F1324="GALV",H1324="UN"),AND(F1324="GALV",H1324=""),AND(F1324="GALV",I1324="Y"),AND(F1324="GALV",I1324="UN"),AND(F1324="GALV",I1324=""))),"GRR",IF(AND(B1324='Dropdown Answer Key'!$B$14,OR(E1324="Unknown",F1324="Unknown")),"Unknown SL","Non Lead")))))))))))</f>
        <v>Non Lead</v>
      </c>
      <c r="T1324" s="76" t="str">
        <f>IF(OR(M1324="",Q1324="",S1324="ERROR"),"BLANK",IF((AND(M1324='Dropdown Answer Key'!$B$25,OR('Service Line Inventory'!S1324="Lead",S1324="Unknown SL"))),"Tier 1",IF(AND('Service Line Inventory'!M1324='Dropdown Answer Key'!$B$26,OR('Service Line Inventory'!S1324="Lead",S1324="Unknown SL")),"Tier 2",IF(AND('Service Line Inventory'!M1324='Dropdown Answer Key'!$B$27,OR('Service Line Inventory'!S1324="Lead",S1324="Unknown SL")),"Tier 2",IF('Service Line Inventory'!S1324="GRR","Tier 3",IF((AND('Service Line Inventory'!M1324='Dropdown Answer Key'!$B$25,'Service Line Inventory'!Q1324='Dropdown Answer Key'!$M$25,O1324='Dropdown Answer Key'!$G$27,'Service Line Inventory'!P1324='Dropdown Answer Key'!$J$27,S1324="Non Lead")),"Tier 4",IF((AND('Service Line Inventory'!M1324='Dropdown Answer Key'!$B$25,'Service Line Inventory'!Q1324='Dropdown Answer Key'!$M$25,O1324='Dropdown Answer Key'!$G$27,S1324="Non Lead")),"Tier 4",IF((AND('Service Line Inventory'!M1324='Dropdown Answer Key'!$B$25,'Service Line Inventory'!Q1324='Dropdown Answer Key'!$M$25,'Service Line Inventory'!P1324='Dropdown Answer Key'!$J$27,S1324="Non Lead")),"Tier 4","Tier 5"))))))))</f>
        <v>BLANK</v>
      </c>
      <c r="U1324" s="101" t="str">
        <f t="shared" si="89"/>
        <v>NO</v>
      </c>
      <c r="V1324" s="76" t="str">
        <f t="shared" si="90"/>
        <v>NO</v>
      </c>
      <c r="W1324" s="76" t="str">
        <f t="shared" si="91"/>
        <v>NO</v>
      </c>
      <c r="X1324" s="107"/>
      <c r="Y1324" s="77"/>
      <c r="Z1324" s="78"/>
    </row>
    <row r="1325" spans="1:26" x14ac:dyDescent="0.3">
      <c r="A1325" s="47">
        <v>680</v>
      </c>
      <c r="B1325" s="73" t="s">
        <v>76</v>
      </c>
      <c r="C1325" s="126" t="s">
        <v>1390</v>
      </c>
      <c r="D1325" s="74" t="s">
        <v>72</v>
      </c>
      <c r="E1325" s="74" t="s">
        <v>81</v>
      </c>
      <c r="F1325" s="74" t="s">
        <v>81</v>
      </c>
      <c r="G1325" s="90" t="s">
        <v>1910</v>
      </c>
      <c r="H1325" s="74" t="s">
        <v>72</v>
      </c>
      <c r="I1325" s="74" t="s">
        <v>72</v>
      </c>
      <c r="J1325" s="75" t="s">
        <v>1913</v>
      </c>
      <c r="K1325" s="75" t="s">
        <v>1913</v>
      </c>
      <c r="L1325" s="94" t="str">
        <f t="shared" si="88"/>
        <v>Non Lead</v>
      </c>
      <c r="M1325" s="110"/>
      <c r="N1325" s="74"/>
      <c r="O1325" s="74"/>
      <c r="P1325" s="74"/>
      <c r="Q1325" s="82"/>
      <c r="R1325" s="83"/>
      <c r="S1325" s="113" t="str">
        <f>IF(OR(B1325="",$C$3="",$G$3=""),"ERROR",IF(AND(B1325='Dropdown Answer Key'!$B$12,OR(E1325="Lead",E1325="U, May have L",E1325="COM",E1325="")),"Lead",IF(AND(B1325='Dropdown Answer Key'!$B$12,OR(AND(E1325="GALV",H1325="Y"),AND(E1325="GALV",H1325="UN"),AND(E1325="GALV",H1325=""))),"GRR",IF(AND(B1325='Dropdown Answer Key'!$B$12,E1325="Unknown"),"Unknown SL",IF(AND(B1325='Dropdown Answer Key'!$B$13,OR(F1325="Lead",F1325="U, May have L",F1325="COM",F1325="")),"Lead",IF(AND(B1325='Dropdown Answer Key'!$B$13,OR(AND(F1325="GALV",H1325="Y"),AND(F1325="GALV",H1325="UN"),AND(F1325="GALV",H1325=""))),"GRR",IF(AND(B1325='Dropdown Answer Key'!$B$13,F1325="Unknown"),"Unknown SL",IF(AND(B1325='Dropdown Answer Key'!$B$14,OR(E1325="Lead",E1325="U, May have L",E1325="COM",E1325="")),"Lead",IF(AND(B1325='Dropdown Answer Key'!$B$14,OR(F1325="Lead",F1325="U, May have L",F1325="COM",F1325="")),"Lead",IF(AND(B1325='Dropdown Answer Key'!$B$14,OR(AND(E1325="GALV",H1325="Y"),AND(E1325="GALV",H1325="UN"),AND(E1325="GALV",H1325=""),AND(F1325="GALV",H1325="Y"),AND(F1325="GALV",H1325="UN"),AND(F1325="GALV",H1325=""),AND(F1325="GALV",I1325="Y"),AND(F1325="GALV",I1325="UN"),AND(F1325="GALV",I1325=""))),"GRR",IF(AND(B1325='Dropdown Answer Key'!$B$14,OR(E1325="Unknown",F1325="Unknown")),"Unknown SL","Non Lead")))))))))))</f>
        <v>Non Lead</v>
      </c>
      <c r="T1325" s="114" t="str">
        <f>IF(OR(M1325="",Q1325="",S1325="ERROR"),"BLANK",IF((AND(M1325='Dropdown Answer Key'!$B$25,OR('Service Line Inventory'!S1325="Lead",S1325="Unknown SL"))),"Tier 1",IF(AND('Service Line Inventory'!M1325='Dropdown Answer Key'!$B$26,OR('Service Line Inventory'!S1325="Lead",S1325="Unknown SL")),"Tier 2",IF(AND('Service Line Inventory'!M1325='Dropdown Answer Key'!$B$27,OR('Service Line Inventory'!S1325="Lead",S1325="Unknown SL")),"Tier 2",IF('Service Line Inventory'!S1325="GRR","Tier 3",IF((AND('Service Line Inventory'!M1325='Dropdown Answer Key'!$B$25,'Service Line Inventory'!Q1325='Dropdown Answer Key'!$M$25,O1325='Dropdown Answer Key'!$G$27,'Service Line Inventory'!P1325='Dropdown Answer Key'!$J$27,S1325="Non Lead")),"Tier 4",IF((AND('Service Line Inventory'!M1325='Dropdown Answer Key'!$B$25,'Service Line Inventory'!Q1325='Dropdown Answer Key'!$M$25,O1325='Dropdown Answer Key'!$G$27,S1325="Non Lead")),"Tier 4",IF((AND('Service Line Inventory'!M1325='Dropdown Answer Key'!$B$25,'Service Line Inventory'!Q1325='Dropdown Answer Key'!$M$25,'Service Line Inventory'!P1325='Dropdown Answer Key'!$J$27,S1325="Non Lead")),"Tier 4","Tier 5"))))))))</f>
        <v>BLANK</v>
      </c>
      <c r="U1325" s="115" t="str">
        <f t="shared" si="89"/>
        <v>NO</v>
      </c>
      <c r="V1325" s="114" t="str">
        <f t="shared" si="90"/>
        <v>NO</v>
      </c>
      <c r="W1325" s="114" t="str">
        <f t="shared" si="91"/>
        <v>NO</v>
      </c>
      <c r="X1325" s="108"/>
      <c r="Y1325" s="97"/>
      <c r="Z1325" s="78"/>
    </row>
    <row r="1326" spans="1:26" x14ac:dyDescent="0.3">
      <c r="A1326" s="47">
        <v>690</v>
      </c>
      <c r="B1326" s="73" t="s">
        <v>76</v>
      </c>
      <c r="C1326" s="126" t="s">
        <v>1391</v>
      </c>
      <c r="D1326" s="74" t="s">
        <v>72</v>
      </c>
      <c r="E1326" s="74" t="s">
        <v>81</v>
      </c>
      <c r="F1326" s="74" t="s">
        <v>81</v>
      </c>
      <c r="G1326" s="90" t="s">
        <v>1910</v>
      </c>
      <c r="H1326" s="74" t="s">
        <v>72</v>
      </c>
      <c r="I1326" s="74" t="s">
        <v>72</v>
      </c>
      <c r="J1326" s="75" t="s">
        <v>1913</v>
      </c>
      <c r="K1326" s="75" t="s">
        <v>1913</v>
      </c>
      <c r="L1326" s="93" t="str">
        <f t="shared" si="88"/>
        <v>Non Lead</v>
      </c>
      <c r="M1326" s="109"/>
      <c r="N1326" s="74"/>
      <c r="O1326" s="74"/>
      <c r="P1326" s="74"/>
      <c r="Q1326" s="73"/>
      <c r="R1326" s="74"/>
      <c r="S1326" s="98" t="str">
        <f>IF(OR(B1326="",$C$3="",$G$3=""),"ERROR",IF(AND(B1326='Dropdown Answer Key'!$B$12,OR(E1326="Lead",E1326="U, May have L",E1326="COM",E1326="")),"Lead",IF(AND(B1326='Dropdown Answer Key'!$B$12,OR(AND(E1326="GALV",H1326="Y"),AND(E1326="GALV",H1326="UN"),AND(E1326="GALV",H1326=""))),"GRR",IF(AND(B1326='Dropdown Answer Key'!$B$12,E1326="Unknown"),"Unknown SL",IF(AND(B1326='Dropdown Answer Key'!$B$13,OR(F1326="Lead",F1326="U, May have L",F1326="COM",F1326="")),"Lead",IF(AND(B1326='Dropdown Answer Key'!$B$13,OR(AND(F1326="GALV",H1326="Y"),AND(F1326="GALV",H1326="UN"),AND(F1326="GALV",H1326=""))),"GRR",IF(AND(B1326='Dropdown Answer Key'!$B$13,F1326="Unknown"),"Unknown SL",IF(AND(B1326='Dropdown Answer Key'!$B$14,OR(E1326="Lead",E1326="U, May have L",E1326="COM",E1326="")),"Lead",IF(AND(B1326='Dropdown Answer Key'!$B$14,OR(F1326="Lead",F1326="U, May have L",F1326="COM",F1326="")),"Lead",IF(AND(B1326='Dropdown Answer Key'!$B$14,OR(AND(E1326="GALV",H1326="Y"),AND(E1326="GALV",H1326="UN"),AND(E1326="GALV",H1326=""),AND(F1326="GALV",H1326="Y"),AND(F1326="GALV",H1326="UN"),AND(F1326="GALV",H1326=""),AND(F1326="GALV",I1326="Y"),AND(F1326="GALV",I1326="UN"),AND(F1326="GALV",I1326=""))),"GRR",IF(AND(B1326='Dropdown Answer Key'!$B$14,OR(E1326="Unknown",F1326="Unknown")),"Unknown SL","Non Lead")))))))))))</f>
        <v>Non Lead</v>
      </c>
      <c r="T1326" s="76" t="str">
        <f>IF(OR(M1326="",Q1326="",S1326="ERROR"),"BLANK",IF((AND(M1326='Dropdown Answer Key'!$B$25,OR('Service Line Inventory'!S1326="Lead",S1326="Unknown SL"))),"Tier 1",IF(AND('Service Line Inventory'!M1326='Dropdown Answer Key'!$B$26,OR('Service Line Inventory'!S1326="Lead",S1326="Unknown SL")),"Tier 2",IF(AND('Service Line Inventory'!M1326='Dropdown Answer Key'!$B$27,OR('Service Line Inventory'!S1326="Lead",S1326="Unknown SL")),"Tier 2",IF('Service Line Inventory'!S1326="GRR","Tier 3",IF((AND('Service Line Inventory'!M1326='Dropdown Answer Key'!$B$25,'Service Line Inventory'!Q1326='Dropdown Answer Key'!$M$25,O1326='Dropdown Answer Key'!$G$27,'Service Line Inventory'!P1326='Dropdown Answer Key'!$J$27,S1326="Non Lead")),"Tier 4",IF((AND('Service Line Inventory'!M1326='Dropdown Answer Key'!$B$25,'Service Line Inventory'!Q1326='Dropdown Answer Key'!$M$25,O1326='Dropdown Answer Key'!$G$27,S1326="Non Lead")),"Tier 4",IF((AND('Service Line Inventory'!M1326='Dropdown Answer Key'!$B$25,'Service Line Inventory'!Q1326='Dropdown Answer Key'!$M$25,'Service Line Inventory'!P1326='Dropdown Answer Key'!$J$27,S1326="Non Lead")),"Tier 4","Tier 5"))))))))</f>
        <v>BLANK</v>
      </c>
      <c r="U1326" s="101" t="str">
        <f t="shared" si="89"/>
        <v>NO</v>
      </c>
      <c r="V1326" s="76" t="str">
        <f t="shared" si="90"/>
        <v>NO</v>
      </c>
      <c r="W1326" s="76" t="str">
        <f t="shared" si="91"/>
        <v>NO</v>
      </c>
      <c r="X1326" s="107"/>
      <c r="Y1326" s="77"/>
      <c r="Z1326" s="78"/>
    </row>
    <row r="1327" spans="1:26" x14ac:dyDescent="0.3">
      <c r="A1327" s="47">
        <v>695</v>
      </c>
      <c r="B1327" s="73" t="s">
        <v>76</v>
      </c>
      <c r="C1327" s="126" t="s">
        <v>1392</v>
      </c>
      <c r="D1327" s="74" t="s">
        <v>72</v>
      </c>
      <c r="E1327" s="74" t="s">
        <v>81</v>
      </c>
      <c r="F1327" s="74" t="s">
        <v>81</v>
      </c>
      <c r="G1327" s="90" t="s">
        <v>1910</v>
      </c>
      <c r="H1327" s="74" t="s">
        <v>72</v>
      </c>
      <c r="I1327" s="74" t="s">
        <v>72</v>
      </c>
      <c r="J1327" s="75" t="s">
        <v>1913</v>
      </c>
      <c r="K1327" s="75" t="s">
        <v>1913</v>
      </c>
      <c r="L1327" s="94" t="str">
        <f t="shared" si="88"/>
        <v>Non Lead</v>
      </c>
      <c r="M1327" s="110"/>
      <c r="N1327" s="74"/>
      <c r="O1327" s="74"/>
      <c r="P1327" s="74"/>
      <c r="Q1327" s="82"/>
      <c r="R1327" s="83"/>
      <c r="S1327" s="113" t="str">
        <f>IF(OR(B1327="",$C$3="",$G$3=""),"ERROR",IF(AND(B1327='Dropdown Answer Key'!$B$12,OR(E1327="Lead",E1327="U, May have L",E1327="COM",E1327="")),"Lead",IF(AND(B1327='Dropdown Answer Key'!$B$12,OR(AND(E1327="GALV",H1327="Y"),AND(E1327="GALV",H1327="UN"),AND(E1327="GALV",H1327=""))),"GRR",IF(AND(B1327='Dropdown Answer Key'!$B$12,E1327="Unknown"),"Unknown SL",IF(AND(B1327='Dropdown Answer Key'!$B$13,OR(F1327="Lead",F1327="U, May have L",F1327="COM",F1327="")),"Lead",IF(AND(B1327='Dropdown Answer Key'!$B$13,OR(AND(F1327="GALV",H1327="Y"),AND(F1327="GALV",H1327="UN"),AND(F1327="GALV",H1327=""))),"GRR",IF(AND(B1327='Dropdown Answer Key'!$B$13,F1327="Unknown"),"Unknown SL",IF(AND(B1327='Dropdown Answer Key'!$B$14,OR(E1327="Lead",E1327="U, May have L",E1327="COM",E1327="")),"Lead",IF(AND(B1327='Dropdown Answer Key'!$B$14,OR(F1327="Lead",F1327="U, May have L",F1327="COM",F1327="")),"Lead",IF(AND(B1327='Dropdown Answer Key'!$B$14,OR(AND(E1327="GALV",H1327="Y"),AND(E1327="GALV",H1327="UN"),AND(E1327="GALV",H1327=""),AND(F1327="GALV",H1327="Y"),AND(F1327="GALV",H1327="UN"),AND(F1327="GALV",H1327=""),AND(F1327="GALV",I1327="Y"),AND(F1327="GALV",I1327="UN"),AND(F1327="GALV",I1327=""))),"GRR",IF(AND(B1327='Dropdown Answer Key'!$B$14,OR(E1327="Unknown",F1327="Unknown")),"Unknown SL","Non Lead")))))))))))</f>
        <v>Non Lead</v>
      </c>
      <c r="T1327" s="114" t="str">
        <f>IF(OR(M1327="",Q1327="",S1327="ERROR"),"BLANK",IF((AND(M1327='Dropdown Answer Key'!$B$25,OR('Service Line Inventory'!S1327="Lead",S1327="Unknown SL"))),"Tier 1",IF(AND('Service Line Inventory'!M1327='Dropdown Answer Key'!$B$26,OR('Service Line Inventory'!S1327="Lead",S1327="Unknown SL")),"Tier 2",IF(AND('Service Line Inventory'!M1327='Dropdown Answer Key'!$B$27,OR('Service Line Inventory'!S1327="Lead",S1327="Unknown SL")),"Tier 2",IF('Service Line Inventory'!S1327="GRR","Tier 3",IF((AND('Service Line Inventory'!M1327='Dropdown Answer Key'!$B$25,'Service Line Inventory'!Q1327='Dropdown Answer Key'!$M$25,O1327='Dropdown Answer Key'!$G$27,'Service Line Inventory'!P1327='Dropdown Answer Key'!$J$27,S1327="Non Lead")),"Tier 4",IF((AND('Service Line Inventory'!M1327='Dropdown Answer Key'!$B$25,'Service Line Inventory'!Q1327='Dropdown Answer Key'!$M$25,O1327='Dropdown Answer Key'!$G$27,S1327="Non Lead")),"Tier 4",IF((AND('Service Line Inventory'!M1327='Dropdown Answer Key'!$B$25,'Service Line Inventory'!Q1327='Dropdown Answer Key'!$M$25,'Service Line Inventory'!P1327='Dropdown Answer Key'!$J$27,S1327="Non Lead")),"Tier 4","Tier 5"))))))))</f>
        <v>BLANK</v>
      </c>
      <c r="U1327" s="115" t="str">
        <f t="shared" si="89"/>
        <v>NO</v>
      </c>
      <c r="V1327" s="114" t="str">
        <f t="shared" si="90"/>
        <v>NO</v>
      </c>
      <c r="W1327" s="114" t="str">
        <f t="shared" si="91"/>
        <v>NO</v>
      </c>
      <c r="X1327" s="108"/>
      <c r="Y1327" s="97"/>
      <c r="Z1327" s="78"/>
    </row>
    <row r="1328" spans="1:26" x14ac:dyDescent="0.3">
      <c r="A1328" s="47">
        <v>698</v>
      </c>
      <c r="B1328" s="73" t="s">
        <v>76</v>
      </c>
      <c r="C1328" s="126" t="s">
        <v>1393</v>
      </c>
      <c r="D1328" s="74" t="s">
        <v>72</v>
      </c>
      <c r="E1328" s="74" t="s">
        <v>81</v>
      </c>
      <c r="F1328" s="74" t="s">
        <v>81</v>
      </c>
      <c r="G1328" s="90" t="s">
        <v>1910</v>
      </c>
      <c r="H1328" s="74" t="s">
        <v>72</v>
      </c>
      <c r="I1328" s="74" t="s">
        <v>72</v>
      </c>
      <c r="J1328" s="75" t="s">
        <v>1913</v>
      </c>
      <c r="K1328" s="75" t="s">
        <v>1913</v>
      </c>
      <c r="L1328" s="93" t="str">
        <f t="shared" si="88"/>
        <v>Non Lead</v>
      </c>
      <c r="M1328" s="109"/>
      <c r="N1328" s="74"/>
      <c r="O1328" s="74"/>
      <c r="P1328" s="74"/>
      <c r="Q1328" s="73"/>
      <c r="R1328" s="74"/>
      <c r="S1328" s="98" t="str">
        <f>IF(OR(B1328="",$C$3="",$G$3=""),"ERROR",IF(AND(B1328='Dropdown Answer Key'!$B$12,OR(E1328="Lead",E1328="U, May have L",E1328="COM",E1328="")),"Lead",IF(AND(B1328='Dropdown Answer Key'!$B$12,OR(AND(E1328="GALV",H1328="Y"),AND(E1328="GALV",H1328="UN"),AND(E1328="GALV",H1328=""))),"GRR",IF(AND(B1328='Dropdown Answer Key'!$B$12,E1328="Unknown"),"Unknown SL",IF(AND(B1328='Dropdown Answer Key'!$B$13,OR(F1328="Lead",F1328="U, May have L",F1328="COM",F1328="")),"Lead",IF(AND(B1328='Dropdown Answer Key'!$B$13,OR(AND(F1328="GALV",H1328="Y"),AND(F1328="GALV",H1328="UN"),AND(F1328="GALV",H1328=""))),"GRR",IF(AND(B1328='Dropdown Answer Key'!$B$13,F1328="Unknown"),"Unknown SL",IF(AND(B1328='Dropdown Answer Key'!$B$14,OR(E1328="Lead",E1328="U, May have L",E1328="COM",E1328="")),"Lead",IF(AND(B1328='Dropdown Answer Key'!$B$14,OR(F1328="Lead",F1328="U, May have L",F1328="COM",F1328="")),"Lead",IF(AND(B1328='Dropdown Answer Key'!$B$14,OR(AND(E1328="GALV",H1328="Y"),AND(E1328="GALV",H1328="UN"),AND(E1328="GALV",H1328=""),AND(F1328="GALV",H1328="Y"),AND(F1328="GALV",H1328="UN"),AND(F1328="GALV",H1328=""),AND(F1328="GALV",I1328="Y"),AND(F1328="GALV",I1328="UN"),AND(F1328="GALV",I1328=""))),"GRR",IF(AND(B1328='Dropdown Answer Key'!$B$14,OR(E1328="Unknown",F1328="Unknown")),"Unknown SL","Non Lead")))))))))))</f>
        <v>Non Lead</v>
      </c>
      <c r="T1328" s="76" t="str">
        <f>IF(OR(M1328="",Q1328="",S1328="ERROR"),"BLANK",IF((AND(M1328='Dropdown Answer Key'!$B$25,OR('Service Line Inventory'!S1328="Lead",S1328="Unknown SL"))),"Tier 1",IF(AND('Service Line Inventory'!M1328='Dropdown Answer Key'!$B$26,OR('Service Line Inventory'!S1328="Lead",S1328="Unknown SL")),"Tier 2",IF(AND('Service Line Inventory'!M1328='Dropdown Answer Key'!$B$27,OR('Service Line Inventory'!S1328="Lead",S1328="Unknown SL")),"Tier 2",IF('Service Line Inventory'!S1328="GRR","Tier 3",IF((AND('Service Line Inventory'!M1328='Dropdown Answer Key'!$B$25,'Service Line Inventory'!Q1328='Dropdown Answer Key'!$M$25,O1328='Dropdown Answer Key'!$G$27,'Service Line Inventory'!P1328='Dropdown Answer Key'!$J$27,S1328="Non Lead")),"Tier 4",IF((AND('Service Line Inventory'!M1328='Dropdown Answer Key'!$B$25,'Service Line Inventory'!Q1328='Dropdown Answer Key'!$M$25,O1328='Dropdown Answer Key'!$G$27,S1328="Non Lead")),"Tier 4",IF((AND('Service Line Inventory'!M1328='Dropdown Answer Key'!$B$25,'Service Line Inventory'!Q1328='Dropdown Answer Key'!$M$25,'Service Line Inventory'!P1328='Dropdown Answer Key'!$J$27,S1328="Non Lead")),"Tier 4","Tier 5"))))))))</f>
        <v>BLANK</v>
      </c>
      <c r="U1328" s="101" t="str">
        <f t="shared" si="89"/>
        <v>NO</v>
      </c>
      <c r="V1328" s="76" t="str">
        <f t="shared" si="90"/>
        <v>NO</v>
      </c>
      <c r="W1328" s="76" t="str">
        <f t="shared" si="91"/>
        <v>NO</v>
      </c>
      <c r="X1328" s="107"/>
      <c r="Y1328" s="77"/>
      <c r="Z1328" s="78"/>
    </row>
    <row r="1329" spans="1:26" x14ac:dyDescent="0.3">
      <c r="A1329" s="47">
        <v>700</v>
      </c>
      <c r="B1329" s="73" t="s">
        <v>76</v>
      </c>
      <c r="C1329" s="126" t="s">
        <v>1394</v>
      </c>
      <c r="D1329" s="74" t="s">
        <v>72</v>
      </c>
      <c r="E1329" s="74" t="s">
        <v>81</v>
      </c>
      <c r="F1329" s="74" t="s">
        <v>81</v>
      </c>
      <c r="G1329" s="90" t="s">
        <v>1910</v>
      </c>
      <c r="H1329" s="74" t="s">
        <v>72</v>
      </c>
      <c r="I1329" s="74" t="s">
        <v>72</v>
      </c>
      <c r="J1329" s="75" t="s">
        <v>1913</v>
      </c>
      <c r="K1329" s="75" t="s">
        <v>1913</v>
      </c>
      <c r="L1329" s="94" t="str">
        <f t="shared" si="88"/>
        <v>Non Lead</v>
      </c>
      <c r="M1329" s="110"/>
      <c r="N1329" s="74"/>
      <c r="O1329" s="74"/>
      <c r="P1329" s="74"/>
      <c r="Q1329" s="82"/>
      <c r="R1329" s="83"/>
      <c r="S1329" s="113" t="str">
        <f>IF(OR(B1329="",$C$3="",$G$3=""),"ERROR",IF(AND(B1329='Dropdown Answer Key'!$B$12,OR(E1329="Lead",E1329="U, May have L",E1329="COM",E1329="")),"Lead",IF(AND(B1329='Dropdown Answer Key'!$B$12,OR(AND(E1329="GALV",H1329="Y"),AND(E1329="GALV",H1329="UN"),AND(E1329="GALV",H1329=""))),"GRR",IF(AND(B1329='Dropdown Answer Key'!$B$12,E1329="Unknown"),"Unknown SL",IF(AND(B1329='Dropdown Answer Key'!$B$13,OR(F1329="Lead",F1329="U, May have L",F1329="COM",F1329="")),"Lead",IF(AND(B1329='Dropdown Answer Key'!$B$13,OR(AND(F1329="GALV",H1329="Y"),AND(F1329="GALV",H1329="UN"),AND(F1329="GALV",H1329=""))),"GRR",IF(AND(B1329='Dropdown Answer Key'!$B$13,F1329="Unknown"),"Unknown SL",IF(AND(B1329='Dropdown Answer Key'!$B$14,OR(E1329="Lead",E1329="U, May have L",E1329="COM",E1329="")),"Lead",IF(AND(B1329='Dropdown Answer Key'!$B$14,OR(F1329="Lead",F1329="U, May have L",F1329="COM",F1329="")),"Lead",IF(AND(B1329='Dropdown Answer Key'!$B$14,OR(AND(E1329="GALV",H1329="Y"),AND(E1329="GALV",H1329="UN"),AND(E1329="GALV",H1329=""),AND(F1329="GALV",H1329="Y"),AND(F1329="GALV",H1329="UN"),AND(F1329="GALV",H1329=""),AND(F1329="GALV",I1329="Y"),AND(F1329="GALV",I1329="UN"),AND(F1329="GALV",I1329=""))),"GRR",IF(AND(B1329='Dropdown Answer Key'!$B$14,OR(E1329="Unknown",F1329="Unknown")),"Unknown SL","Non Lead")))))))))))</f>
        <v>Non Lead</v>
      </c>
      <c r="T1329" s="114" t="str">
        <f>IF(OR(M1329="",Q1329="",S1329="ERROR"),"BLANK",IF((AND(M1329='Dropdown Answer Key'!$B$25,OR('Service Line Inventory'!S1329="Lead",S1329="Unknown SL"))),"Tier 1",IF(AND('Service Line Inventory'!M1329='Dropdown Answer Key'!$B$26,OR('Service Line Inventory'!S1329="Lead",S1329="Unknown SL")),"Tier 2",IF(AND('Service Line Inventory'!M1329='Dropdown Answer Key'!$B$27,OR('Service Line Inventory'!S1329="Lead",S1329="Unknown SL")),"Tier 2",IF('Service Line Inventory'!S1329="GRR","Tier 3",IF((AND('Service Line Inventory'!M1329='Dropdown Answer Key'!$B$25,'Service Line Inventory'!Q1329='Dropdown Answer Key'!$M$25,O1329='Dropdown Answer Key'!$G$27,'Service Line Inventory'!P1329='Dropdown Answer Key'!$J$27,S1329="Non Lead")),"Tier 4",IF((AND('Service Line Inventory'!M1329='Dropdown Answer Key'!$B$25,'Service Line Inventory'!Q1329='Dropdown Answer Key'!$M$25,O1329='Dropdown Answer Key'!$G$27,S1329="Non Lead")),"Tier 4",IF((AND('Service Line Inventory'!M1329='Dropdown Answer Key'!$B$25,'Service Line Inventory'!Q1329='Dropdown Answer Key'!$M$25,'Service Line Inventory'!P1329='Dropdown Answer Key'!$J$27,S1329="Non Lead")),"Tier 4","Tier 5"))))))))</f>
        <v>BLANK</v>
      </c>
      <c r="U1329" s="115" t="str">
        <f t="shared" si="89"/>
        <v>NO</v>
      </c>
      <c r="V1329" s="114" t="str">
        <f t="shared" si="90"/>
        <v>NO</v>
      </c>
      <c r="W1329" s="114" t="str">
        <f t="shared" si="91"/>
        <v>NO</v>
      </c>
      <c r="X1329" s="108"/>
      <c r="Y1329" s="97"/>
      <c r="Z1329" s="78"/>
    </row>
    <row r="1330" spans="1:26" x14ac:dyDescent="0.3">
      <c r="A1330" s="47">
        <v>701</v>
      </c>
      <c r="B1330" s="73" t="s">
        <v>76</v>
      </c>
      <c r="C1330" s="126" t="s">
        <v>1395</v>
      </c>
      <c r="D1330" s="74" t="s">
        <v>72</v>
      </c>
      <c r="E1330" s="74" t="s">
        <v>81</v>
      </c>
      <c r="F1330" s="74" t="s">
        <v>81</v>
      </c>
      <c r="G1330" s="90" t="s">
        <v>1910</v>
      </c>
      <c r="H1330" s="74" t="s">
        <v>72</v>
      </c>
      <c r="I1330" s="74" t="s">
        <v>72</v>
      </c>
      <c r="J1330" s="75" t="s">
        <v>1913</v>
      </c>
      <c r="K1330" s="75" t="s">
        <v>1913</v>
      </c>
      <c r="L1330" s="93" t="str">
        <f t="shared" si="88"/>
        <v>Non Lead</v>
      </c>
      <c r="M1330" s="109"/>
      <c r="N1330" s="74"/>
      <c r="O1330" s="74"/>
      <c r="P1330" s="74"/>
      <c r="Q1330" s="73"/>
      <c r="R1330" s="74"/>
      <c r="S1330" s="98" t="str">
        <f>IF(OR(B1330="",$C$3="",$G$3=""),"ERROR",IF(AND(B1330='Dropdown Answer Key'!$B$12,OR(E1330="Lead",E1330="U, May have L",E1330="COM",E1330="")),"Lead",IF(AND(B1330='Dropdown Answer Key'!$B$12,OR(AND(E1330="GALV",H1330="Y"),AND(E1330="GALV",H1330="UN"),AND(E1330="GALV",H1330=""))),"GRR",IF(AND(B1330='Dropdown Answer Key'!$B$12,E1330="Unknown"),"Unknown SL",IF(AND(B1330='Dropdown Answer Key'!$B$13,OR(F1330="Lead",F1330="U, May have L",F1330="COM",F1330="")),"Lead",IF(AND(B1330='Dropdown Answer Key'!$B$13,OR(AND(F1330="GALV",H1330="Y"),AND(F1330="GALV",H1330="UN"),AND(F1330="GALV",H1330=""))),"GRR",IF(AND(B1330='Dropdown Answer Key'!$B$13,F1330="Unknown"),"Unknown SL",IF(AND(B1330='Dropdown Answer Key'!$B$14,OR(E1330="Lead",E1330="U, May have L",E1330="COM",E1330="")),"Lead",IF(AND(B1330='Dropdown Answer Key'!$B$14,OR(F1330="Lead",F1330="U, May have L",F1330="COM",F1330="")),"Lead",IF(AND(B1330='Dropdown Answer Key'!$B$14,OR(AND(E1330="GALV",H1330="Y"),AND(E1330="GALV",H1330="UN"),AND(E1330="GALV",H1330=""),AND(F1330="GALV",H1330="Y"),AND(F1330="GALV",H1330="UN"),AND(F1330="GALV",H1330=""),AND(F1330="GALV",I1330="Y"),AND(F1330="GALV",I1330="UN"),AND(F1330="GALV",I1330=""))),"GRR",IF(AND(B1330='Dropdown Answer Key'!$B$14,OR(E1330="Unknown",F1330="Unknown")),"Unknown SL","Non Lead")))))))))))</f>
        <v>Non Lead</v>
      </c>
      <c r="T1330" s="76" t="str">
        <f>IF(OR(M1330="",Q1330="",S1330="ERROR"),"BLANK",IF((AND(M1330='Dropdown Answer Key'!$B$25,OR('Service Line Inventory'!S1330="Lead",S1330="Unknown SL"))),"Tier 1",IF(AND('Service Line Inventory'!M1330='Dropdown Answer Key'!$B$26,OR('Service Line Inventory'!S1330="Lead",S1330="Unknown SL")),"Tier 2",IF(AND('Service Line Inventory'!M1330='Dropdown Answer Key'!$B$27,OR('Service Line Inventory'!S1330="Lead",S1330="Unknown SL")),"Tier 2",IF('Service Line Inventory'!S1330="GRR","Tier 3",IF((AND('Service Line Inventory'!M1330='Dropdown Answer Key'!$B$25,'Service Line Inventory'!Q1330='Dropdown Answer Key'!$M$25,O1330='Dropdown Answer Key'!$G$27,'Service Line Inventory'!P1330='Dropdown Answer Key'!$J$27,S1330="Non Lead")),"Tier 4",IF((AND('Service Line Inventory'!M1330='Dropdown Answer Key'!$B$25,'Service Line Inventory'!Q1330='Dropdown Answer Key'!$M$25,O1330='Dropdown Answer Key'!$G$27,S1330="Non Lead")),"Tier 4",IF((AND('Service Line Inventory'!M1330='Dropdown Answer Key'!$B$25,'Service Line Inventory'!Q1330='Dropdown Answer Key'!$M$25,'Service Line Inventory'!P1330='Dropdown Answer Key'!$J$27,S1330="Non Lead")),"Tier 4","Tier 5"))))))))</f>
        <v>BLANK</v>
      </c>
      <c r="U1330" s="101" t="str">
        <f t="shared" si="89"/>
        <v>NO</v>
      </c>
      <c r="V1330" s="76" t="str">
        <f t="shared" si="90"/>
        <v>NO</v>
      </c>
      <c r="W1330" s="76" t="str">
        <f t="shared" si="91"/>
        <v>NO</v>
      </c>
      <c r="X1330" s="107"/>
      <c r="Y1330" s="77"/>
      <c r="Z1330" s="78"/>
    </row>
    <row r="1331" spans="1:26" x14ac:dyDescent="0.3">
      <c r="A1331" s="47">
        <v>702</v>
      </c>
      <c r="B1331" s="73" t="s">
        <v>76</v>
      </c>
      <c r="C1331" s="126" t="s">
        <v>1396</v>
      </c>
      <c r="D1331" s="74" t="s">
        <v>72</v>
      </c>
      <c r="E1331" s="74" t="s">
        <v>81</v>
      </c>
      <c r="F1331" s="74" t="s">
        <v>81</v>
      </c>
      <c r="G1331" s="90" t="s">
        <v>1910</v>
      </c>
      <c r="H1331" s="74" t="s">
        <v>72</v>
      </c>
      <c r="I1331" s="74" t="s">
        <v>72</v>
      </c>
      <c r="J1331" s="75" t="s">
        <v>1913</v>
      </c>
      <c r="K1331" s="75" t="s">
        <v>1913</v>
      </c>
      <c r="L1331" s="94" t="str">
        <f t="shared" si="88"/>
        <v>Non Lead</v>
      </c>
      <c r="M1331" s="110"/>
      <c r="N1331" s="74"/>
      <c r="O1331" s="74"/>
      <c r="P1331" s="74"/>
      <c r="Q1331" s="82"/>
      <c r="R1331" s="83"/>
      <c r="S1331" s="113" t="str">
        <f>IF(OR(B1331="",$C$3="",$G$3=""),"ERROR",IF(AND(B1331='Dropdown Answer Key'!$B$12,OR(E1331="Lead",E1331="U, May have L",E1331="COM",E1331="")),"Lead",IF(AND(B1331='Dropdown Answer Key'!$B$12,OR(AND(E1331="GALV",H1331="Y"),AND(E1331="GALV",H1331="UN"),AND(E1331="GALV",H1331=""))),"GRR",IF(AND(B1331='Dropdown Answer Key'!$B$12,E1331="Unknown"),"Unknown SL",IF(AND(B1331='Dropdown Answer Key'!$B$13,OR(F1331="Lead",F1331="U, May have L",F1331="COM",F1331="")),"Lead",IF(AND(B1331='Dropdown Answer Key'!$B$13,OR(AND(F1331="GALV",H1331="Y"),AND(F1331="GALV",H1331="UN"),AND(F1331="GALV",H1331=""))),"GRR",IF(AND(B1331='Dropdown Answer Key'!$B$13,F1331="Unknown"),"Unknown SL",IF(AND(B1331='Dropdown Answer Key'!$B$14,OR(E1331="Lead",E1331="U, May have L",E1331="COM",E1331="")),"Lead",IF(AND(B1331='Dropdown Answer Key'!$B$14,OR(F1331="Lead",F1331="U, May have L",F1331="COM",F1331="")),"Lead",IF(AND(B1331='Dropdown Answer Key'!$B$14,OR(AND(E1331="GALV",H1331="Y"),AND(E1331="GALV",H1331="UN"),AND(E1331="GALV",H1331=""),AND(F1331="GALV",H1331="Y"),AND(F1331="GALV",H1331="UN"),AND(F1331="GALV",H1331=""),AND(F1331="GALV",I1331="Y"),AND(F1331="GALV",I1331="UN"),AND(F1331="GALV",I1331=""))),"GRR",IF(AND(B1331='Dropdown Answer Key'!$B$14,OR(E1331="Unknown",F1331="Unknown")),"Unknown SL","Non Lead")))))))))))</f>
        <v>Non Lead</v>
      </c>
      <c r="T1331" s="114" t="str">
        <f>IF(OR(M1331="",Q1331="",S1331="ERROR"),"BLANK",IF((AND(M1331='Dropdown Answer Key'!$B$25,OR('Service Line Inventory'!S1331="Lead",S1331="Unknown SL"))),"Tier 1",IF(AND('Service Line Inventory'!M1331='Dropdown Answer Key'!$B$26,OR('Service Line Inventory'!S1331="Lead",S1331="Unknown SL")),"Tier 2",IF(AND('Service Line Inventory'!M1331='Dropdown Answer Key'!$B$27,OR('Service Line Inventory'!S1331="Lead",S1331="Unknown SL")),"Tier 2",IF('Service Line Inventory'!S1331="GRR","Tier 3",IF((AND('Service Line Inventory'!M1331='Dropdown Answer Key'!$B$25,'Service Line Inventory'!Q1331='Dropdown Answer Key'!$M$25,O1331='Dropdown Answer Key'!$G$27,'Service Line Inventory'!P1331='Dropdown Answer Key'!$J$27,S1331="Non Lead")),"Tier 4",IF((AND('Service Line Inventory'!M1331='Dropdown Answer Key'!$B$25,'Service Line Inventory'!Q1331='Dropdown Answer Key'!$M$25,O1331='Dropdown Answer Key'!$G$27,S1331="Non Lead")),"Tier 4",IF((AND('Service Line Inventory'!M1331='Dropdown Answer Key'!$B$25,'Service Line Inventory'!Q1331='Dropdown Answer Key'!$M$25,'Service Line Inventory'!P1331='Dropdown Answer Key'!$J$27,S1331="Non Lead")),"Tier 4","Tier 5"))))))))</f>
        <v>BLANK</v>
      </c>
      <c r="U1331" s="115" t="str">
        <f t="shared" si="89"/>
        <v>NO</v>
      </c>
      <c r="V1331" s="114" t="str">
        <f t="shared" si="90"/>
        <v>NO</v>
      </c>
      <c r="W1331" s="114" t="str">
        <f t="shared" si="91"/>
        <v>NO</v>
      </c>
      <c r="X1331" s="108"/>
      <c r="Y1331" s="97"/>
      <c r="Z1331" s="78"/>
    </row>
    <row r="1332" spans="1:26" x14ac:dyDescent="0.3">
      <c r="A1332" s="47">
        <v>705</v>
      </c>
      <c r="B1332" s="73" t="s">
        <v>76</v>
      </c>
      <c r="C1332" s="126" t="s">
        <v>1397</v>
      </c>
      <c r="D1332" s="74" t="s">
        <v>72</v>
      </c>
      <c r="E1332" s="74" t="s">
        <v>81</v>
      </c>
      <c r="F1332" s="74" t="s">
        <v>81</v>
      </c>
      <c r="G1332" s="90" t="s">
        <v>1910</v>
      </c>
      <c r="H1332" s="74" t="s">
        <v>72</v>
      </c>
      <c r="I1332" s="74" t="s">
        <v>72</v>
      </c>
      <c r="J1332" s="75" t="s">
        <v>1913</v>
      </c>
      <c r="K1332" s="75" t="s">
        <v>1913</v>
      </c>
      <c r="L1332" s="93" t="str">
        <f t="shared" si="88"/>
        <v>Non Lead</v>
      </c>
      <c r="M1332" s="109"/>
      <c r="N1332" s="74"/>
      <c r="O1332" s="74"/>
      <c r="P1332" s="74"/>
      <c r="Q1332" s="73"/>
      <c r="R1332" s="74"/>
      <c r="S1332" s="98" t="str">
        <f>IF(OR(B1332="",$C$3="",$G$3=""),"ERROR",IF(AND(B1332='Dropdown Answer Key'!$B$12,OR(E1332="Lead",E1332="U, May have L",E1332="COM",E1332="")),"Lead",IF(AND(B1332='Dropdown Answer Key'!$B$12,OR(AND(E1332="GALV",H1332="Y"),AND(E1332="GALV",H1332="UN"),AND(E1332="GALV",H1332=""))),"GRR",IF(AND(B1332='Dropdown Answer Key'!$B$12,E1332="Unknown"),"Unknown SL",IF(AND(B1332='Dropdown Answer Key'!$B$13,OR(F1332="Lead",F1332="U, May have L",F1332="COM",F1332="")),"Lead",IF(AND(B1332='Dropdown Answer Key'!$B$13,OR(AND(F1332="GALV",H1332="Y"),AND(F1332="GALV",H1332="UN"),AND(F1332="GALV",H1332=""))),"GRR",IF(AND(B1332='Dropdown Answer Key'!$B$13,F1332="Unknown"),"Unknown SL",IF(AND(B1332='Dropdown Answer Key'!$B$14,OR(E1332="Lead",E1332="U, May have L",E1332="COM",E1332="")),"Lead",IF(AND(B1332='Dropdown Answer Key'!$B$14,OR(F1332="Lead",F1332="U, May have L",F1332="COM",F1332="")),"Lead",IF(AND(B1332='Dropdown Answer Key'!$B$14,OR(AND(E1332="GALV",H1332="Y"),AND(E1332="GALV",H1332="UN"),AND(E1332="GALV",H1332=""),AND(F1332="GALV",H1332="Y"),AND(F1332="GALV",H1332="UN"),AND(F1332="GALV",H1332=""),AND(F1332="GALV",I1332="Y"),AND(F1332="GALV",I1332="UN"),AND(F1332="GALV",I1332=""))),"GRR",IF(AND(B1332='Dropdown Answer Key'!$B$14,OR(E1332="Unknown",F1332="Unknown")),"Unknown SL","Non Lead")))))))))))</f>
        <v>Non Lead</v>
      </c>
      <c r="T1332" s="76" t="str">
        <f>IF(OR(M1332="",Q1332="",S1332="ERROR"),"BLANK",IF((AND(M1332='Dropdown Answer Key'!$B$25,OR('Service Line Inventory'!S1332="Lead",S1332="Unknown SL"))),"Tier 1",IF(AND('Service Line Inventory'!M1332='Dropdown Answer Key'!$B$26,OR('Service Line Inventory'!S1332="Lead",S1332="Unknown SL")),"Tier 2",IF(AND('Service Line Inventory'!M1332='Dropdown Answer Key'!$B$27,OR('Service Line Inventory'!S1332="Lead",S1332="Unknown SL")),"Tier 2",IF('Service Line Inventory'!S1332="GRR","Tier 3",IF((AND('Service Line Inventory'!M1332='Dropdown Answer Key'!$B$25,'Service Line Inventory'!Q1332='Dropdown Answer Key'!$M$25,O1332='Dropdown Answer Key'!$G$27,'Service Line Inventory'!P1332='Dropdown Answer Key'!$J$27,S1332="Non Lead")),"Tier 4",IF((AND('Service Line Inventory'!M1332='Dropdown Answer Key'!$B$25,'Service Line Inventory'!Q1332='Dropdown Answer Key'!$M$25,O1332='Dropdown Answer Key'!$G$27,S1332="Non Lead")),"Tier 4",IF((AND('Service Line Inventory'!M1332='Dropdown Answer Key'!$B$25,'Service Line Inventory'!Q1332='Dropdown Answer Key'!$M$25,'Service Line Inventory'!P1332='Dropdown Answer Key'!$J$27,S1332="Non Lead")),"Tier 4","Tier 5"))))))))</f>
        <v>BLANK</v>
      </c>
      <c r="U1332" s="101" t="str">
        <f t="shared" si="89"/>
        <v>NO</v>
      </c>
      <c r="V1332" s="76" t="str">
        <f t="shared" si="90"/>
        <v>NO</v>
      </c>
      <c r="W1332" s="76" t="str">
        <f t="shared" si="91"/>
        <v>NO</v>
      </c>
      <c r="X1332" s="107"/>
      <c r="Y1332" s="77"/>
      <c r="Z1332" s="78"/>
    </row>
    <row r="1333" spans="1:26" x14ac:dyDescent="0.3">
      <c r="A1333" s="47">
        <v>712</v>
      </c>
      <c r="B1333" s="73" t="s">
        <v>76</v>
      </c>
      <c r="C1333" s="126" t="s">
        <v>1398</v>
      </c>
      <c r="D1333" s="74" t="s">
        <v>72</v>
      </c>
      <c r="E1333" s="74" t="s">
        <v>81</v>
      </c>
      <c r="F1333" s="74" t="s">
        <v>81</v>
      </c>
      <c r="G1333" s="90" t="s">
        <v>1910</v>
      </c>
      <c r="H1333" s="74" t="s">
        <v>72</v>
      </c>
      <c r="I1333" s="74" t="s">
        <v>72</v>
      </c>
      <c r="J1333" s="75" t="s">
        <v>1913</v>
      </c>
      <c r="K1333" s="75" t="s">
        <v>1913</v>
      </c>
      <c r="L1333" s="94" t="str">
        <f t="shared" si="88"/>
        <v>Non Lead</v>
      </c>
      <c r="M1333" s="110"/>
      <c r="N1333" s="74"/>
      <c r="O1333" s="74"/>
      <c r="P1333" s="74"/>
      <c r="Q1333" s="82"/>
      <c r="R1333" s="83"/>
      <c r="S1333" s="113" t="str">
        <f>IF(OR(B1333="",$C$3="",$G$3=""),"ERROR",IF(AND(B1333='Dropdown Answer Key'!$B$12,OR(E1333="Lead",E1333="U, May have L",E1333="COM",E1333="")),"Lead",IF(AND(B1333='Dropdown Answer Key'!$B$12,OR(AND(E1333="GALV",H1333="Y"),AND(E1333="GALV",H1333="UN"),AND(E1333="GALV",H1333=""))),"GRR",IF(AND(B1333='Dropdown Answer Key'!$B$12,E1333="Unknown"),"Unknown SL",IF(AND(B1333='Dropdown Answer Key'!$B$13,OR(F1333="Lead",F1333="U, May have L",F1333="COM",F1333="")),"Lead",IF(AND(B1333='Dropdown Answer Key'!$B$13,OR(AND(F1333="GALV",H1333="Y"),AND(F1333="GALV",H1333="UN"),AND(F1333="GALV",H1333=""))),"GRR",IF(AND(B1333='Dropdown Answer Key'!$B$13,F1333="Unknown"),"Unknown SL",IF(AND(B1333='Dropdown Answer Key'!$B$14,OR(E1333="Lead",E1333="U, May have L",E1333="COM",E1333="")),"Lead",IF(AND(B1333='Dropdown Answer Key'!$B$14,OR(F1333="Lead",F1333="U, May have L",F1333="COM",F1333="")),"Lead",IF(AND(B1333='Dropdown Answer Key'!$B$14,OR(AND(E1333="GALV",H1333="Y"),AND(E1333="GALV",H1333="UN"),AND(E1333="GALV",H1333=""),AND(F1333="GALV",H1333="Y"),AND(F1333="GALV",H1333="UN"),AND(F1333="GALV",H1333=""),AND(F1333="GALV",I1333="Y"),AND(F1333="GALV",I1333="UN"),AND(F1333="GALV",I1333=""))),"GRR",IF(AND(B1333='Dropdown Answer Key'!$B$14,OR(E1333="Unknown",F1333="Unknown")),"Unknown SL","Non Lead")))))))))))</f>
        <v>Non Lead</v>
      </c>
      <c r="T1333" s="114" t="str">
        <f>IF(OR(M1333="",Q1333="",S1333="ERROR"),"BLANK",IF((AND(M1333='Dropdown Answer Key'!$B$25,OR('Service Line Inventory'!S1333="Lead",S1333="Unknown SL"))),"Tier 1",IF(AND('Service Line Inventory'!M1333='Dropdown Answer Key'!$B$26,OR('Service Line Inventory'!S1333="Lead",S1333="Unknown SL")),"Tier 2",IF(AND('Service Line Inventory'!M1333='Dropdown Answer Key'!$B$27,OR('Service Line Inventory'!S1333="Lead",S1333="Unknown SL")),"Tier 2",IF('Service Line Inventory'!S1333="GRR","Tier 3",IF((AND('Service Line Inventory'!M1333='Dropdown Answer Key'!$B$25,'Service Line Inventory'!Q1333='Dropdown Answer Key'!$M$25,O1333='Dropdown Answer Key'!$G$27,'Service Line Inventory'!P1333='Dropdown Answer Key'!$J$27,S1333="Non Lead")),"Tier 4",IF((AND('Service Line Inventory'!M1333='Dropdown Answer Key'!$B$25,'Service Line Inventory'!Q1333='Dropdown Answer Key'!$M$25,O1333='Dropdown Answer Key'!$G$27,S1333="Non Lead")),"Tier 4",IF((AND('Service Line Inventory'!M1333='Dropdown Answer Key'!$B$25,'Service Line Inventory'!Q1333='Dropdown Answer Key'!$M$25,'Service Line Inventory'!P1333='Dropdown Answer Key'!$J$27,S1333="Non Lead")),"Tier 4","Tier 5"))))))))</f>
        <v>BLANK</v>
      </c>
      <c r="U1333" s="115" t="str">
        <f t="shared" si="89"/>
        <v>NO</v>
      </c>
      <c r="V1333" s="114" t="str">
        <f t="shared" si="90"/>
        <v>NO</v>
      </c>
      <c r="W1333" s="114" t="str">
        <f t="shared" si="91"/>
        <v>NO</v>
      </c>
      <c r="X1333" s="108"/>
      <c r="Y1333" s="97"/>
      <c r="Z1333" s="78"/>
    </row>
    <row r="1334" spans="1:26" x14ac:dyDescent="0.3">
      <c r="A1334" s="47">
        <v>715</v>
      </c>
      <c r="B1334" s="73" t="s">
        <v>76</v>
      </c>
      <c r="C1334" s="126" t="s">
        <v>1399</v>
      </c>
      <c r="D1334" s="74" t="s">
        <v>72</v>
      </c>
      <c r="E1334" s="74" t="s">
        <v>81</v>
      </c>
      <c r="F1334" s="74" t="s">
        <v>81</v>
      </c>
      <c r="G1334" s="90" t="s">
        <v>1910</v>
      </c>
      <c r="H1334" s="74" t="s">
        <v>72</v>
      </c>
      <c r="I1334" s="74" t="s">
        <v>72</v>
      </c>
      <c r="J1334" s="75" t="s">
        <v>1913</v>
      </c>
      <c r="K1334" s="75" t="s">
        <v>1913</v>
      </c>
      <c r="L1334" s="93" t="str">
        <f t="shared" si="88"/>
        <v>Non Lead</v>
      </c>
      <c r="M1334" s="109"/>
      <c r="N1334" s="74"/>
      <c r="O1334" s="74"/>
      <c r="P1334" s="74"/>
      <c r="Q1334" s="73"/>
      <c r="R1334" s="74"/>
      <c r="S1334" s="98" t="str">
        <f>IF(OR(B1334="",$C$3="",$G$3=""),"ERROR",IF(AND(B1334='Dropdown Answer Key'!$B$12,OR(E1334="Lead",E1334="U, May have L",E1334="COM",E1334="")),"Lead",IF(AND(B1334='Dropdown Answer Key'!$B$12,OR(AND(E1334="GALV",H1334="Y"),AND(E1334="GALV",H1334="UN"),AND(E1334="GALV",H1334=""))),"GRR",IF(AND(B1334='Dropdown Answer Key'!$B$12,E1334="Unknown"),"Unknown SL",IF(AND(B1334='Dropdown Answer Key'!$B$13,OR(F1334="Lead",F1334="U, May have L",F1334="COM",F1334="")),"Lead",IF(AND(B1334='Dropdown Answer Key'!$B$13,OR(AND(F1334="GALV",H1334="Y"),AND(F1334="GALV",H1334="UN"),AND(F1334="GALV",H1334=""))),"GRR",IF(AND(B1334='Dropdown Answer Key'!$B$13,F1334="Unknown"),"Unknown SL",IF(AND(B1334='Dropdown Answer Key'!$B$14,OR(E1334="Lead",E1334="U, May have L",E1334="COM",E1334="")),"Lead",IF(AND(B1334='Dropdown Answer Key'!$B$14,OR(F1334="Lead",F1334="U, May have L",F1334="COM",F1334="")),"Lead",IF(AND(B1334='Dropdown Answer Key'!$B$14,OR(AND(E1334="GALV",H1334="Y"),AND(E1334="GALV",H1334="UN"),AND(E1334="GALV",H1334=""),AND(F1334="GALV",H1334="Y"),AND(F1334="GALV",H1334="UN"),AND(F1334="GALV",H1334=""),AND(F1334="GALV",I1334="Y"),AND(F1334="GALV",I1334="UN"),AND(F1334="GALV",I1334=""))),"GRR",IF(AND(B1334='Dropdown Answer Key'!$B$14,OR(E1334="Unknown",F1334="Unknown")),"Unknown SL","Non Lead")))))))))))</f>
        <v>Non Lead</v>
      </c>
      <c r="T1334" s="76" t="str">
        <f>IF(OR(M1334="",Q1334="",S1334="ERROR"),"BLANK",IF((AND(M1334='Dropdown Answer Key'!$B$25,OR('Service Line Inventory'!S1334="Lead",S1334="Unknown SL"))),"Tier 1",IF(AND('Service Line Inventory'!M1334='Dropdown Answer Key'!$B$26,OR('Service Line Inventory'!S1334="Lead",S1334="Unknown SL")),"Tier 2",IF(AND('Service Line Inventory'!M1334='Dropdown Answer Key'!$B$27,OR('Service Line Inventory'!S1334="Lead",S1334="Unknown SL")),"Tier 2",IF('Service Line Inventory'!S1334="GRR","Tier 3",IF((AND('Service Line Inventory'!M1334='Dropdown Answer Key'!$B$25,'Service Line Inventory'!Q1334='Dropdown Answer Key'!$M$25,O1334='Dropdown Answer Key'!$G$27,'Service Line Inventory'!P1334='Dropdown Answer Key'!$J$27,S1334="Non Lead")),"Tier 4",IF((AND('Service Line Inventory'!M1334='Dropdown Answer Key'!$B$25,'Service Line Inventory'!Q1334='Dropdown Answer Key'!$M$25,O1334='Dropdown Answer Key'!$G$27,S1334="Non Lead")),"Tier 4",IF((AND('Service Line Inventory'!M1334='Dropdown Answer Key'!$B$25,'Service Line Inventory'!Q1334='Dropdown Answer Key'!$M$25,'Service Line Inventory'!P1334='Dropdown Answer Key'!$J$27,S1334="Non Lead")),"Tier 4","Tier 5"))))))))</f>
        <v>BLANK</v>
      </c>
      <c r="U1334" s="101" t="str">
        <f t="shared" si="89"/>
        <v>NO</v>
      </c>
      <c r="V1334" s="76" t="str">
        <f t="shared" si="90"/>
        <v>NO</v>
      </c>
      <c r="W1334" s="76" t="str">
        <f t="shared" si="91"/>
        <v>NO</v>
      </c>
      <c r="X1334" s="107"/>
      <c r="Y1334" s="77"/>
      <c r="Z1334" s="78"/>
    </row>
    <row r="1335" spans="1:26" x14ac:dyDescent="0.3">
      <c r="A1335" s="47">
        <v>720</v>
      </c>
      <c r="B1335" s="73" t="s">
        <v>76</v>
      </c>
      <c r="C1335" s="126" t="s">
        <v>1400</v>
      </c>
      <c r="D1335" s="74" t="s">
        <v>72</v>
      </c>
      <c r="E1335" s="74" t="s">
        <v>81</v>
      </c>
      <c r="F1335" s="74" t="s">
        <v>81</v>
      </c>
      <c r="G1335" s="90" t="s">
        <v>1910</v>
      </c>
      <c r="H1335" s="74" t="s">
        <v>72</v>
      </c>
      <c r="I1335" s="74" t="s">
        <v>72</v>
      </c>
      <c r="J1335" s="75" t="s">
        <v>1913</v>
      </c>
      <c r="K1335" s="75" t="s">
        <v>1913</v>
      </c>
      <c r="L1335" s="94" t="str">
        <f t="shared" si="88"/>
        <v>Non Lead</v>
      </c>
      <c r="M1335" s="110"/>
      <c r="N1335" s="74"/>
      <c r="O1335" s="74"/>
      <c r="P1335" s="74"/>
      <c r="Q1335" s="82"/>
      <c r="R1335" s="83"/>
      <c r="S1335" s="113" t="str">
        <f>IF(OR(B1335="",$C$3="",$G$3=""),"ERROR",IF(AND(B1335='Dropdown Answer Key'!$B$12,OR(E1335="Lead",E1335="U, May have L",E1335="COM",E1335="")),"Lead",IF(AND(B1335='Dropdown Answer Key'!$B$12,OR(AND(E1335="GALV",H1335="Y"),AND(E1335="GALV",H1335="UN"),AND(E1335="GALV",H1335=""))),"GRR",IF(AND(B1335='Dropdown Answer Key'!$B$12,E1335="Unknown"),"Unknown SL",IF(AND(B1335='Dropdown Answer Key'!$B$13,OR(F1335="Lead",F1335="U, May have L",F1335="COM",F1335="")),"Lead",IF(AND(B1335='Dropdown Answer Key'!$B$13,OR(AND(F1335="GALV",H1335="Y"),AND(F1335="GALV",H1335="UN"),AND(F1335="GALV",H1335=""))),"GRR",IF(AND(B1335='Dropdown Answer Key'!$B$13,F1335="Unknown"),"Unknown SL",IF(AND(B1335='Dropdown Answer Key'!$B$14,OR(E1335="Lead",E1335="U, May have L",E1335="COM",E1335="")),"Lead",IF(AND(B1335='Dropdown Answer Key'!$B$14,OR(F1335="Lead",F1335="U, May have L",F1335="COM",F1335="")),"Lead",IF(AND(B1335='Dropdown Answer Key'!$B$14,OR(AND(E1335="GALV",H1335="Y"),AND(E1335="GALV",H1335="UN"),AND(E1335="GALV",H1335=""),AND(F1335="GALV",H1335="Y"),AND(F1335="GALV",H1335="UN"),AND(F1335="GALV",H1335=""),AND(F1335="GALV",I1335="Y"),AND(F1335="GALV",I1335="UN"),AND(F1335="GALV",I1335=""))),"GRR",IF(AND(B1335='Dropdown Answer Key'!$B$14,OR(E1335="Unknown",F1335="Unknown")),"Unknown SL","Non Lead")))))))))))</f>
        <v>Non Lead</v>
      </c>
      <c r="T1335" s="114" t="str">
        <f>IF(OR(M1335="",Q1335="",S1335="ERROR"),"BLANK",IF((AND(M1335='Dropdown Answer Key'!$B$25,OR('Service Line Inventory'!S1335="Lead",S1335="Unknown SL"))),"Tier 1",IF(AND('Service Line Inventory'!M1335='Dropdown Answer Key'!$B$26,OR('Service Line Inventory'!S1335="Lead",S1335="Unknown SL")),"Tier 2",IF(AND('Service Line Inventory'!M1335='Dropdown Answer Key'!$B$27,OR('Service Line Inventory'!S1335="Lead",S1335="Unknown SL")),"Tier 2",IF('Service Line Inventory'!S1335="GRR","Tier 3",IF((AND('Service Line Inventory'!M1335='Dropdown Answer Key'!$B$25,'Service Line Inventory'!Q1335='Dropdown Answer Key'!$M$25,O1335='Dropdown Answer Key'!$G$27,'Service Line Inventory'!P1335='Dropdown Answer Key'!$J$27,S1335="Non Lead")),"Tier 4",IF((AND('Service Line Inventory'!M1335='Dropdown Answer Key'!$B$25,'Service Line Inventory'!Q1335='Dropdown Answer Key'!$M$25,O1335='Dropdown Answer Key'!$G$27,S1335="Non Lead")),"Tier 4",IF((AND('Service Line Inventory'!M1335='Dropdown Answer Key'!$B$25,'Service Line Inventory'!Q1335='Dropdown Answer Key'!$M$25,'Service Line Inventory'!P1335='Dropdown Answer Key'!$J$27,S1335="Non Lead")),"Tier 4","Tier 5"))))))))</f>
        <v>BLANK</v>
      </c>
      <c r="U1335" s="115" t="str">
        <f t="shared" si="89"/>
        <v>NO</v>
      </c>
      <c r="V1335" s="114" t="str">
        <f t="shared" si="90"/>
        <v>NO</v>
      </c>
      <c r="W1335" s="114" t="str">
        <f t="shared" si="91"/>
        <v>NO</v>
      </c>
      <c r="X1335" s="108"/>
      <c r="Y1335" s="97"/>
      <c r="Z1335" s="78"/>
    </row>
    <row r="1336" spans="1:26" x14ac:dyDescent="0.3">
      <c r="A1336" s="47">
        <v>730</v>
      </c>
      <c r="B1336" s="73" t="s">
        <v>76</v>
      </c>
      <c r="C1336" s="126" t="s">
        <v>1401</v>
      </c>
      <c r="D1336" s="74" t="s">
        <v>72</v>
      </c>
      <c r="E1336" s="74" t="s">
        <v>81</v>
      </c>
      <c r="F1336" s="74" t="s">
        <v>81</v>
      </c>
      <c r="G1336" s="90" t="s">
        <v>1910</v>
      </c>
      <c r="H1336" s="74" t="s">
        <v>72</v>
      </c>
      <c r="I1336" s="74" t="s">
        <v>72</v>
      </c>
      <c r="J1336" s="75" t="s">
        <v>1913</v>
      </c>
      <c r="K1336" s="75" t="s">
        <v>1913</v>
      </c>
      <c r="L1336" s="93" t="str">
        <f t="shared" si="88"/>
        <v>Non Lead</v>
      </c>
      <c r="M1336" s="109"/>
      <c r="N1336" s="74"/>
      <c r="O1336" s="74"/>
      <c r="P1336" s="74"/>
      <c r="Q1336" s="73"/>
      <c r="R1336" s="74"/>
      <c r="S1336" s="98" t="str">
        <f>IF(OR(B1336="",$C$3="",$G$3=""),"ERROR",IF(AND(B1336='Dropdown Answer Key'!$B$12,OR(E1336="Lead",E1336="U, May have L",E1336="COM",E1336="")),"Lead",IF(AND(B1336='Dropdown Answer Key'!$B$12,OR(AND(E1336="GALV",H1336="Y"),AND(E1336="GALV",H1336="UN"),AND(E1336="GALV",H1336=""))),"GRR",IF(AND(B1336='Dropdown Answer Key'!$B$12,E1336="Unknown"),"Unknown SL",IF(AND(B1336='Dropdown Answer Key'!$B$13,OR(F1336="Lead",F1336="U, May have L",F1336="COM",F1336="")),"Lead",IF(AND(B1336='Dropdown Answer Key'!$B$13,OR(AND(F1336="GALV",H1336="Y"),AND(F1336="GALV",H1336="UN"),AND(F1336="GALV",H1336=""))),"GRR",IF(AND(B1336='Dropdown Answer Key'!$B$13,F1336="Unknown"),"Unknown SL",IF(AND(B1336='Dropdown Answer Key'!$B$14,OR(E1336="Lead",E1336="U, May have L",E1336="COM",E1336="")),"Lead",IF(AND(B1336='Dropdown Answer Key'!$B$14,OR(F1336="Lead",F1336="U, May have L",F1336="COM",F1336="")),"Lead",IF(AND(B1336='Dropdown Answer Key'!$B$14,OR(AND(E1336="GALV",H1336="Y"),AND(E1336="GALV",H1336="UN"),AND(E1336="GALV",H1336=""),AND(F1336="GALV",H1336="Y"),AND(F1336="GALV",H1336="UN"),AND(F1336="GALV",H1336=""),AND(F1336="GALV",I1336="Y"),AND(F1336="GALV",I1336="UN"),AND(F1336="GALV",I1336=""))),"GRR",IF(AND(B1336='Dropdown Answer Key'!$B$14,OR(E1336="Unknown",F1336="Unknown")),"Unknown SL","Non Lead")))))))))))</f>
        <v>Non Lead</v>
      </c>
      <c r="T1336" s="76" t="str">
        <f>IF(OR(M1336="",Q1336="",S1336="ERROR"),"BLANK",IF((AND(M1336='Dropdown Answer Key'!$B$25,OR('Service Line Inventory'!S1336="Lead",S1336="Unknown SL"))),"Tier 1",IF(AND('Service Line Inventory'!M1336='Dropdown Answer Key'!$B$26,OR('Service Line Inventory'!S1336="Lead",S1336="Unknown SL")),"Tier 2",IF(AND('Service Line Inventory'!M1336='Dropdown Answer Key'!$B$27,OR('Service Line Inventory'!S1336="Lead",S1336="Unknown SL")),"Tier 2",IF('Service Line Inventory'!S1336="GRR","Tier 3",IF((AND('Service Line Inventory'!M1336='Dropdown Answer Key'!$B$25,'Service Line Inventory'!Q1336='Dropdown Answer Key'!$M$25,O1336='Dropdown Answer Key'!$G$27,'Service Line Inventory'!P1336='Dropdown Answer Key'!$J$27,S1336="Non Lead")),"Tier 4",IF((AND('Service Line Inventory'!M1336='Dropdown Answer Key'!$B$25,'Service Line Inventory'!Q1336='Dropdown Answer Key'!$M$25,O1336='Dropdown Answer Key'!$G$27,S1336="Non Lead")),"Tier 4",IF((AND('Service Line Inventory'!M1336='Dropdown Answer Key'!$B$25,'Service Line Inventory'!Q1336='Dropdown Answer Key'!$M$25,'Service Line Inventory'!P1336='Dropdown Answer Key'!$J$27,S1336="Non Lead")),"Tier 4","Tier 5"))))))))</f>
        <v>BLANK</v>
      </c>
      <c r="U1336" s="101" t="str">
        <f t="shared" si="89"/>
        <v>NO</v>
      </c>
      <c r="V1336" s="76" t="str">
        <f t="shared" si="90"/>
        <v>NO</v>
      </c>
      <c r="W1336" s="76" t="str">
        <f t="shared" si="91"/>
        <v>NO</v>
      </c>
      <c r="X1336" s="107"/>
      <c r="Y1336" s="77"/>
      <c r="Z1336" s="78"/>
    </row>
    <row r="1337" spans="1:26" x14ac:dyDescent="0.3">
      <c r="A1337" s="47">
        <v>740</v>
      </c>
      <c r="B1337" s="73" t="s">
        <v>76</v>
      </c>
      <c r="C1337" s="126" t="s">
        <v>1402</v>
      </c>
      <c r="D1337" s="74" t="s">
        <v>72</v>
      </c>
      <c r="E1337" s="74" t="s">
        <v>81</v>
      </c>
      <c r="F1337" s="74" t="s">
        <v>81</v>
      </c>
      <c r="G1337" s="90" t="s">
        <v>1910</v>
      </c>
      <c r="H1337" s="74" t="s">
        <v>72</v>
      </c>
      <c r="I1337" s="74" t="s">
        <v>72</v>
      </c>
      <c r="J1337" s="75" t="s">
        <v>1913</v>
      </c>
      <c r="K1337" s="75" t="s">
        <v>1913</v>
      </c>
      <c r="L1337" s="94" t="str">
        <f t="shared" si="88"/>
        <v>Non Lead</v>
      </c>
      <c r="M1337" s="110"/>
      <c r="N1337" s="74"/>
      <c r="O1337" s="74"/>
      <c r="P1337" s="74"/>
      <c r="Q1337" s="82"/>
      <c r="R1337" s="83"/>
      <c r="S1337" s="113" t="str">
        <f>IF(OR(B1337="",$C$3="",$G$3=""),"ERROR",IF(AND(B1337='Dropdown Answer Key'!$B$12,OR(E1337="Lead",E1337="U, May have L",E1337="COM",E1337="")),"Lead",IF(AND(B1337='Dropdown Answer Key'!$B$12,OR(AND(E1337="GALV",H1337="Y"),AND(E1337="GALV",H1337="UN"),AND(E1337="GALV",H1337=""))),"GRR",IF(AND(B1337='Dropdown Answer Key'!$B$12,E1337="Unknown"),"Unknown SL",IF(AND(B1337='Dropdown Answer Key'!$B$13,OR(F1337="Lead",F1337="U, May have L",F1337="COM",F1337="")),"Lead",IF(AND(B1337='Dropdown Answer Key'!$B$13,OR(AND(F1337="GALV",H1337="Y"),AND(F1337="GALV",H1337="UN"),AND(F1337="GALV",H1337=""))),"GRR",IF(AND(B1337='Dropdown Answer Key'!$B$13,F1337="Unknown"),"Unknown SL",IF(AND(B1337='Dropdown Answer Key'!$B$14,OR(E1337="Lead",E1337="U, May have L",E1337="COM",E1337="")),"Lead",IF(AND(B1337='Dropdown Answer Key'!$B$14,OR(F1337="Lead",F1337="U, May have L",F1337="COM",F1337="")),"Lead",IF(AND(B1337='Dropdown Answer Key'!$B$14,OR(AND(E1337="GALV",H1337="Y"),AND(E1337="GALV",H1337="UN"),AND(E1337="GALV",H1337=""),AND(F1337="GALV",H1337="Y"),AND(F1337="GALV",H1337="UN"),AND(F1337="GALV",H1337=""),AND(F1337="GALV",I1337="Y"),AND(F1337="GALV",I1337="UN"),AND(F1337="GALV",I1337=""))),"GRR",IF(AND(B1337='Dropdown Answer Key'!$B$14,OR(E1337="Unknown",F1337="Unknown")),"Unknown SL","Non Lead")))))))))))</f>
        <v>Non Lead</v>
      </c>
      <c r="T1337" s="114" t="str">
        <f>IF(OR(M1337="",Q1337="",S1337="ERROR"),"BLANK",IF((AND(M1337='Dropdown Answer Key'!$B$25,OR('Service Line Inventory'!S1337="Lead",S1337="Unknown SL"))),"Tier 1",IF(AND('Service Line Inventory'!M1337='Dropdown Answer Key'!$B$26,OR('Service Line Inventory'!S1337="Lead",S1337="Unknown SL")),"Tier 2",IF(AND('Service Line Inventory'!M1337='Dropdown Answer Key'!$B$27,OR('Service Line Inventory'!S1337="Lead",S1337="Unknown SL")),"Tier 2",IF('Service Line Inventory'!S1337="GRR","Tier 3",IF((AND('Service Line Inventory'!M1337='Dropdown Answer Key'!$B$25,'Service Line Inventory'!Q1337='Dropdown Answer Key'!$M$25,O1337='Dropdown Answer Key'!$G$27,'Service Line Inventory'!P1337='Dropdown Answer Key'!$J$27,S1337="Non Lead")),"Tier 4",IF((AND('Service Line Inventory'!M1337='Dropdown Answer Key'!$B$25,'Service Line Inventory'!Q1337='Dropdown Answer Key'!$M$25,O1337='Dropdown Answer Key'!$G$27,S1337="Non Lead")),"Tier 4",IF((AND('Service Line Inventory'!M1337='Dropdown Answer Key'!$B$25,'Service Line Inventory'!Q1337='Dropdown Answer Key'!$M$25,'Service Line Inventory'!P1337='Dropdown Answer Key'!$J$27,S1337="Non Lead")),"Tier 4","Tier 5"))))))))</f>
        <v>BLANK</v>
      </c>
      <c r="U1337" s="115" t="str">
        <f t="shared" si="89"/>
        <v>NO</v>
      </c>
      <c r="V1337" s="114" t="str">
        <f t="shared" si="90"/>
        <v>NO</v>
      </c>
      <c r="W1337" s="114" t="str">
        <f t="shared" si="91"/>
        <v>NO</v>
      </c>
      <c r="X1337" s="108"/>
      <c r="Y1337" s="97"/>
      <c r="Z1337" s="78"/>
    </row>
    <row r="1338" spans="1:26" x14ac:dyDescent="0.3">
      <c r="A1338" s="47">
        <v>755</v>
      </c>
      <c r="B1338" s="73" t="s">
        <v>76</v>
      </c>
      <c r="C1338" s="126" t="s">
        <v>1403</v>
      </c>
      <c r="D1338" s="74" t="s">
        <v>72</v>
      </c>
      <c r="E1338" s="74" t="s">
        <v>81</v>
      </c>
      <c r="F1338" s="74" t="s">
        <v>81</v>
      </c>
      <c r="G1338" s="90" t="s">
        <v>1910</v>
      </c>
      <c r="H1338" s="74" t="s">
        <v>72</v>
      </c>
      <c r="I1338" s="74" t="s">
        <v>72</v>
      </c>
      <c r="J1338" s="75" t="s">
        <v>1913</v>
      </c>
      <c r="K1338" s="75" t="s">
        <v>1913</v>
      </c>
      <c r="L1338" s="93" t="str">
        <f t="shared" si="88"/>
        <v>Non Lead</v>
      </c>
      <c r="M1338" s="109"/>
      <c r="N1338" s="74"/>
      <c r="O1338" s="74"/>
      <c r="P1338" s="74"/>
      <c r="Q1338" s="73"/>
      <c r="R1338" s="74"/>
      <c r="S1338" s="98" t="str">
        <f>IF(OR(B1338="",$C$3="",$G$3=""),"ERROR",IF(AND(B1338='Dropdown Answer Key'!$B$12,OR(E1338="Lead",E1338="U, May have L",E1338="COM",E1338="")),"Lead",IF(AND(B1338='Dropdown Answer Key'!$B$12,OR(AND(E1338="GALV",H1338="Y"),AND(E1338="GALV",H1338="UN"),AND(E1338="GALV",H1338=""))),"GRR",IF(AND(B1338='Dropdown Answer Key'!$B$12,E1338="Unknown"),"Unknown SL",IF(AND(B1338='Dropdown Answer Key'!$B$13,OR(F1338="Lead",F1338="U, May have L",F1338="COM",F1338="")),"Lead",IF(AND(B1338='Dropdown Answer Key'!$B$13,OR(AND(F1338="GALV",H1338="Y"),AND(F1338="GALV",H1338="UN"),AND(F1338="GALV",H1338=""))),"GRR",IF(AND(B1338='Dropdown Answer Key'!$B$13,F1338="Unknown"),"Unknown SL",IF(AND(B1338='Dropdown Answer Key'!$B$14,OR(E1338="Lead",E1338="U, May have L",E1338="COM",E1338="")),"Lead",IF(AND(B1338='Dropdown Answer Key'!$B$14,OR(F1338="Lead",F1338="U, May have L",F1338="COM",F1338="")),"Lead",IF(AND(B1338='Dropdown Answer Key'!$B$14,OR(AND(E1338="GALV",H1338="Y"),AND(E1338="GALV",H1338="UN"),AND(E1338="GALV",H1338=""),AND(F1338="GALV",H1338="Y"),AND(F1338="GALV",H1338="UN"),AND(F1338="GALV",H1338=""),AND(F1338="GALV",I1338="Y"),AND(F1338="GALV",I1338="UN"),AND(F1338="GALV",I1338=""))),"GRR",IF(AND(B1338='Dropdown Answer Key'!$B$14,OR(E1338="Unknown",F1338="Unknown")),"Unknown SL","Non Lead")))))))))))</f>
        <v>Non Lead</v>
      </c>
      <c r="T1338" s="76" t="str">
        <f>IF(OR(M1338="",Q1338="",S1338="ERROR"),"BLANK",IF((AND(M1338='Dropdown Answer Key'!$B$25,OR('Service Line Inventory'!S1338="Lead",S1338="Unknown SL"))),"Tier 1",IF(AND('Service Line Inventory'!M1338='Dropdown Answer Key'!$B$26,OR('Service Line Inventory'!S1338="Lead",S1338="Unknown SL")),"Tier 2",IF(AND('Service Line Inventory'!M1338='Dropdown Answer Key'!$B$27,OR('Service Line Inventory'!S1338="Lead",S1338="Unknown SL")),"Tier 2",IF('Service Line Inventory'!S1338="GRR","Tier 3",IF((AND('Service Line Inventory'!M1338='Dropdown Answer Key'!$B$25,'Service Line Inventory'!Q1338='Dropdown Answer Key'!$M$25,O1338='Dropdown Answer Key'!$G$27,'Service Line Inventory'!P1338='Dropdown Answer Key'!$J$27,S1338="Non Lead")),"Tier 4",IF((AND('Service Line Inventory'!M1338='Dropdown Answer Key'!$B$25,'Service Line Inventory'!Q1338='Dropdown Answer Key'!$M$25,O1338='Dropdown Answer Key'!$G$27,S1338="Non Lead")),"Tier 4",IF((AND('Service Line Inventory'!M1338='Dropdown Answer Key'!$B$25,'Service Line Inventory'!Q1338='Dropdown Answer Key'!$M$25,'Service Line Inventory'!P1338='Dropdown Answer Key'!$J$27,S1338="Non Lead")),"Tier 4","Tier 5"))))))))</f>
        <v>BLANK</v>
      </c>
      <c r="U1338" s="101" t="str">
        <f t="shared" si="89"/>
        <v>NO</v>
      </c>
      <c r="V1338" s="76" t="str">
        <f t="shared" si="90"/>
        <v>NO</v>
      </c>
      <c r="W1338" s="76" t="str">
        <f t="shared" si="91"/>
        <v>NO</v>
      </c>
      <c r="X1338" s="107"/>
      <c r="Y1338" s="77"/>
      <c r="Z1338" s="78"/>
    </row>
    <row r="1339" spans="1:26" x14ac:dyDescent="0.3">
      <c r="A1339" s="47">
        <v>760</v>
      </c>
      <c r="B1339" s="73" t="s">
        <v>76</v>
      </c>
      <c r="C1339" s="126" t="s">
        <v>1404</v>
      </c>
      <c r="D1339" s="74" t="s">
        <v>72</v>
      </c>
      <c r="E1339" s="74" t="s">
        <v>81</v>
      </c>
      <c r="F1339" s="74" t="s">
        <v>81</v>
      </c>
      <c r="G1339" s="90" t="s">
        <v>1910</v>
      </c>
      <c r="H1339" s="74" t="s">
        <v>72</v>
      </c>
      <c r="I1339" s="74" t="s">
        <v>72</v>
      </c>
      <c r="J1339" s="75" t="s">
        <v>1913</v>
      </c>
      <c r="K1339" s="75" t="s">
        <v>1913</v>
      </c>
      <c r="L1339" s="94" t="str">
        <f t="shared" si="88"/>
        <v>Non Lead</v>
      </c>
      <c r="M1339" s="110"/>
      <c r="N1339" s="74"/>
      <c r="O1339" s="74"/>
      <c r="P1339" s="74"/>
      <c r="Q1339" s="82"/>
      <c r="R1339" s="83"/>
      <c r="S1339" s="113" t="str">
        <f>IF(OR(B1339="",$C$3="",$G$3=""),"ERROR",IF(AND(B1339='Dropdown Answer Key'!$B$12,OR(E1339="Lead",E1339="U, May have L",E1339="COM",E1339="")),"Lead",IF(AND(B1339='Dropdown Answer Key'!$B$12,OR(AND(E1339="GALV",H1339="Y"),AND(E1339="GALV",H1339="UN"),AND(E1339="GALV",H1339=""))),"GRR",IF(AND(B1339='Dropdown Answer Key'!$B$12,E1339="Unknown"),"Unknown SL",IF(AND(B1339='Dropdown Answer Key'!$B$13,OR(F1339="Lead",F1339="U, May have L",F1339="COM",F1339="")),"Lead",IF(AND(B1339='Dropdown Answer Key'!$B$13,OR(AND(F1339="GALV",H1339="Y"),AND(F1339="GALV",H1339="UN"),AND(F1339="GALV",H1339=""))),"GRR",IF(AND(B1339='Dropdown Answer Key'!$B$13,F1339="Unknown"),"Unknown SL",IF(AND(B1339='Dropdown Answer Key'!$B$14,OR(E1339="Lead",E1339="U, May have L",E1339="COM",E1339="")),"Lead",IF(AND(B1339='Dropdown Answer Key'!$B$14,OR(F1339="Lead",F1339="U, May have L",F1339="COM",F1339="")),"Lead",IF(AND(B1339='Dropdown Answer Key'!$B$14,OR(AND(E1339="GALV",H1339="Y"),AND(E1339="GALV",H1339="UN"),AND(E1339="GALV",H1339=""),AND(F1339="GALV",H1339="Y"),AND(F1339="GALV",H1339="UN"),AND(F1339="GALV",H1339=""),AND(F1339="GALV",I1339="Y"),AND(F1339="GALV",I1339="UN"),AND(F1339="GALV",I1339=""))),"GRR",IF(AND(B1339='Dropdown Answer Key'!$B$14,OR(E1339="Unknown",F1339="Unknown")),"Unknown SL","Non Lead")))))))))))</f>
        <v>Non Lead</v>
      </c>
      <c r="T1339" s="114" t="str">
        <f>IF(OR(M1339="",Q1339="",S1339="ERROR"),"BLANK",IF((AND(M1339='Dropdown Answer Key'!$B$25,OR('Service Line Inventory'!S1339="Lead",S1339="Unknown SL"))),"Tier 1",IF(AND('Service Line Inventory'!M1339='Dropdown Answer Key'!$B$26,OR('Service Line Inventory'!S1339="Lead",S1339="Unknown SL")),"Tier 2",IF(AND('Service Line Inventory'!M1339='Dropdown Answer Key'!$B$27,OR('Service Line Inventory'!S1339="Lead",S1339="Unknown SL")),"Tier 2",IF('Service Line Inventory'!S1339="GRR","Tier 3",IF((AND('Service Line Inventory'!M1339='Dropdown Answer Key'!$B$25,'Service Line Inventory'!Q1339='Dropdown Answer Key'!$M$25,O1339='Dropdown Answer Key'!$G$27,'Service Line Inventory'!P1339='Dropdown Answer Key'!$J$27,S1339="Non Lead")),"Tier 4",IF((AND('Service Line Inventory'!M1339='Dropdown Answer Key'!$B$25,'Service Line Inventory'!Q1339='Dropdown Answer Key'!$M$25,O1339='Dropdown Answer Key'!$G$27,S1339="Non Lead")),"Tier 4",IF((AND('Service Line Inventory'!M1339='Dropdown Answer Key'!$B$25,'Service Line Inventory'!Q1339='Dropdown Answer Key'!$M$25,'Service Line Inventory'!P1339='Dropdown Answer Key'!$J$27,S1339="Non Lead")),"Tier 4","Tier 5"))))))))</f>
        <v>BLANK</v>
      </c>
      <c r="U1339" s="115" t="str">
        <f t="shared" si="89"/>
        <v>NO</v>
      </c>
      <c r="V1339" s="114" t="str">
        <f t="shared" si="90"/>
        <v>NO</v>
      </c>
      <c r="W1339" s="114" t="str">
        <f t="shared" si="91"/>
        <v>NO</v>
      </c>
      <c r="X1339" s="108"/>
      <c r="Y1339" s="97"/>
      <c r="Z1339" s="78"/>
    </row>
    <row r="1340" spans="1:26" x14ac:dyDescent="0.3">
      <c r="A1340" s="47">
        <v>770</v>
      </c>
      <c r="B1340" s="73" t="s">
        <v>76</v>
      </c>
      <c r="C1340" s="126" t="s">
        <v>1405</v>
      </c>
      <c r="D1340" s="74" t="s">
        <v>72</v>
      </c>
      <c r="E1340" s="74" t="s">
        <v>81</v>
      </c>
      <c r="F1340" s="74" t="s">
        <v>81</v>
      </c>
      <c r="G1340" s="90" t="s">
        <v>1910</v>
      </c>
      <c r="H1340" s="74" t="s">
        <v>72</v>
      </c>
      <c r="I1340" s="74" t="s">
        <v>72</v>
      </c>
      <c r="J1340" s="75" t="s">
        <v>1913</v>
      </c>
      <c r="K1340" s="75" t="s">
        <v>1913</v>
      </c>
      <c r="L1340" s="93" t="str">
        <f t="shared" si="88"/>
        <v>Non Lead</v>
      </c>
      <c r="M1340" s="109"/>
      <c r="N1340" s="74"/>
      <c r="O1340" s="74"/>
      <c r="P1340" s="74"/>
      <c r="Q1340" s="73"/>
      <c r="R1340" s="74"/>
      <c r="S1340" s="98" t="str">
        <f>IF(OR(B1340="",$C$3="",$G$3=""),"ERROR",IF(AND(B1340='Dropdown Answer Key'!$B$12,OR(E1340="Lead",E1340="U, May have L",E1340="COM",E1340="")),"Lead",IF(AND(B1340='Dropdown Answer Key'!$B$12,OR(AND(E1340="GALV",H1340="Y"),AND(E1340="GALV",H1340="UN"),AND(E1340="GALV",H1340=""))),"GRR",IF(AND(B1340='Dropdown Answer Key'!$B$12,E1340="Unknown"),"Unknown SL",IF(AND(B1340='Dropdown Answer Key'!$B$13,OR(F1340="Lead",F1340="U, May have L",F1340="COM",F1340="")),"Lead",IF(AND(B1340='Dropdown Answer Key'!$B$13,OR(AND(F1340="GALV",H1340="Y"),AND(F1340="GALV",H1340="UN"),AND(F1340="GALV",H1340=""))),"GRR",IF(AND(B1340='Dropdown Answer Key'!$B$13,F1340="Unknown"),"Unknown SL",IF(AND(B1340='Dropdown Answer Key'!$B$14,OR(E1340="Lead",E1340="U, May have L",E1340="COM",E1340="")),"Lead",IF(AND(B1340='Dropdown Answer Key'!$B$14,OR(F1340="Lead",F1340="U, May have L",F1340="COM",F1340="")),"Lead",IF(AND(B1340='Dropdown Answer Key'!$B$14,OR(AND(E1340="GALV",H1340="Y"),AND(E1340="GALV",H1340="UN"),AND(E1340="GALV",H1340=""),AND(F1340="GALV",H1340="Y"),AND(F1340="GALV",H1340="UN"),AND(F1340="GALV",H1340=""),AND(F1340="GALV",I1340="Y"),AND(F1340="GALV",I1340="UN"),AND(F1340="GALV",I1340=""))),"GRR",IF(AND(B1340='Dropdown Answer Key'!$B$14,OR(E1340="Unknown",F1340="Unknown")),"Unknown SL","Non Lead")))))))))))</f>
        <v>Non Lead</v>
      </c>
      <c r="T1340" s="76" t="str">
        <f>IF(OR(M1340="",Q1340="",S1340="ERROR"),"BLANK",IF((AND(M1340='Dropdown Answer Key'!$B$25,OR('Service Line Inventory'!S1340="Lead",S1340="Unknown SL"))),"Tier 1",IF(AND('Service Line Inventory'!M1340='Dropdown Answer Key'!$B$26,OR('Service Line Inventory'!S1340="Lead",S1340="Unknown SL")),"Tier 2",IF(AND('Service Line Inventory'!M1340='Dropdown Answer Key'!$B$27,OR('Service Line Inventory'!S1340="Lead",S1340="Unknown SL")),"Tier 2",IF('Service Line Inventory'!S1340="GRR","Tier 3",IF((AND('Service Line Inventory'!M1340='Dropdown Answer Key'!$B$25,'Service Line Inventory'!Q1340='Dropdown Answer Key'!$M$25,O1340='Dropdown Answer Key'!$G$27,'Service Line Inventory'!P1340='Dropdown Answer Key'!$J$27,S1340="Non Lead")),"Tier 4",IF((AND('Service Line Inventory'!M1340='Dropdown Answer Key'!$B$25,'Service Line Inventory'!Q1340='Dropdown Answer Key'!$M$25,O1340='Dropdown Answer Key'!$G$27,S1340="Non Lead")),"Tier 4",IF((AND('Service Line Inventory'!M1340='Dropdown Answer Key'!$B$25,'Service Line Inventory'!Q1340='Dropdown Answer Key'!$M$25,'Service Line Inventory'!P1340='Dropdown Answer Key'!$J$27,S1340="Non Lead")),"Tier 4","Tier 5"))))))))</f>
        <v>BLANK</v>
      </c>
      <c r="U1340" s="101" t="str">
        <f t="shared" si="89"/>
        <v>NO</v>
      </c>
      <c r="V1340" s="76" t="str">
        <f t="shared" si="90"/>
        <v>NO</v>
      </c>
      <c r="W1340" s="76" t="str">
        <f t="shared" si="91"/>
        <v>NO</v>
      </c>
      <c r="X1340" s="107"/>
      <c r="Y1340" s="77"/>
      <c r="Z1340" s="78"/>
    </row>
    <row r="1341" spans="1:26" x14ac:dyDescent="0.3">
      <c r="A1341" s="47">
        <v>775</v>
      </c>
      <c r="B1341" s="73" t="s">
        <v>76</v>
      </c>
      <c r="C1341" s="126" t="s">
        <v>1405</v>
      </c>
      <c r="D1341" s="74" t="s">
        <v>72</v>
      </c>
      <c r="E1341" s="74" t="s">
        <v>81</v>
      </c>
      <c r="F1341" s="74" t="s">
        <v>81</v>
      </c>
      <c r="G1341" s="90" t="s">
        <v>1910</v>
      </c>
      <c r="H1341" s="74" t="s">
        <v>72</v>
      </c>
      <c r="I1341" s="74" t="s">
        <v>72</v>
      </c>
      <c r="J1341" s="75" t="s">
        <v>1913</v>
      </c>
      <c r="K1341" s="75" t="s">
        <v>1913</v>
      </c>
      <c r="L1341" s="94" t="str">
        <f t="shared" si="88"/>
        <v>Non Lead</v>
      </c>
      <c r="M1341" s="110"/>
      <c r="N1341" s="74"/>
      <c r="O1341" s="74"/>
      <c r="P1341" s="74"/>
      <c r="Q1341" s="82"/>
      <c r="R1341" s="83"/>
      <c r="S1341" s="113" t="str">
        <f>IF(OR(B1341="",$C$3="",$G$3=""),"ERROR",IF(AND(B1341='Dropdown Answer Key'!$B$12,OR(E1341="Lead",E1341="U, May have L",E1341="COM",E1341="")),"Lead",IF(AND(B1341='Dropdown Answer Key'!$B$12,OR(AND(E1341="GALV",H1341="Y"),AND(E1341="GALV",H1341="UN"),AND(E1341="GALV",H1341=""))),"GRR",IF(AND(B1341='Dropdown Answer Key'!$B$12,E1341="Unknown"),"Unknown SL",IF(AND(B1341='Dropdown Answer Key'!$B$13,OR(F1341="Lead",F1341="U, May have L",F1341="COM",F1341="")),"Lead",IF(AND(B1341='Dropdown Answer Key'!$B$13,OR(AND(F1341="GALV",H1341="Y"),AND(F1341="GALV",H1341="UN"),AND(F1341="GALV",H1341=""))),"GRR",IF(AND(B1341='Dropdown Answer Key'!$B$13,F1341="Unknown"),"Unknown SL",IF(AND(B1341='Dropdown Answer Key'!$B$14,OR(E1341="Lead",E1341="U, May have L",E1341="COM",E1341="")),"Lead",IF(AND(B1341='Dropdown Answer Key'!$B$14,OR(F1341="Lead",F1341="U, May have L",F1341="COM",F1341="")),"Lead",IF(AND(B1341='Dropdown Answer Key'!$B$14,OR(AND(E1341="GALV",H1341="Y"),AND(E1341="GALV",H1341="UN"),AND(E1341="GALV",H1341=""),AND(F1341="GALV",H1341="Y"),AND(F1341="GALV",H1341="UN"),AND(F1341="GALV",H1341=""),AND(F1341="GALV",I1341="Y"),AND(F1341="GALV",I1341="UN"),AND(F1341="GALV",I1341=""))),"GRR",IF(AND(B1341='Dropdown Answer Key'!$B$14,OR(E1341="Unknown",F1341="Unknown")),"Unknown SL","Non Lead")))))))))))</f>
        <v>Non Lead</v>
      </c>
      <c r="T1341" s="114" t="str">
        <f>IF(OR(M1341="",Q1341="",S1341="ERROR"),"BLANK",IF((AND(M1341='Dropdown Answer Key'!$B$25,OR('Service Line Inventory'!S1341="Lead",S1341="Unknown SL"))),"Tier 1",IF(AND('Service Line Inventory'!M1341='Dropdown Answer Key'!$B$26,OR('Service Line Inventory'!S1341="Lead",S1341="Unknown SL")),"Tier 2",IF(AND('Service Line Inventory'!M1341='Dropdown Answer Key'!$B$27,OR('Service Line Inventory'!S1341="Lead",S1341="Unknown SL")),"Tier 2",IF('Service Line Inventory'!S1341="GRR","Tier 3",IF((AND('Service Line Inventory'!M1341='Dropdown Answer Key'!$B$25,'Service Line Inventory'!Q1341='Dropdown Answer Key'!$M$25,O1341='Dropdown Answer Key'!$G$27,'Service Line Inventory'!P1341='Dropdown Answer Key'!$J$27,S1341="Non Lead")),"Tier 4",IF((AND('Service Line Inventory'!M1341='Dropdown Answer Key'!$B$25,'Service Line Inventory'!Q1341='Dropdown Answer Key'!$M$25,O1341='Dropdown Answer Key'!$G$27,S1341="Non Lead")),"Tier 4",IF((AND('Service Line Inventory'!M1341='Dropdown Answer Key'!$B$25,'Service Line Inventory'!Q1341='Dropdown Answer Key'!$M$25,'Service Line Inventory'!P1341='Dropdown Answer Key'!$J$27,S1341="Non Lead")),"Tier 4","Tier 5"))))))))</f>
        <v>BLANK</v>
      </c>
      <c r="U1341" s="115" t="str">
        <f t="shared" si="89"/>
        <v>NO</v>
      </c>
      <c r="V1341" s="114" t="str">
        <f t="shared" si="90"/>
        <v>NO</v>
      </c>
      <c r="W1341" s="114" t="str">
        <f t="shared" si="91"/>
        <v>NO</v>
      </c>
      <c r="X1341" s="108"/>
      <c r="Y1341" s="97"/>
      <c r="Z1341" s="78"/>
    </row>
    <row r="1342" spans="1:26" x14ac:dyDescent="0.3">
      <c r="A1342" s="47">
        <v>780</v>
      </c>
      <c r="B1342" s="73" t="s">
        <v>76</v>
      </c>
      <c r="C1342" s="126" t="s">
        <v>1406</v>
      </c>
      <c r="D1342" s="74" t="s">
        <v>72</v>
      </c>
      <c r="E1342" s="74" t="s">
        <v>81</v>
      </c>
      <c r="F1342" s="74" t="s">
        <v>81</v>
      </c>
      <c r="G1342" s="90" t="s">
        <v>1910</v>
      </c>
      <c r="H1342" s="74" t="s">
        <v>72</v>
      </c>
      <c r="I1342" s="74" t="s">
        <v>72</v>
      </c>
      <c r="J1342" s="75" t="s">
        <v>1913</v>
      </c>
      <c r="K1342" s="75" t="s">
        <v>1913</v>
      </c>
      <c r="L1342" s="93" t="str">
        <f t="shared" si="88"/>
        <v>Non Lead</v>
      </c>
      <c r="M1342" s="109"/>
      <c r="N1342" s="74"/>
      <c r="O1342" s="74"/>
      <c r="P1342" s="74"/>
      <c r="Q1342" s="73"/>
      <c r="R1342" s="74"/>
      <c r="S1342" s="98" t="str">
        <f>IF(OR(B1342="",$C$3="",$G$3=""),"ERROR",IF(AND(B1342='Dropdown Answer Key'!$B$12,OR(E1342="Lead",E1342="U, May have L",E1342="COM",E1342="")),"Lead",IF(AND(B1342='Dropdown Answer Key'!$B$12,OR(AND(E1342="GALV",H1342="Y"),AND(E1342="GALV",H1342="UN"),AND(E1342="GALV",H1342=""))),"GRR",IF(AND(B1342='Dropdown Answer Key'!$B$12,E1342="Unknown"),"Unknown SL",IF(AND(B1342='Dropdown Answer Key'!$B$13,OR(F1342="Lead",F1342="U, May have L",F1342="COM",F1342="")),"Lead",IF(AND(B1342='Dropdown Answer Key'!$B$13,OR(AND(F1342="GALV",H1342="Y"),AND(F1342="GALV",H1342="UN"),AND(F1342="GALV",H1342=""))),"GRR",IF(AND(B1342='Dropdown Answer Key'!$B$13,F1342="Unknown"),"Unknown SL",IF(AND(B1342='Dropdown Answer Key'!$B$14,OR(E1342="Lead",E1342="U, May have L",E1342="COM",E1342="")),"Lead",IF(AND(B1342='Dropdown Answer Key'!$B$14,OR(F1342="Lead",F1342="U, May have L",F1342="COM",F1342="")),"Lead",IF(AND(B1342='Dropdown Answer Key'!$B$14,OR(AND(E1342="GALV",H1342="Y"),AND(E1342="GALV",H1342="UN"),AND(E1342="GALV",H1342=""),AND(F1342="GALV",H1342="Y"),AND(F1342="GALV",H1342="UN"),AND(F1342="GALV",H1342=""),AND(F1342="GALV",I1342="Y"),AND(F1342="GALV",I1342="UN"),AND(F1342="GALV",I1342=""))),"GRR",IF(AND(B1342='Dropdown Answer Key'!$B$14,OR(E1342="Unknown",F1342="Unknown")),"Unknown SL","Non Lead")))))))))))</f>
        <v>Non Lead</v>
      </c>
      <c r="T1342" s="76" t="str">
        <f>IF(OR(M1342="",Q1342="",S1342="ERROR"),"BLANK",IF((AND(M1342='Dropdown Answer Key'!$B$25,OR('Service Line Inventory'!S1342="Lead",S1342="Unknown SL"))),"Tier 1",IF(AND('Service Line Inventory'!M1342='Dropdown Answer Key'!$B$26,OR('Service Line Inventory'!S1342="Lead",S1342="Unknown SL")),"Tier 2",IF(AND('Service Line Inventory'!M1342='Dropdown Answer Key'!$B$27,OR('Service Line Inventory'!S1342="Lead",S1342="Unknown SL")),"Tier 2",IF('Service Line Inventory'!S1342="GRR","Tier 3",IF((AND('Service Line Inventory'!M1342='Dropdown Answer Key'!$B$25,'Service Line Inventory'!Q1342='Dropdown Answer Key'!$M$25,O1342='Dropdown Answer Key'!$G$27,'Service Line Inventory'!P1342='Dropdown Answer Key'!$J$27,S1342="Non Lead")),"Tier 4",IF((AND('Service Line Inventory'!M1342='Dropdown Answer Key'!$B$25,'Service Line Inventory'!Q1342='Dropdown Answer Key'!$M$25,O1342='Dropdown Answer Key'!$G$27,S1342="Non Lead")),"Tier 4",IF((AND('Service Line Inventory'!M1342='Dropdown Answer Key'!$B$25,'Service Line Inventory'!Q1342='Dropdown Answer Key'!$M$25,'Service Line Inventory'!P1342='Dropdown Answer Key'!$J$27,S1342="Non Lead")),"Tier 4","Tier 5"))))))))</f>
        <v>BLANK</v>
      </c>
      <c r="U1342" s="101" t="str">
        <f t="shared" si="89"/>
        <v>NO</v>
      </c>
      <c r="V1342" s="76" t="str">
        <f t="shared" si="90"/>
        <v>NO</v>
      </c>
      <c r="W1342" s="76" t="str">
        <f t="shared" si="91"/>
        <v>NO</v>
      </c>
      <c r="X1342" s="107"/>
      <c r="Y1342" s="77"/>
      <c r="Z1342" s="78"/>
    </row>
    <row r="1343" spans="1:26" x14ac:dyDescent="0.3">
      <c r="A1343" s="47">
        <v>790</v>
      </c>
      <c r="B1343" s="73" t="s">
        <v>76</v>
      </c>
      <c r="C1343" s="126" t="s">
        <v>1407</v>
      </c>
      <c r="D1343" s="74" t="s">
        <v>72</v>
      </c>
      <c r="E1343" s="74" t="s">
        <v>81</v>
      </c>
      <c r="F1343" s="74" t="s">
        <v>81</v>
      </c>
      <c r="G1343" s="90" t="s">
        <v>1910</v>
      </c>
      <c r="H1343" s="74" t="s">
        <v>72</v>
      </c>
      <c r="I1343" s="74" t="s">
        <v>72</v>
      </c>
      <c r="J1343" s="75" t="s">
        <v>1913</v>
      </c>
      <c r="K1343" s="75" t="s">
        <v>1913</v>
      </c>
      <c r="L1343" s="94" t="str">
        <f t="shared" si="88"/>
        <v>Non Lead</v>
      </c>
      <c r="M1343" s="110"/>
      <c r="N1343" s="74"/>
      <c r="O1343" s="74"/>
      <c r="P1343" s="74"/>
      <c r="Q1343" s="82"/>
      <c r="R1343" s="83"/>
      <c r="S1343" s="113" t="str">
        <f>IF(OR(B1343="",$C$3="",$G$3=""),"ERROR",IF(AND(B1343='Dropdown Answer Key'!$B$12,OR(E1343="Lead",E1343="U, May have L",E1343="COM",E1343="")),"Lead",IF(AND(B1343='Dropdown Answer Key'!$B$12,OR(AND(E1343="GALV",H1343="Y"),AND(E1343="GALV",H1343="UN"),AND(E1343="GALV",H1343=""))),"GRR",IF(AND(B1343='Dropdown Answer Key'!$B$12,E1343="Unknown"),"Unknown SL",IF(AND(B1343='Dropdown Answer Key'!$B$13,OR(F1343="Lead",F1343="U, May have L",F1343="COM",F1343="")),"Lead",IF(AND(B1343='Dropdown Answer Key'!$B$13,OR(AND(F1343="GALV",H1343="Y"),AND(F1343="GALV",H1343="UN"),AND(F1343="GALV",H1343=""))),"GRR",IF(AND(B1343='Dropdown Answer Key'!$B$13,F1343="Unknown"),"Unknown SL",IF(AND(B1343='Dropdown Answer Key'!$B$14,OR(E1343="Lead",E1343="U, May have L",E1343="COM",E1343="")),"Lead",IF(AND(B1343='Dropdown Answer Key'!$B$14,OR(F1343="Lead",F1343="U, May have L",F1343="COM",F1343="")),"Lead",IF(AND(B1343='Dropdown Answer Key'!$B$14,OR(AND(E1343="GALV",H1343="Y"),AND(E1343="GALV",H1343="UN"),AND(E1343="GALV",H1343=""),AND(F1343="GALV",H1343="Y"),AND(F1343="GALV",H1343="UN"),AND(F1343="GALV",H1343=""),AND(F1343="GALV",I1343="Y"),AND(F1343="GALV",I1343="UN"),AND(F1343="GALV",I1343=""))),"GRR",IF(AND(B1343='Dropdown Answer Key'!$B$14,OR(E1343="Unknown",F1343="Unknown")),"Unknown SL","Non Lead")))))))))))</f>
        <v>Non Lead</v>
      </c>
      <c r="T1343" s="114" t="str">
        <f>IF(OR(M1343="",Q1343="",S1343="ERROR"),"BLANK",IF((AND(M1343='Dropdown Answer Key'!$B$25,OR('Service Line Inventory'!S1343="Lead",S1343="Unknown SL"))),"Tier 1",IF(AND('Service Line Inventory'!M1343='Dropdown Answer Key'!$B$26,OR('Service Line Inventory'!S1343="Lead",S1343="Unknown SL")),"Tier 2",IF(AND('Service Line Inventory'!M1343='Dropdown Answer Key'!$B$27,OR('Service Line Inventory'!S1343="Lead",S1343="Unknown SL")),"Tier 2",IF('Service Line Inventory'!S1343="GRR","Tier 3",IF((AND('Service Line Inventory'!M1343='Dropdown Answer Key'!$B$25,'Service Line Inventory'!Q1343='Dropdown Answer Key'!$M$25,O1343='Dropdown Answer Key'!$G$27,'Service Line Inventory'!P1343='Dropdown Answer Key'!$J$27,S1343="Non Lead")),"Tier 4",IF((AND('Service Line Inventory'!M1343='Dropdown Answer Key'!$B$25,'Service Line Inventory'!Q1343='Dropdown Answer Key'!$M$25,O1343='Dropdown Answer Key'!$G$27,S1343="Non Lead")),"Tier 4",IF((AND('Service Line Inventory'!M1343='Dropdown Answer Key'!$B$25,'Service Line Inventory'!Q1343='Dropdown Answer Key'!$M$25,'Service Line Inventory'!P1343='Dropdown Answer Key'!$J$27,S1343="Non Lead")),"Tier 4","Tier 5"))))))))</f>
        <v>BLANK</v>
      </c>
      <c r="U1343" s="115" t="str">
        <f t="shared" si="89"/>
        <v>NO</v>
      </c>
      <c r="V1343" s="114" t="str">
        <f t="shared" si="90"/>
        <v>NO</v>
      </c>
      <c r="W1343" s="114" t="str">
        <f t="shared" si="91"/>
        <v>NO</v>
      </c>
      <c r="X1343" s="108"/>
      <c r="Y1343" s="97"/>
      <c r="Z1343" s="78"/>
    </row>
    <row r="1344" spans="1:26" x14ac:dyDescent="0.3">
      <c r="A1344" s="47">
        <v>795</v>
      </c>
      <c r="B1344" s="73" t="s">
        <v>76</v>
      </c>
      <c r="C1344" s="126" t="s">
        <v>1408</v>
      </c>
      <c r="D1344" s="74" t="s">
        <v>72</v>
      </c>
      <c r="E1344" s="74" t="s">
        <v>81</v>
      </c>
      <c r="F1344" s="74" t="s">
        <v>81</v>
      </c>
      <c r="G1344" s="90" t="s">
        <v>1910</v>
      </c>
      <c r="H1344" s="74" t="s">
        <v>72</v>
      </c>
      <c r="I1344" s="74" t="s">
        <v>72</v>
      </c>
      <c r="J1344" s="75" t="s">
        <v>1913</v>
      </c>
      <c r="K1344" s="75" t="s">
        <v>1913</v>
      </c>
      <c r="L1344" s="93" t="str">
        <f t="shared" si="88"/>
        <v>Non Lead</v>
      </c>
      <c r="M1344" s="109"/>
      <c r="N1344" s="74"/>
      <c r="O1344" s="74"/>
      <c r="P1344" s="74"/>
      <c r="Q1344" s="73"/>
      <c r="R1344" s="74"/>
      <c r="S1344" s="98" t="str">
        <f>IF(OR(B1344="",$C$3="",$G$3=""),"ERROR",IF(AND(B1344='Dropdown Answer Key'!$B$12,OR(E1344="Lead",E1344="U, May have L",E1344="COM",E1344="")),"Lead",IF(AND(B1344='Dropdown Answer Key'!$B$12,OR(AND(E1344="GALV",H1344="Y"),AND(E1344="GALV",H1344="UN"),AND(E1344="GALV",H1344=""))),"GRR",IF(AND(B1344='Dropdown Answer Key'!$B$12,E1344="Unknown"),"Unknown SL",IF(AND(B1344='Dropdown Answer Key'!$B$13,OR(F1344="Lead",F1344="U, May have L",F1344="COM",F1344="")),"Lead",IF(AND(B1344='Dropdown Answer Key'!$B$13,OR(AND(F1344="GALV",H1344="Y"),AND(F1344="GALV",H1344="UN"),AND(F1344="GALV",H1344=""))),"GRR",IF(AND(B1344='Dropdown Answer Key'!$B$13,F1344="Unknown"),"Unknown SL",IF(AND(B1344='Dropdown Answer Key'!$B$14,OR(E1344="Lead",E1344="U, May have L",E1344="COM",E1344="")),"Lead",IF(AND(B1344='Dropdown Answer Key'!$B$14,OR(F1344="Lead",F1344="U, May have L",F1344="COM",F1344="")),"Lead",IF(AND(B1344='Dropdown Answer Key'!$B$14,OR(AND(E1344="GALV",H1344="Y"),AND(E1344="GALV",H1344="UN"),AND(E1344="GALV",H1344=""),AND(F1344="GALV",H1344="Y"),AND(F1344="GALV",H1344="UN"),AND(F1344="GALV",H1344=""),AND(F1344="GALV",I1344="Y"),AND(F1344="GALV",I1344="UN"),AND(F1344="GALV",I1344=""))),"GRR",IF(AND(B1344='Dropdown Answer Key'!$B$14,OR(E1344="Unknown",F1344="Unknown")),"Unknown SL","Non Lead")))))))))))</f>
        <v>Non Lead</v>
      </c>
      <c r="T1344" s="76" t="str">
        <f>IF(OR(M1344="",Q1344="",S1344="ERROR"),"BLANK",IF((AND(M1344='Dropdown Answer Key'!$B$25,OR('Service Line Inventory'!S1344="Lead",S1344="Unknown SL"))),"Tier 1",IF(AND('Service Line Inventory'!M1344='Dropdown Answer Key'!$B$26,OR('Service Line Inventory'!S1344="Lead",S1344="Unknown SL")),"Tier 2",IF(AND('Service Line Inventory'!M1344='Dropdown Answer Key'!$B$27,OR('Service Line Inventory'!S1344="Lead",S1344="Unknown SL")),"Tier 2",IF('Service Line Inventory'!S1344="GRR","Tier 3",IF((AND('Service Line Inventory'!M1344='Dropdown Answer Key'!$B$25,'Service Line Inventory'!Q1344='Dropdown Answer Key'!$M$25,O1344='Dropdown Answer Key'!$G$27,'Service Line Inventory'!P1344='Dropdown Answer Key'!$J$27,S1344="Non Lead")),"Tier 4",IF((AND('Service Line Inventory'!M1344='Dropdown Answer Key'!$B$25,'Service Line Inventory'!Q1344='Dropdown Answer Key'!$M$25,O1344='Dropdown Answer Key'!$G$27,S1344="Non Lead")),"Tier 4",IF((AND('Service Line Inventory'!M1344='Dropdown Answer Key'!$B$25,'Service Line Inventory'!Q1344='Dropdown Answer Key'!$M$25,'Service Line Inventory'!P1344='Dropdown Answer Key'!$J$27,S1344="Non Lead")),"Tier 4","Tier 5"))))))))</f>
        <v>BLANK</v>
      </c>
      <c r="U1344" s="101" t="str">
        <f t="shared" si="89"/>
        <v>NO</v>
      </c>
      <c r="V1344" s="76" t="str">
        <f t="shared" si="90"/>
        <v>NO</v>
      </c>
      <c r="W1344" s="76" t="str">
        <f t="shared" si="91"/>
        <v>NO</v>
      </c>
      <c r="X1344" s="107"/>
      <c r="Y1344" s="77"/>
      <c r="Z1344" s="78"/>
    </row>
    <row r="1345" spans="1:26" x14ac:dyDescent="0.3">
      <c r="A1345" s="47">
        <v>800</v>
      </c>
      <c r="B1345" s="73" t="s">
        <v>76</v>
      </c>
      <c r="C1345" s="126" t="s">
        <v>1409</v>
      </c>
      <c r="D1345" s="74" t="s">
        <v>72</v>
      </c>
      <c r="E1345" s="74" t="s">
        <v>81</v>
      </c>
      <c r="F1345" s="74" t="s">
        <v>81</v>
      </c>
      <c r="G1345" s="90" t="s">
        <v>1910</v>
      </c>
      <c r="H1345" s="74" t="s">
        <v>72</v>
      </c>
      <c r="I1345" s="74" t="s">
        <v>72</v>
      </c>
      <c r="J1345" s="75" t="s">
        <v>1913</v>
      </c>
      <c r="K1345" s="75" t="s">
        <v>1913</v>
      </c>
      <c r="L1345" s="94" t="str">
        <f t="shared" si="88"/>
        <v>Non Lead</v>
      </c>
      <c r="M1345" s="110"/>
      <c r="N1345" s="74"/>
      <c r="O1345" s="74"/>
      <c r="P1345" s="74"/>
      <c r="Q1345" s="82"/>
      <c r="R1345" s="83"/>
      <c r="S1345" s="113" t="str">
        <f>IF(OR(B1345="",$C$3="",$G$3=""),"ERROR",IF(AND(B1345='Dropdown Answer Key'!$B$12,OR(E1345="Lead",E1345="U, May have L",E1345="COM",E1345="")),"Lead",IF(AND(B1345='Dropdown Answer Key'!$B$12,OR(AND(E1345="GALV",H1345="Y"),AND(E1345="GALV",H1345="UN"),AND(E1345="GALV",H1345=""))),"GRR",IF(AND(B1345='Dropdown Answer Key'!$B$12,E1345="Unknown"),"Unknown SL",IF(AND(B1345='Dropdown Answer Key'!$B$13,OR(F1345="Lead",F1345="U, May have L",F1345="COM",F1345="")),"Lead",IF(AND(B1345='Dropdown Answer Key'!$B$13,OR(AND(F1345="GALV",H1345="Y"),AND(F1345="GALV",H1345="UN"),AND(F1345="GALV",H1345=""))),"GRR",IF(AND(B1345='Dropdown Answer Key'!$B$13,F1345="Unknown"),"Unknown SL",IF(AND(B1345='Dropdown Answer Key'!$B$14,OR(E1345="Lead",E1345="U, May have L",E1345="COM",E1345="")),"Lead",IF(AND(B1345='Dropdown Answer Key'!$B$14,OR(F1345="Lead",F1345="U, May have L",F1345="COM",F1345="")),"Lead",IF(AND(B1345='Dropdown Answer Key'!$B$14,OR(AND(E1345="GALV",H1345="Y"),AND(E1345="GALV",H1345="UN"),AND(E1345="GALV",H1345=""),AND(F1345="GALV",H1345="Y"),AND(F1345="GALV",H1345="UN"),AND(F1345="GALV",H1345=""),AND(F1345="GALV",I1345="Y"),AND(F1345="GALV",I1345="UN"),AND(F1345="GALV",I1345=""))),"GRR",IF(AND(B1345='Dropdown Answer Key'!$B$14,OR(E1345="Unknown",F1345="Unknown")),"Unknown SL","Non Lead")))))))))))</f>
        <v>Non Lead</v>
      </c>
      <c r="T1345" s="114" t="str">
        <f>IF(OR(M1345="",Q1345="",S1345="ERROR"),"BLANK",IF((AND(M1345='Dropdown Answer Key'!$B$25,OR('Service Line Inventory'!S1345="Lead",S1345="Unknown SL"))),"Tier 1",IF(AND('Service Line Inventory'!M1345='Dropdown Answer Key'!$B$26,OR('Service Line Inventory'!S1345="Lead",S1345="Unknown SL")),"Tier 2",IF(AND('Service Line Inventory'!M1345='Dropdown Answer Key'!$B$27,OR('Service Line Inventory'!S1345="Lead",S1345="Unknown SL")),"Tier 2",IF('Service Line Inventory'!S1345="GRR","Tier 3",IF((AND('Service Line Inventory'!M1345='Dropdown Answer Key'!$B$25,'Service Line Inventory'!Q1345='Dropdown Answer Key'!$M$25,O1345='Dropdown Answer Key'!$G$27,'Service Line Inventory'!P1345='Dropdown Answer Key'!$J$27,S1345="Non Lead")),"Tier 4",IF((AND('Service Line Inventory'!M1345='Dropdown Answer Key'!$B$25,'Service Line Inventory'!Q1345='Dropdown Answer Key'!$M$25,O1345='Dropdown Answer Key'!$G$27,S1345="Non Lead")),"Tier 4",IF((AND('Service Line Inventory'!M1345='Dropdown Answer Key'!$B$25,'Service Line Inventory'!Q1345='Dropdown Answer Key'!$M$25,'Service Line Inventory'!P1345='Dropdown Answer Key'!$J$27,S1345="Non Lead")),"Tier 4","Tier 5"))))))))</f>
        <v>BLANK</v>
      </c>
      <c r="U1345" s="115" t="str">
        <f t="shared" si="89"/>
        <v>NO</v>
      </c>
      <c r="V1345" s="114" t="str">
        <f t="shared" si="90"/>
        <v>NO</v>
      </c>
      <c r="W1345" s="114" t="str">
        <f t="shared" si="91"/>
        <v>NO</v>
      </c>
      <c r="X1345" s="108"/>
      <c r="Y1345" s="97"/>
      <c r="Z1345" s="78"/>
    </row>
    <row r="1346" spans="1:26" x14ac:dyDescent="0.3">
      <c r="A1346" s="47">
        <v>810</v>
      </c>
      <c r="B1346" s="73" t="s">
        <v>76</v>
      </c>
      <c r="C1346" s="126" t="s">
        <v>1410</v>
      </c>
      <c r="D1346" s="74" t="s">
        <v>72</v>
      </c>
      <c r="E1346" s="74" t="s">
        <v>81</v>
      </c>
      <c r="F1346" s="74" t="s">
        <v>81</v>
      </c>
      <c r="G1346" s="90" t="s">
        <v>1910</v>
      </c>
      <c r="H1346" s="74" t="s">
        <v>72</v>
      </c>
      <c r="I1346" s="74" t="s">
        <v>72</v>
      </c>
      <c r="J1346" s="75" t="s">
        <v>1913</v>
      </c>
      <c r="K1346" s="75" t="s">
        <v>1913</v>
      </c>
      <c r="L1346" s="93" t="str">
        <f t="shared" si="88"/>
        <v>Non Lead</v>
      </c>
      <c r="M1346" s="109"/>
      <c r="N1346" s="74"/>
      <c r="O1346" s="74"/>
      <c r="P1346" s="74"/>
      <c r="Q1346" s="73"/>
      <c r="R1346" s="74"/>
      <c r="S1346" s="98" t="str">
        <f>IF(OR(B1346="",$C$3="",$G$3=""),"ERROR",IF(AND(B1346='Dropdown Answer Key'!$B$12,OR(E1346="Lead",E1346="U, May have L",E1346="COM",E1346="")),"Lead",IF(AND(B1346='Dropdown Answer Key'!$B$12,OR(AND(E1346="GALV",H1346="Y"),AND(E1346="GALV",H1346="UN"),AND(E1346="GALV",H1346=""))),"GRR",IF(AND(B1346='Dropdown Answer Key'!$B$12,E1346="Unknown"),"Unknown SL",IF(AND(B1346='Dropdown Answer Key'!$B$13,OR(F1346="Lead",F1346="U, May have L",F1346="COM",F1346="")),"Lead",IF(AND(B1346='Dropdown Answer Key'!$B$13,OR(AND(F1346="GALV",H1346="Y"),AND(F1346="GALV",H1346="UN"),AND(F1346="GALV",H1346=""))),"GRR",IF(AND(B1346='Dropdown Answer Key'!$B$13,F1346="Unknown"),"Unknown SL",IF(AND(B1346='Dropdown Answer Key'!$B$14,OR(E1346="Lead",E1346="U, May have L",E1346="COM",E1346="")),"Lead",IF(AND(B1346='Dropdown Answer Key'!$B$14,OR(F1346="Lead",F1346="U, May have L",F1346="COM",F1346="")),"Lead",IF(AND(B1346='Dropdown Answer Key'!$B$14,OR(AND(E1346="GALV",H1346="Y"),AND(E1346="GALV",H1346="UN"),AND(E1346="GALV",H1346=""),AND(F1346="GALV",H1346="Y"),AND(F1346="GALV",H1346="UN"),AND(F1346="GALV",H1346=""),AND(F1346="GALV",I1346="Y"),AND(F1346="GALV",I1346="UN"),AND(F1346="GALV",I1346=""))),"GRR",IF(AND(B1346='Dropdown Answer Key'!$B$14,OR(E1346="Unknown",F1346="Unknown")),"Unknown SL","Non Lead")))))))))))</f>
        <v>Non Lead</v>
      </c>
      <c r="T1346" s="76" t="str">
        <f>IF(OR(M1346="",Q1346="",S1346="ERROR"),"BLANK",IF((AND(M1346='Dropdown Answer Key'!$B$25,OR('Service Line Inventory'!S1346="Lead",S1346="Unknown SL"))),"Tier 1",IF(AND('Service Line Inventory'!M1346='Dropdown Answer Key'!$B$26,OR('Service Line Inventory'!S1346="Lead",S1346="Unknown SL")),"Tier 2",IF(AND('Service Line Inventory'!M1346='Dropdown Answer Key'!$B$27,OR('Service Line Inventory'!S1346="Lead",S1346="Unknown SL")),"Tier 2",IF('Service Line Inventory'!S1346="GRR","Tier 3",IF((AND('Service Line Inventory'!M1346='Dropdown Answer Key'!$B$25,'Service Line Inventory'!Q1346='Dropdown Answer Key'!$M$25,O1346='Dropdown Answer Key'!$G$27,'Service Line Inventory'!P1346='Dropdown Answer Key'!$J$27,S1346="Non Lead")),"Tier 4",IF((AND('Service Line Inventory'!M1346='Dropdown Answer Key'!$B$25,'Service Line Inventory'!Q1346='Dropdown Answer Key'!$M$25,O1346='Dropdown Answer Key'!$G$27,S1346="Non Lead")),"Tier 4",IF((AND('Service Line Inventory'!M1346='Dropdown Answer Key'!$B$25,'Service Line Inventory'!Q1346='Dropdown Answer Key'!$M$25,'Service Line Inventory'!P1346='Dropdown Answer Key'!$J$27,S1346="Non Lead")),"Tier 4","Tier 5"))))))))</f>
        <v>BLANK</v>
      </c>
      <c r="U1346" s="101" t="str">
        <f t="shared" si="89"/>
        <v>NO</v>
      </c>
      <c r="V1346" s="76" t="str">
        <f t="shared" si="90"/>
        <v>NO</v>
      </c>
      <c r="W1346" s="76" t="str">
        <f t="shared" si="91"/>
        <v>NO</v>
      </c>
      <c r="X1346" s="107"/>
      <c r="Y1346" s="77"/>
      <c r="Z1346" s="78"/>
    </row>
    <row r="1347" spans="1:26" x14ac:dyDescent="0.3">
      <c r="A1347" s="47">
        <v>840</v>
      </c>
      <c r="B1347" s="73" t="s">
        <v>76</v>
      </c>
      <c r="C1347" s="126" t="s">
        <v>1411</v>
      </c>
      <c r="D1347" s="74" t="s">
        <v>72</v>
      </c>
      <c r="E1347" s="74" t="s">
        <v>81</v>
      </c>
      <c r="F1347" s="74" t="s">
        <v>81</v>
      </c>
      <c r="G1347" s="90" t="s">
        <v>1910</v>
      </c>
      <c r="H1347" s="74" t="s">
        <v>72</v>
      </c>
      <c r="I1347" s="74" t="s">
        <v>72</v>
      </c>
      <c r="J1347" s="75" t="s">
        <v>1913</v>
      </c>
      <c r="K1347" s="75" t="s">
        <v>1913</v>
      </c>
      <c r="L1347" s="94" t="str">
        <f t="shared" si="88"/>
        <v>Non Lead</v>
      </c>
      <c r="M1347" s="110"/>
      <c r="N1347" s="74"/>
      <c r="O1347" s="74"/>
      <c r="P1347" s="74"/>
      <c r="Q1347" s="82"/>
      <c r="R1347" s="83"/>
      <c r="S1347" s="113" t="str">
        <f>IF(OR(B1347="",$C$3="",$G$3=""),"ERROR",IF(AND(B1347='Dropdown Answer Key'!$B$12,OR(E1347="Lead",E1347="U, May have L",E1347="COM",E1347="")),"Lead",IF(AND(B1347='Dropdown Answer Key'!$B$12,OR(AND(E1347="GALV",H1347="Y"),AND(E1347="GALV",H1347="UN"),AND(E1347="GALV",H1347=""))),"GRR",IF(AND(B1347='Dropdown Answer Key'!$B$12,E1347="Unknown"),"Unknown SL",IF(AND(B1347='Dropdown Answer Key'!$B$13,OR(F1347="Lead",F1347="U, May have L",F1347="COM",F1347="")),"Lead",IF(AND(B1347='Dropdown Answer Key'!$B$13,OR(AND(F1347="GALV",H1347="Y"),AND(F1347="GALV",H1347="UN"),AND(F1347="GALV",H1347=""))),"GRR",IF(AND(B1347='Dropdown Answer Key'!$B$13,F1347="Unknown"),"Unknown SL",IF(AND(B1347='Dropdown Answer Key'!$B$14,OR(E1347="Lead",E1347="U, May have L",E1347="COM",E1347="")),"Lead",IF(AND(B1347='Dropdown Answer Key'!$B$14,OR(F1347="Lead",F1347="U, May have L",F1347="COM",F1347="")),"Lead",IF(AND(B1347='Dropdown Answer Key'!$B$14,OR(AND(E1347="GALV",H1347="Y"),AND(E1347="GALV",H1347="UN"),AND(E1347="GALV",H1347=""),AND(F1347="GALV",H1347="Y"),AND(F1347="GALV",H1347="UN"),AND(F1347="GALV",H1347=""),AND(F1347="GALV",I1347="Y"),AND(F1347="GALV",I1347="UN"),AND(F1347="GALV",I1347=""))),"GRR",IF(AND(B1347='Dropdown Answer Key'!$B$14,OR(E1347="Unknown",F1347="Unknown")),"Unknown SL","Non Lead")))))))))))</f>
        <v>Non Lead</v>
      </c>
      <c r="T1347" s="114" t="str">
        <f>IF(OR(M1347="",Q1347="",S1347="ERROR"),"BLANK",IF((AND(M1347='Dropdown Answer Key'!$B$25,OR('Service Line Inventory'!S1347="Lead",S1347="Unknown SL"))),"Tier 1",IF(AND('Service Line Inventory'!M1347='Dropdown Answer Key'!$B$26,OR('Service Line Inventory'!S1347="Lead",S1347="Unknown SL")),"Tier 2",IF(AND('Service Line Inventory'!M1347='Dropdown Answer Key'!$B$27,OR('Service Line Inventory'!S1347="Lead",S1347="Unknown SL")),"Tier 2",IF('Service Line Inventory'!S1347="GRR","Tier 3",IF((AND('Service Line Inventory'!M1347='Dropdown Answer Key'!$B$25,'Service Line Inventory'!Q1347='Dropdown Answer Key'!$M$25,O1347='Dropdown Answer Key'!$G$27,'Service Line Inventory'!P1347='Dropdown Answer Key'!$J$27,S1347="Non Lead")),"Tier 4",IF((AND('Service Line Inventory'!M1347='Dropdown Answer Key'!$B$25,'Service Line Inventory'!Q1347='Dropdown Answer Key'!$M$25,O1347='Dropdown Answer Key'!$G$27,S1347="Non Lead")),"Tier 4",IF((AND('Service Line Inventory'!M1347='Dropdown Answer Key'!$B$25,'Service Line Inventory'!Q1347='Dropdown Answer Key'!$M$25,'Service Line Inventory'!P1347='Dropdown Answer Key'!$J$27,S1347="Non Lead")),"Tier 4","Tier 5"))))))))</f>
        <v>BLANK</v>
      </c>
      <c r="U1347" s="115" t="str">
        <f t="shared" si="89"/>
        <v>NO</v>
      </c>
      <c r="V1347" s="114" t="str">
        <f t="shared" si="90"/>
        <v>NO</v>
      </c>
      <c r="W1347" s="114" t="str">
        <f t="shared" si="91"/>
        <v>NO</v>
      </c>
      <c r="X1347" s="108"/>
      <c r="Y1347" s="97"/>
      <c r="Z1347" s="78"/>
    </row>
    <row r="1348" spans="1:26" x14ac:dyDescent="0.3">
      <c r="A1348" s="47">
        <v>842</v>
      </c>
      <c r="B1348" s="73" t="s">
        <v>76</v>
      </c>
      <c r="C1348" s="126" t="s">
        <v>1412</v>
      </c>
      <c r="D1348" s="74" t="s">
        <v>72</v>
      </c>
      <c r="E1348" s="74" t="s">
        <v>81</v>
      </c>
      <c r="F1348" s="74" t="s">
        <v>81</v>
      </c>
      <c r="G1348" s="90" t="s">
        <v>1910</v>
      </c>
      <c r="H1348" s="74" t="s">
        <v>72</v>
      </c>
      <c r="I1348" s="74" t="s">
        <v>72</v>
      </c>
      <c r="J1348" s="75" t="s">
        <v>1913</v>
      </c>
      <c r="K1348" s="75" t="s">
        <v>1913</v>
      </c>
      <c r="L1348" s="93" t="str">
        <f t="shared" si="88"/>
        <v>Non Lead</v>
      </c>
      <c r="M1348" s="109"/>
      <c r="N1348" s="74"/>
      <c r="O1348" s="74"/>
      <c r="P1348" s="74"/>
      <c r="Q1348" s="73"/>
      <c r="R1348" s="74"/>
      <c r="S1348" s="98" t="str">
        <f>IF(OR(B1348="",$C$3="",$G$3=""),"ERROR",IF(AND(B1348='Dropdown Answer Key'!$B$12,OR(E1348="Lead",E1348="U, May have L",E1348="COM",E1348="")),"Lead",IF(AND(B1348='Dropdown Answer Key'!$B$12,OR(AND(E1348="GALV",H1348="Y"),AND(E1348="GALV",H1348="UN"),AND(E1348="GALV",H1348=""))),"GRR",IF(AND(B1348='Dropdown Answer Key'!$B$12,E1348="Unknown"),"Unknown SL",IF(AND(B1348='Dropdown Answer Key'!$B$13,OR(F1348="Lead",F1348="U, May have L",F1348="COM",F1348="")),"Lead",IF(AND(B1348='Dropdown Answer Key'!$B$13,OR(AND(F1348="GALV",H1348="Y"),AND(F1348="GALV",H1348="UN"),AND(F1348="GALV",H1348=""))),"GRR",IF(AND(B1348='Dropdown Answer Key'!$B$13,F1348="Unknown"),"Unknown SL",IF(AND(B1348='Dropdown Answer Key'!$B$14,OR(E1348="Lead",E1348="U, May have L",E1348="COM",E1348="")),"Lead",IF(AND(B1348='Dropdown Answer Key'!$B$14,OR(F1348="Lead",F1348="U, May have L",F1348="COM",F1348="")),"Lead",IF(AND(B1348='Dropdown Answer Key'!$B$14,OR(AND(E1348="GALV",H1348="Y"),AND(E1348="GALV",H1348="UN"),AND(E1348="GALV",H1348=""),AND(F1348="GALV",H1348="Y"),AND(F1348="GALV",H1348="UN"),AND(F1348="GALV",H1348=""),AND(F1348="GALV",I1348="Y"),AND(F1348="GALV",I1348="UN"),AND(F1348="GALV",I1348=""))),"GRR",IF(AND(B1348='Dropdown Answer Key'!$B$14,OR(E1348="Unknown",F1348="Unknown")),"Unknown SL","Non Lead")))))))))))</f>
        <v>Non Lead</v>
      </c>
      <c r="T1348" s="76" t="str">
        <f>IF(OR(M1348="",Q1348="",S1348="ERROR"),"BLANK",IF((AND(M1348='Dropdown Answer Key'!$B$25,OR('Service Line Inventory'!S1348="Lead",S1348="Unknown SL"))),"Tier 1",IF(AND('Service Line Inventory'!M1348='Dropdown Answer Key'!$B$26,OR('Service Line Inventory'!S1348="Lead",S1348="Unknown SL")),"Tier 2",IF(AND('Service Line Inventory'!M1348='Dropdown Answer Key'!$B$27,OR('Service Line Inventory'!S1348="Lead",S1348="Unknown SL")),"Tier 2",IF('Service Line Inventory'!S1348="GRR","Tier 3",IF((AND('Service Line Inventory'!M1348='Dropdown Answer Key'!$B$25,'Service Line Inventory'!Q1348='Dropdown Answer Key'!$M$25,O1348='Dropdown Answer Key'!$G$27,'Service Line Inventory'!P1348='Dropdown Answer Key'!$J$27,S1348="Non Lead")),"Tier 4",IF((AND('Service Line Inventory'!M1348='Dropdown Answer Key'!$B$25,'Service Line Inventory'!Q1348='Dropdown Answer Key'!$M$25,O1348='Dropdown Answer Key'!$G$27,S1348="Non Lead")),"Tier 4",IF((AND('Service Line Inventory'!M1348='Dropdown Answer Key'!$B$25,'Service Line Inventory'!Q1348='Dropdown Answer Key'!$M$25,'Service Line Inventory'!P1348='Dropdown Answer Key'!$J$27,S1348="Non Lead")),"Tier 4","Tier 5"))))))))</f>
        <v>BLANK</v>
      </c>
      <c r="U1348" s="101" t="str">
        <f t="shared" si="89"/>
        <v>NO</v>
      </c>
      <c r="V1348" s="76" t="str">
        <f t="shared" si="90"/>
        <v>NO</v>
      </c>
      <c r="W1348" s="76" t="str">
        <f t="shared" si="91"/>
        <v>NO</v>
      </c>
      <c r="X1348" s="107"/>
      <c r="Y1348" s="77"/>
      <c r="Z1348" s="78"/>
    </row>
    <row r="1349" spans="1:26" x14ac:dyDescent="0.3">
      <c r="A1349" s="47">
        <v>844</v>
      </c>
      <c r="B1349" s="73" t="s">
        <v>76</v>
      </c>
      <c r="C1349" s="126" t="s">
        <v>1413</v>
      </c>
      <c r="D1349" s="74" t="s">
        <v>72</v>
      </c>
      <c r="E1349" s="74" t="s">
        <v>81</v>
      </c>
      <c r="F1349" s="74" t="s">
        <v>81</v>
      </c>
      <c r="G1349" s="90" t="s">
        <v>1910</v>
      </c>
      <c r="H1349" s="74" t="s">
        <v>72</v>
      </c>
      <c r="I1349" s="74" t="s">
        <v>72</v>
      </c>
      <c r="J1349" s="75" t="s">
        <v>1913</v>
      </c>
      <c r="K1349" s="75" t="s">
        <v>1913</v>
      </c>
      <c r="L1349" s="94" t="str">
        <f t="shared" si="88"/>
        <v>Non Lead</v>
      </c>
      <c r="M1349" s="110"/>
      <c r="N1349" s="74"/>
      <c r="O1349" s="74"/>
      <c r="P1349" s="74"/>
      <c r="Q1349" s="82"/>
      <c r="R1349" s="83"/>
      <c r="S1349" s="113" t="str">
        <f>IF(OR(B1349="",$C$3="",$G$3=""),"ERROR",IF(AND(B1349='Dropdown Answer Key'!$B$12,OR(E1349="Lead",E1349="U, May have L",E1349="COM",E1349="")),"Lead",IF(AND(B1349='Dropdown Answer Key'!$B$12,OR(AND(E1349="GALV",H1349="Y"),AND(E1349="GALV",H1349="UN"),AND(E1349="GALV",H1349=""))),"GRR",IF(AND(B1349='Dropdown Answer Key'!$B$12,E1349="Unknown"),"Unknown SL",IF(AND(B1349='Dropdown Answer Key'!$B$13,OR(F1349="Lead",F1349="U, May have L",F1349="COM",F1349="")),"Lead",IF(AND(B1349='Dropdown Answer Key'!$B$13,OR(AND(F1349="GALV",H1349="Y"),AND(F1349="GALV",H1349="UN"),AND(F1349="GALV",H1349=""))),"GRR",IF(AND(B1349='Dropdown Answer Key'!$B$13,F1349="Unknown"),"Unknown SL",IF(AND(B1349='Dropdown Answer Key'!$B$14,OR(E1349="Lead",E1349="U, May have L",E1349="COM",E1349="")),"Lead",IF(AND(B1349='Dropdown Answer Key'!$B$14,OR(F1349="Lead",F1349="U, May have L",F1349="COM",F1349="")),"Lead",IF(AND(B1349='Dropdown Answer Key'!$B$14,OR(AND(E1349="GALV",H1349="Y"),AND(E1349="GALV",H1349="UN"),AND(E1349="GALV",H1349=""),AND(F1349="GALV",H1349="Y"),AND(F1349="GALV",H1349="UN"),AND(F1349="GALV",H1349=""),AND(F1349="GALV",I1349="Y"),AND(F1349="GALV",I1349="UN"),AND(F1349="GALV",I1349=""))),"GRR",IF(AND(B1349='Dropdown Answer Key'!$B$14,OR(E1349="Unknown",F1349="Unknown")),"Unknown SL","Non Lead")))))))))))</f>
        <v>Non Lead</v>
      </c>
      <c r="T1349" s="114" t="str">
        <f>IF(OR(M1349="",Q1349="",S1349="ERROR"),"BLANK",IF((AND(M1349='Dropdown Answer Key'!$B$25,OR('Service Line Inventory'!S1349="Lead",S1349="Unknown SL"))),"Tier 1",IF(AND('Service Line Inventory'!M1349='Dropdown Answer Key'!$B$26,OR('Service Line Inventory'!S1349="Lead",S1349="Unknown SL")),"Tier 2",IF(AND('Service Line Inventory'!M1349='Dropdown Answer Key'!$B$27,OR('Service Line Inventory'!S1349="Lead",S1349="Unknown SL")),"Tier 2",IF('Service Line Inventory'!S1349="GRR","Tier 3",IF((AND('Service Line Inventory'!M1349='Dropdown Answer Key'!$B$25,'Service Line Inventory'!Q1349='Dropdown Answer Key'!$M$25,O1349='Dropdown Answer Key'!$G$27,'Service Line Inventory'!P1349='Dropdown Answer Key'!$J$27,S1349="Non Lead")),"Tier 4",IF((AND('Service Line Inventory'!M1349='Dropdown Answer Key'!$B$25,'Service Line Inventory'!Q1349='Dropdown Answer Key'!$M$25,O1349='Dropdown Answer Key'!$G$27,S1349="Non Lead")),"Tier 4",IF((AND('Service Line Inventory'!M1349='Dropdown Answer Key'!$B$25,'Service Line Inventory'!Q1349='Dropdown Answer Key'!$M$25,'Service Line Inventory'!P1349='Dropdown Answer Key'!$J$27,S1349="Non Lead")),"Tier 4","Tier 5"))))))))</f>
        <v>BLANK</v>
      </c>
      <c r="U1349" s="115" t="str">
        <f t="shared" si="89"/>
        <v>NO</v>
      </c>
      <c r="V1349" s="114" t="str">
        <f t="shared" si="90"/>
        <v>NO</v>
      </c>
      <c r="W1349" s="114" t="str">
        <f t="shared" si="91"/>
        <v>NO</v>
      </c>
      <c r="X1349" s="108"/>
      <c r="Y1349" s="97"/>
      <c r="Z1349" s="78"/>
    </row>
    <row r="1350" spans="1:26" x14ac:dyDescent="0.3">
      <c r="A1350" s="47">
        <v>845</v>
      </c>
      <c r="B1350" s="73" t="s">
        <v>76</v>
      </c>
      <c r="C1350" s="126" t="s">
        <v>1414</v>
      </c>
      <c r="D1350" s="74" t="s">
        <v>72</v>
      </c>
      <c r="E1350" s="74" t="s">
        <v>81</v>
      </c>
      <c r="F1350" s="74" t="s">
        <v>81</v>
      </c>
      <c r="G1350" s="90" t="s">
        <v>1910</v>
      </c>
      <c r="H1350" s="74" t="s">
        <v>72</v>
      </c>
      <c r="I1350" s="74" t="s">
        <v>72</v>
      </c>
      <c r="J1350" s="75" t="s">
        <v>1913</v>
      </c>
      <c r="K1350" s="75" t="s">
        <v>1913</v>
      </c>
      <c r="L1350" s="93" t="str">
        <f t="shared" si="88"/>
        <v>Non Lead</v>
      </c>
      <c r="M1350" s="109"/>
      <c r="N1350" s="74"/>
      <c r="O1350" s="74"/>
      <c r="P1350" s="74"/>
      <c r="Q1350" s="73"/>
      <c r="R1350" s="74"/>
      <c r="S1350" s="98" t="str">
        <f>IF(OR(B1350="",$C$3="",$G$3=""),"ERROR",IF(AND(B1350='Dropdown Answer Key'!$B$12,OR(E1350="Lead",E1350="U, May have L",E1350="COM",E1350="")),"Lead",IF(AND(B1350='Dropdown Answer Key'!$B$12,OR(AND(E1350="GALV",H1350="Y"),AND(E1350="GALV",H1350="UN"),AND(E1350="GALV",H1350=""))),"GRR",IF(AND(B1350='Dropdown Answer Key'!$B$12,E1350="Unknown"),"Unknown SL",IF(AND(B1350='Dropdown Answer Key'!$B$13,OR(F1350="Lead",F1350="U, May have L",F1350="COM",F1350="")),"Lead",IF(AND(B1350='Dropdown Answer Key'!$B$13,OR(AND(F1350="GALV",H1350="Y"),AND(F1350="GALV",H1350="UN"),AND(F1350="GALV",H1350=""))),"GRR",IF(AND(B1350='Dropdown Answer Key'!$B$13,F1350="Unknown"),"Unknown SL",IF(AND(B1350='Dropdown Answer Key'!$B$14,OR(E1350="Lead",E1350="U, May have L",E1350="COM",E1350="")),"Lead",IF(AND(B1350='Dropdown Answer Key'!$B$14,OR(F1350="Lead",F1350="U, May have L",F1350="COM",F1350="")),"Lead",IF(AND(B1350='Dropdown Answer Key'!$B$14,OR(AND(E1350="GALV",H1350="Y"),AND(E1350="GALV",H1350="UN"),AND(E1350="GALV",H1350=""),AND(F1350="GALV",H1350="Y"),AND(F1350="GALV",H1350="UN"),AND(F1350="GALV",H1350=""),AND(F1350="GALV",I1350="Y"),AND(F1350="GALV",I1350="UN"),AND(F1350="GALV",I1350=""))),"GRR",IF(AND(B1350='Dropdown Answer Key'!$B$14,OR(E1350="Unknown",F1350="Unknown")),"Unknown SL","Non Lead")))))))))))</f>
        <v>Non Lead</v>
      </c>
      <c r="T1350" s="76" t="str">
        <f>IF(OR(M1350="",Q1350="",S1350="ERROR"),"BLANK",IF((AND(M1350='Dropdown Answer Key'!$B$25,OR('Service Line Inventory'!S1350="Lead",S1350="Unknown SL"))),"Tier 1",IF(AND('Service Line Inventory'!M1350='Dropdown Answer Key'!$B$26,OR('Service Line Inventory'!S1350="Lead",S1350="Unknown SL")),"Tier 2",IF(AND('Service Line Inventory'!M1350='Dropdown Answer Key'!$B$27,OR('Service Line Inventory'!S1350="Lead",S1350="Unknown SL")),"Tier 2",IF('Service Line Inventory'!S1350="GRR","Tier 3",IF((AND('Service Line Inventory'!M1350='Dropdown Answer Key'!$B$25,'Service Line Inventory'!Q1350='Dropdown Answer Key'!$M$25,O1350='Dropdown Answer Key'!$G$27,'Service Line Inventory'!P1350='Dropdown Answer Key'!$J$27,S1350="Non Lead")),"Tier 4",IF((AND('Service Line Inventory'!M1350='Dropdown Answer Key'!$B$25,'Service Line Inventory'!Q1350='Dropdown Answer Key'!$M$25,O1350='Dropdown Answer Key'!$G$27,S1350="Non Lead")),"Tier 4",IF((AND('Service Line Inventory'!M1350='Dropdown Answer Key'!$B$25,'Service Line Inventory'!Q1350='Dropdown Answer Key'!$M$25,'Service Line Inventory'!P1350='Dropdown Answer Key'!$J$27,S1350="Non Lead")),"Tier 4","Tier 5"))))))))</f>
        <v>BLANK</v>
      </c>
      <c r="U1350" s="101" t="str">
        <f t="shared" si="89"/>
        <v>NO</v>
      </c>
      <c r="V1350" s="76" t="str">
        <f t="shared" si="90"/>
        <v>NO</v>
      </c>
      <c r="W1350" s="76" t="str">
        <f t="shared" si="91"/>
        <v>NO</v>
      </c>
      <c r="X1350" s="107"/>
      <c r="Y1350" s="77"/>
      <c r="Z1350" s="78"/>
    </row>
    <row r="1351" spans="1:26" x14ac:dyDescent="0.3">
      <c r="A1351" s="47">
        <v>870</v>
      </c>
      <c r="B1351" s="73" t="s">
        <v>76</v>
      </c>
      <c r="C1351" s="126" t="s">
        <v>1415</v>
      </c>
      <c r="D1351" s="74" t="s">
        <v>72</v>
      </c>
      <c r="E1351" s="74" t="s">
        <v>81</v>
      </c>
      <c r="F1351" s="74" t="s">
        <v>81</v>
      </c>
      <c r="G1351" s="90" t="s">
        <v>1910</v>
      </c>
      <c r="H1351" s="74" t="s">
        <v>72</v>
      </c>
      <c r="I1351" s="74" t="s">
        <v>72</v>
      </c>
      <c r="J1351" s="75" t="s">
        <v>1913</v>
      </c>
      <c r="K1351" s="75" t="s">
        <v>1913</v>
      </c>
      <c r="L1351" s="94" t="str">
        <f t="shared" si="88"/>
        <v>Non Lead</v>
      </c>
      <c r="M1351" s="110"/>
      <c r="N1351" s="74"/>
      <c r="O1351" s="74"/>
      <c r="P1351" s="74"/>
      <c r="Q1351" s="82"/>
      <c r="R1351" s="83"/>
      <c r="S1351" s="113" t="str">
        <f>IF(OR(B1351="",$C$3="",$G$3=""),"ERROR",IF(AND(B1351='Dropdown Answer Key'!$B$12,OR(E1351="Lead",E1351="U, May have L",E1351="COM",E1351="")),"Lead",IF(AND(B1351='Dropdown Answer Key'!$B$12,OR(AND(E1351="GALV",H1351="Y"),AND(E1351="GALV",H1351="UN"),AND(E1351="GALV",H1351=""))),"GRR",IF(AND(B1351='Dropdown Answer Key'!$B$12,E1351="Unknown"),"Unknown SL",IF(AND(B1351='Dropdown Answer Key'!$B$13,OR(F1351="Lead",F1351="U, May have L",F1351="COM",F1351="")),"Lead",IF(AND(B1351='Dropdown Answer Key'!$B$13,OR(AND(F1351="GALV",H1351="Y"),AND(F1351="GALV",H1351="UN"),AND(F1351="GALV",H1351=""))),"GRR",IF(AND(B1351='Dropdown Answer Key'!$B$13,F1351="Unknown"),"Unknown SL",IF(AND(B1351='Dropdown Answer Key'!$B$14,OR(E1351="Lead",E1351="U, May have L",E1351="COM",E1351="")),"Lead",IF(AND(B1351='Dropdown Answer Key'!$B$14,OR(F1351="Lead",F1351="U, May have L",F1351="COM",F1351="")),"Lead",IF(AND(B1351='Dropdown Answer Key'!$B$14,OR(AND(E1351="GALV",H1351="Y"),AND(E1351="GALV",H1351="UN"),AND(E1351="GALV",H1351=""),AND(F1351="GALV",H1351="Y"),AND(F1351="GALV",H1351="UN"),AND(F1351="GALV",H1351=""),AND(F1351="GALV",I1351="Y"),AND(F1351="GALV",I1351="UN"),AND(F1351="GALV",I1351=""))),"GRR",IF(AND(B1351='Dropdown Answer Key'!$B$14,OR(E1351="Unknown",F1351="Unknown")),"Unknown SL","Non Lead")))))))))))</f>
        <v>Non Lead</v>
      </c>
      <c r="T1351" s="114" t="str">
        <f>IF(OR(M1351="",Q1351="",S1351="ERROR"),"BLANK",IF((AND(M1351='Dropdown Answer Key'!$B$25,OR('Service Line Inventory'!S1351="Lead",S1351="Unknown SL"))),"Tier 1",IF(AND('Service Line Inventory'!M1351='Dropdown Answer Key'!$B$26,OR('Service Line Inventory'!S1351="Lead",S1351="Unknown SL")),"Tier 2",IF(AND('Service Line Inventory'!M1351='Dropdown Answer Key'!$B$27,OR('Service Line Inventory'!S1351="Lead",S1351="Unknown SL")),"Tier 2",IF('Service Line Inventory'!S1351="GRR","Tier 3",IF((AND('Service Line Inventory'!M1351='Dropdown Answer Key'!$B$25,'Service Line Inventory'!Q1351='Dropdown Answer Key'!$M$25,O1351='Dropdown Answer Key'!$G$27,'Service Line Inventory'!P1351='Dropdown Answer Key'!$J$27,S1351="Non Lead")),"Tier 4",IF((AND('Service Line Inventory'!M1351='Dropdown Answer Key'!$B$25,'Service Line Inventory'!Q1351='Dropdown Answer Key'!$M$25,O1351='Dropdown Answer Key'!$G$27,S1351="Non Lead")),"Tier 4",IF((AND('Service Line Inventory'!M1351='Dropdown Answer Key'!$B$25,'Service Line Inventory'!Q1351='Dropdown Answer Key'!$M$25,'Service Line Inventory'!P1351='Dropdown Answer Key'!$J$27,S1351="Non Lead")),"Tier 4","Tier 5"))))))))</f>
        <v>BLANK</v>
      </c>
      <c r="U1351" s="115" t="str">
        <f t="shared" si="89"/>
        <v>NO</v>
      </c>
      <c r="V1351" s="114" t="str">
        <f t="shared" si="90"/>
        <v>NO</v>
      </c>
      <c r="W1351" s="114" t="str">
        <f t="shared" si="91"/>
        <v>NO</v>
      </c>
      <c r="X1351" s="108"/>
      <c r="Y1351" s="97"/>
      <c r="Z1351" s="78"/>
    </row>
    <row r="1352" spans="1:26" x14ac:dyDescent="0.3">
      <c r="A1352" s="47">
        <v>875</v>
      </c>
      <c r="B1352" s="73" t="s">
        <v>76</v>
      </c>
      <c r="C1352" s="126" t="s">
        <v>1416</v>
      </c>
      <c r="D1352" s="74" t="s">
        <v>72</v>
      </c>
      <c r="E1352" s="74" t="s">
        <v>81</v>
      </c>
      <c r="F1352" s="74" t="s">
        <v>81</v>
      </c>
      <c r="G1352" s="90" t="s">
        <v>1910</v>
      </c>
      <c r="H1352" s="74" t="s">
        <v>72</v>
      </c>
      <c r="I1352" s="74" t="s">
        <v>72</v>
      </c>
      <c r="J1352" s="75" t="s">
        <v>1913</v>
      </c>
      <c r="K1352" s="75" t="s">
        <v>1913</v>
      </c>
      <c r="L1352" s="93" t="str">
        <f t="shared" ref="L1352:L1412" si="92">S1352</f>
        <v>Non Lead</v>
      </c>
      <c r="M1352" s="109"/>
      <c r="N1352" s="74"/>
      <c r="O1352" s="74"/>
      <c r="P1352" s="74"/>
      <c r="Q1352" s="73"/>
      <c r="R1352" s="74"/>
      <c r="S1352" s="98" t="str">
        <f>IF(OR(B1352="",$C$3="",$G$3=""),"ERROR",IF(AND(B1352='Dropdown Answer Key'!$B$12,OR(E1352="Lead",E1352="U, May have L",E1352="COM",E1352="")),"Lead",IF(AND(B1352='Dropdown Answer Key'!$B$12,OR(AND(E1352="GALV",H1352="Y"),AND(E1352="GALV",H1352="UN"),AND(E1352="GALV",H1352=""))),"GRR",IF(AND(B1352='Dropdown Answer Key'!$B$12,E1352="Unknown"),"Unknown SL",IF(AND(B1352='Dropdown Answer Key'!$B$13,OR(F1352="Lead",F1352="U, May have L",F1352="COM",F1352="")),"Lead",IF(AND(B1352='Dropdown Answer Key'!$B$13,OR(AND(F1352="GALV",H1352="Y"),AND(F1352="GALV",H1352="UN"),AND(F1352="GALV",H1352=""))),"GRR",IF(AND(B1352='Dropdown Answer Key'!$B$13,F1352="Unknown"),"Unknown SL",IF(AND(B1352='Dropdown Answer Key'!$B$14,OR(E1352="Lead",E1352="U, May have L",E1352="COM",E1352="")),"Lead",IF(AND(B1352='Dropdown Answer Key'!$B$14,OR(F1352="Lead",F1352="U, May have L",F1352="COM",F1352="")),"Lead",IF(AND(B1352='Dropdown Answer Key'!$B$14,OR(AND(E1352="GALV",H1352="Y"),AND(E1352="GALV",H1352="UN"),AND(E1352="GALV",H1352=""),AND(F1352="GALV",H1352="Y"),AND(F1352="GALV",H1352="UN"),AND(F1352="GALV",H1352=""),AND(F1352="GALV",I1352="Y"),AND(F1352="GALV",I1352="UN"),AND(F1352="GALV",I1352=""))),"GRR",IF(AND(B1352='Dropdown Answer Key'!$B$14,OR(E1352="Unknown",F1352="Unknown")),"Unknown SL","Non Lead")))))))))))</f>
        <v>Non Lead</v>
      </c>
      <c r="T1352" s="76" t="str">
        <f>IF(OR(M1352="",Q1352="",S1352="ERROR"),"BLANK",IF((AND(M1352='Dropdown Answer Key'!$B$25,OR('Service Line Inventory'!S1352="Lead",S1352="Unknown SL"))),"Tier 1",IF(AND('Service Line Inventory'!M1352='Dropdown Answer Key'!$B$26,OR('Service Line Inventory'!S1352="Lead",S1352="Unknown SL")),"Tier 2",IF(AND('Service Line Inventory'!M1352='Dropdown Answer Key'!$B$27,OR('Service Line Inventory'!S1352="Lead",S1352="Unknown SL")),"Tier 2",IF('Service Line Inventory'!S1352="GRR","Tier 3",IF((AND('Service Line Inventory'!M1352='Dropdown Answer Key'!$B$25,'Service Line Inventory'!Q1352='Dropdown Answer Key'!$M$25,O1352='Dropdown Answer Key'!$G$27,'Service Line Inventory'!P1352='Dropdown Answer Key'!$J$27,S1352="Non Lead")),"Tier 4",IF((AND('Service Line Inventory'!M1352='Dropdown Answer Key'!$B$25,'Service Line Inventory'!Q1352='Dropdown Answer Key'!$M$25,O1352='Dropdown Answer Key'!$G$27,S1352="Non Lead")),"Tier 4",IF((AND('Service Line Inventory'!M1352='Dropdown Answer Key'!$B$25,'Service Line Inventory'!Q1352='Dropdown Answer Key'!$M$25,'Service Line Inventory'!P1352='Dropdown Answer Key'!$J$27,S1352="Non Lead")),"Tier 4","Tier 5"))))))))</f>
        <v>BLANK</v>
      </c>
      <c r="U1352" s="101" t="str">
        <f t="shared" si="89"/>
        <v>NO</v>
      </c>
      <c r="V1352" s="76" t="str">
        <f t="shared" si="90"/>
        <v>NO</v>
      </c>
      <c r="W1352" s="76" t="str">
        <f t="shared" si="91"/>
        <v>NO</v>
      </c>
      <c r="X1352" s="107"/>
      <c r="Y1352" s="77"/>
      <c r="Z1352" s="78"/>
    </row>
    <row r="1353" spans="1:26" x14ac:dyDescent="0.3">
      <c r="A1353" s="47">
        <v>876</v>
      </c>
      <c r="B1353" s="73" t="s">
        <v>76</v>
      </c>
      <c r="C1353" s="126" t="s">
        <v>1417</v>
      </c>
      <c r="D1353" s="74" t="s">
        <v>72</v>
      </c>
      <c r="E1353" s="74" t="s">
        <v>81</v>
      </c>
      <c r="F1353" s="74" t="s">
        <v>81</v>
      </c>
      <c r="G1353" s="90" t="s">
        <v>1910</v>
      </c>
      <c r="H1353" s="74" t="s">
        <v>72</v>
      </c>
      <c r="I1353" s="74" t="s">
        <v>72</v>
      </c>
      <c r="J1353" s="75" t="s">
        <v>1913</v>
      </c>
      <c r="K1353" s="75" t="s">
        <v>1913</v>
      </c>
      <c r="L1353" s="94" t="str">
        <f t="shared" si="92"/>
        <v>Non Lead</v>
      </c>
      <c r="M1353" s="110"/>
      <c r="N1353" s="74"/>
      <c r="O1353" s="74"/>
      <c r="P1353" s="74"/>
      <c r="Q1353" s="82"/>
      <c r="R1353" s="83"/>
      <c r="S1353" s="113" t="str">
        <f>IF(OR(B1353="",$C$3="",$G$3=""),"ERROR",IF(AND(B1353='Dropdown Answer Key'!$B$12,OR(E1353="Lead",E1353="U, May have L",E1353="COM",E1353="")),"Lead",IF(AND(B1353='Dropdown Answer Key'!$B$12,OR(AND(E1353="GALV",H1353="Y"),AND(E1353="GALV",H1353="UN"),AND(E1353="GALV",H1353=""))),"GRR",IF(AND(B1353='Dropdown Answer Key'!$B$12,E1353="Unknown"),"Unknown SL",IF(AND(B1353='Dropdown Answer Key'!$B$13,OR(F1353="Lead",F1353="U, May have L",F1353="COM",F1353="")),"Lead",IF(AND(B1353='Dropdown Answer Key'!$B$13,OR(AND(F1353="GALV",H1353="Y"),AND(F1353="GALV",H1353="UN"),AND(F1353="GALV",H1353=""))),"GRR",IF(AND(B1353='Dropdown Answer Key'!$B$13,F1353="Unknown"),"Unknown SL",IF(AND(B1353='Dropdown Answer Key'!$B$14,OR(E1353="Lead",E1353="U, May have L",E1353="COM",E1353="")),"Lead",IF(AND(B1353='Dropdown Answer Key'!$B$14,OR(F1353="Lead",F1353="U, May have L",F1353="COM",F1353="")),"Lead",IF(AND(B1353='Dropdown Answer Key'!$B$14,OR(AND(E1353="GALV",H1353="Y"),AND(E1353="GALV",H1353="UN"),AND(E1353="GALV",H1353=""),AND(F1353="GALV",H1353="Y"),AND(F1353="GALV",H1353="UN"),AND(F1353="GALV",H1353=""),AND(F1353="GALV",I1353="Y"),AND(F1353="GALV",I1353="UN"),AND(F1353="GALV",I1353=""))),"GRR",IF(AND(B1353='Dropdown Answer Key'!$B$14,OR(E1353="Unknown",F1353="Unknown")),"Unknown SL","Non Lead")))))))))))</f>
        <v>Non Lead</v>
      </c>
      <c r="T1353" s="114" t="str">
        <f>IF(OR(M1353="",Q1353="",S1353="ERROR"),"BLANK",IF((AND(M1353='Dropdown Answer Key'!$B$25,OR('Service Line Inventory'!S1353="Lead",S1353="Unknown SL"))),"Tier 1",IF(AND('Service Line Inventory'!M1353='Dropdown Answer Key'!$B$26,OR('Service Line Inventory'!S1353="Lead",S1353="Unknown SL")),"Tier 2",IF(AND('Service Line Inventory'!M1353='Dropdown Answer Key'!$B$27,OR('Service Line Inventory'!S1353="Lead",S1353="Unknown SL")),"Tier 2",IF('Service Line Inventory'!S1353="GRR","Tier 3",IF((AND('Service Line Inventory'!M1353='Dropdown Answer Key'!$B$25,'Service Line Inventory'!Q1353='Dropdown Answer Key'!$M$25,O1353='Dropdown Answer Key'!$G$27,'Service Line Inventory'!P1353='Dropdown Answer Key'!$J$27,S1353="Non Lead")),"Tier 4",IF((AND('Service Line Inventory'!M1353='Dropdown Answer Key'!$B$25,'Service Line Inventory'!Q1353='Dropdown Answer Key'!$M$25,O1353='Dropdown Answer Key'!$G$27,S1353="Non Lead")),"Tier 4",IF((AND('Service Line Inventory'!M1353='Dropdown Answer Key'!$B$25,'Service Line Inventory'!Q1353='Dropdown Answer Key'!$M$25,'Service Line Inventory'!P1353='Dropdown Answer Key'!$J$27,S1353="Non Lead")),"Tier 4","Tier 5"))))))))</f>
        <v>BLANK</v>
      </c>
      <c r="U1353" s="115" t="str">
        <f t="shared" ref="U1353:U1413" si="93">IF(OR(S1353="LEAD",S1353="GRR",S1353="Unknown SL"),"YES",IF(S1353="ERROR","ERROR","NO"))</f>
        <v>NO</v>
      </c>
      <c r="V1353" s="114" t="str">
        <f t="shared" ref="V1353:V1413" si="94">IF((OR(S1353="LEAD",S1353="GRR",S1353="Unknown SL")),"YES",IF(S1353="ERROR","ERROR","NO"))</f>
        <v>NO</v>
      </c>
      <c r="W1353" s="114" t="str">
        <f t="shared" ref="W1353:W1413" si="95">IF(V1353="YES","YES","NO")</f>
        <v>NO</v>
      </c>
      <c r="X1353" s="108"/>
      <c r="Y1353" s="97"/>
      <c r="Z1353" s="78"/>
    </row>
    <row r="1354" spans="1:26" x14ac:dyDescent="0.3">
      <c r="A1354" s="47">
        <v>880</v>
      </c>
      <c r="B1354" s="73" t="s">
        <v>76</v>
      </c>
      <c r="C1354" s="126" t="s">
        <v>1418</v>
      </c>
      <c r="D1354" s="74" t="s">
        <v>72</v>
      </c>
      <c r="E1354" s="74" t="s">
        <v>81</v>
      </c>
      <c r="F1354" s="74" t="s">
        <v>81</v>
      </c>
      <c r="G1354" s="90" t="s">
        <v>1910</v>
      </c>
      <c r="H1354" s="74" t="s">
        <v>72</v>
      </c>
      <c r="I1354" s="74" t="s">
        <v>72</v>
      </c>
      <c r="J1354" s="75" t="s">
        <v>1913</v>
      </c>
      <c r="K1354" s="75" t="s">
        <v>1913</v>
      </c>
      <c r="L1354" s="93" t="str">
        <f t="shared" si="92"/>
        <v>Non Lead</v>
      </c>
      <c r="M1354" s="109"/>
      <c r="N1354" s="74"/>
      <c r="O1354" s="74"/>
      <c r="P1354" s="74"/>
      <c r="Q1354" s="73"/>
      <c r="R1354" s="74"/>
      <c r="S1354" s="98" t="str">
        <f>IF(OR(B1354="",$C$3="",$G$3=""),"ERROR",IF(AND(B1354='Dropdown Answer Key'!$B$12,OR(E1354="Lead",E1354="U, May have L",E1354="COM",E1354="")),"Lead",IF(AND(B1354='Dropdown Answer Key'!$B$12,OR(AND(E1354="GALV",H1354="Y"),AND(E1354="GALV",H1354="UN"),AND(E1354="GALV",H1354=""))),"GRR",IF(AND(B1354='Dropdown Answer Key'!$B$12,E1354="Unknown"),"Unknown SL",IF(AND(B1354='Dropdown Answer Key'!$B$13,OR(F1354="Lead",F1354="U, May have L",F1354="COM",F1354="")),"Lead",IF(AND(B1354='Dropdown Answer Key'!$B$13,OR(AND(F1354="GALV",H1354="Y"),AND(F1354="GALV",H1354="UN"),AND(F1354="GALV",H1354=""))),"GRR",IF(AND(B1354='Dropdown Answer Key'!$B$13,F1354="Unknown"),"Unknown SL",IF(AND(B1354='Dropdown Answer Key'!$B$14,OR(E1354="Lead",E1354="U, May have L",E1354="COM",E1354="")),"Lead",IF(AND(B1354='Dropdown Answer Key'!$B$14,OR(F1354="Lead",F1354="U, May have L",F1354="COM",F1354="")),"Lead",IF(AND(B1354='Dropdown Answer Key'!$B$14,OR(AND(E1354="GALV",H1354="Y"),AND(E1354="GALV",H1354="UN"),AND(E1354="GALV",H1354=""),AND(F1354="GALV",H1354="Y"),AND(F1354="GALV",H1354="UN"),AND(F1354="GALV",H1354=""),AND(F1354="GALV",I1354="Y"),AND(F1354="GALV",I1354="UN"),AND(F1354="GALV",I1354=""))),"GRR",IF(AND(B1354='Dropdown Answer Key'!$B$14,OR(E1354="Unknown",F1354="Unknown")),"Unknown SL","Non Lead")))))))))))</f>
        <v>Non Lead</v>
      </c>
      <c r="T1354" s="76" t="str">
        <f>IF(OR(M1354="",Q1354="",S1354="ERROR"),"BLANK",IF((AND(M1354='Dropdown Answer Key'!$B$25,OR('Service Line Inventory'!S1354="Lead",S1354="Unknown SL"))),"Tier 1",IF(AND('Service Line Inventory'!M1354='Dropdown Answer Key'!$B$26,OR('Service Line Inventory'!S1354="Lead",S1354="Unknown SL")),"Tier 2",IF(AND('Service Line Inventory'!M1354='Dropdown Answer Key'!$B$27,OR('Service Line Inventory'!S1354="Lead",S1354="Unknown SL")),"Tier 2",IF('Service Line Inventory'!S1354="GRR","Tier 3",IF((AND('Service Line Inventory'!M1354='Dropdown Answer Key'!$B$25,'Service Line Inventory'!Q1354='Dropdown Answer Key'!$M$25,O1354='Dropdown Answer Key'!$G$27,'Service Line Inventory'!P1354='Dropdown Answer Key'!$J$27,S1354="Non Lead")),"Tier 4",IF((AND('Service Line Inventory'!M1354='Dropdown Answer Key'!$B$25,'Service Line Inventory'!Q1354='Dropdown Answer Key'!$M$25,O1354='Dropdown Answer Key'!$G$27,S1354="Non Lead")),"Tier 4",IF((AND('Service Line Inventory'!M1354='Dropdown Answer Key'!$B$25,'Service Line Inventory'!Q1354='Dropdown Answer Key'!$M$25,'Service Line Inventory'!P1354='Dropdown Answer Key'!$J$27,S1354="Non Lead")),"Tier 4","Tier 5"))))))))</f>
        <v>BLANK</v>
      </c>
      <c r="U1354" s="101" t="str">
        <f t="shared" si="93"/>
        <v>NO</v>
      </c>
      <c r="V1354" s="76" t="str">
        <f t="shared" si="94"/>
        <v>NO</v>
      </c>
      <c r="W1354" s="76" t="str">
        <f t="shared" si="95"/>
        <v>NO</v>
      </c>
      <c r="X1354" s="107"/>
      <c r="Y1354" s="77"/>
      <c r="Z1354" s="78"/>
    </row>
    <row r="1355" spans="1:26" x14ac:dyDescent="0.3">
      <c r="A1355" s="47">
        <v>890</v>
      </c>
      <c r="B1355" s="73" t="s">
        <v>76</v>
      </c>
      <c r="C1355" s="126" t="s">
        <v>311</v>
      </c>
      <c r="D1355" s="74" t="s">
        <v>72</v>
      </c>
      <c r="E1355" s="74" t="s">
        <v>81</v>
      </c>
      <c r="F1355" s="74" t="s">
        <v>81</v>
      </c>
      <c r="G1355" s="90" t="s">
        <v>1910</v>
      </c>
      <c r="H1355" s="74" t="s">
        <v>72</v>
      </c>
      <c r="I1355" s="74" t="s">
        <v>72</v>
      </c>
      <c r="J1355" s="75" t="s">
        <v>1913</v>
      </c>
      <c r="K1355" s="75" t="s">
        <v>1913</v>
      </c>
      <c r="L1355" s="94" t="str">
        <f t="shared" si="92"/>
        <v>Non Lead</v>
      </c>
      <c r="M1355" s="110"/>
      <c r="N1355" s="74"/>
      <c r="O1355" s="74"/>
      <c r="P1355" s="74"/>
      <c r="Q1355" s="82"/>
      <c r="R1355" s="83"/>
      <c r="S1355" s="113" t="str">
        <f>IF(OR(B1355="",$C$3="",$G$3=""),"ERROR",IF(AND(B1355='Dropdown Answer Key'!$B$12,OR(E1355="Lead",E1355="U, May have L",E1355="COM",E1355="")),"Lead",IF(AND(B1355='Dropdown Answer Key'!$B$12,OR(AND(E1355="GALV",H1355="Y"),AND(E1355="GALV",H1355="UN"),AND(E1355="GALV",H1355=""))),"GRR",IF(AND(B1355='Dropdown Answer Key'!$B$12,E1355="Unknown"),"Unknown SL",IF(AND(B1355='Dropdown Answer Key'!$B$13,OR(F1355="Lead",F1355="U, May have L",F1355="COM",F1355="")),"Lead",IF(AND(B1355='Dropdown Answer Key'!$B$13,OR(AND(F1355="GALV",H1355="Y"),AND(F1355="GALV",H1355="UN"),AND(F1355="GALV",H1355=""))),"GRR",IF(AND(B1355='Dropdown Answer Key'!$B$13,F1355="Unknown"),"Unknown SL",IF(AND(B1355='Dropdown Answer Key'!$B$14,OR(E1355="Lead",E1355="U, May have L",E1355="COM",E1355="")),"Lead",IF(AND(B1355='Dropdown Answer Key'!$B$14,OR(F1355="Lead",F1355="U, May have L",F1355="COM",F1355="")),"Lead",IF(AND(B1355='Dropdown Answer Key'!$B$14,OR(AND(E1355="GALV",H1355="Y"),AND(E1355="GALV",H1355="UN"),AND(E1355="GALV",H1355=""),AND(F1355="GALV",H1355="Y"),AND(F1355="GALV",H1355="UN"),AND(F1355="GALV",H1355=""),AND(F1355="GALV",I1355="Y"),AND(F1355="GALV",I1355="UN"),AND(F1355="GALV",I1355=""))),"GRR",IF(AND(B1355='Dropdown Answer Key'!$B$14,OR(E1355="Unknown",F1355="Unknown")),"Unknown SL","Non Lead")))))))))))</f>
        <v>Non Lead</v>
      </c>
      <c r="T1355" s="114" t="str">
        <f>IF(OR(M1355="",Q1355="",S1355="ERROR"),"BLANK",IF((AND(M1355='Dropdown Answer Key'!$B$25,OR('Service Line Inventory'!S1355="Lead",S1355="Unknown SL"))),"Tier 1",IF(AND('Service Line Inventory'!M1355='Dropdown Answer Key'!$B$26,OR('Service Line Inventory'!S1355="Lead",S1355="Unknown SL")),"Tier 2",IF(AND('Service Line Inventory'!M1355='Dropdown Answer Key'!$B$27,OR('Service Line Inventory'!S1355="Lead",S1355="Unknown SL")),"Tier 2",IF('Service Line Inventory'!S1355="GRR","Tier 3",IF((AND('Service Line Inventory'!M1355='Dropdown Answer Key'!$B$25,'Service Line Inventory'!Q1355='Dropdown Answer Key'!$M$25,O1355='Dropdown Answer Key'!$G$27,'Service Line Inventory'!P1355='Dropdown Answer Key'!$J$27,S1355="Non Lead")),"Tier 4",IF((AND('Service Line Inventory'!M1355='Dropdown Answer Key'!$B$25,'Service Line Inventory'!Q1355='Dropdown Answer Key'!$M$25,O1355='Dropdown Answer Key'!$G$27,S1355="Non Lead")),"Tier 4",IF((AND('Service Line Inventory'!M1355='Dropdown Answer Key'!$B$25,'Service Line Inventory'!Q1355='Dropdown Answer Key'!$M$25,'Service Line Inventory'!P1355='Dropdown Answer Key'!$J$27,S1355="Non Lead")),"Tier 4","Tier 5"))))))))</f>
        <v>BLANK</v>
      </c>
      <c r="U1355" s="115" t="str">
        <f t="shared" si="93"/>
        <v>NO</v>
      </c>
      <c r="V1355" s="114" t="str">
        <f t="shared" si="94"/>
        <v>NO</v>
      </c>
      <c r="W1355" s="114" t="str">
        <f t="shared" si="95"/>
        <v>NO</v>
      </c>
      <c r="X1355" s="108"/>
      <c r="Y1355" s="97"/>
      <c r="Z1355" s="78"/>
    </row>
    <row r="1356" spans="1:26" x14ac:dyDescent="0.3">
      <c r="A1356" s="47">
        <v>890</v>
      </c>
      <c r="B1356" s="73" t="s">
        <v>76</v>
      </c>
      <c r="C1356" s="126" t="s">
        <v>311</v>
      </c>
      <c r="D1356" s="74" t="s">
        <v>72</v>
      </c>
      <c r="E1356" s="74" t="s">
        <v>81</v>
      </c>
      <c r="F1356" s="74" t="s">
        <v>81</v>
      </c>
      <c r="G1356" s="90" t="s">
        <v>1910</v>
      </c>
      <c r="H1356" s="74" t="s">
        <v>72</v>
      </c>
      <c r="I1356" s="74" t="s">
        <v>72</v>
      </c>
      <c r="J1356" s="75" t="s">
        <v>1913</v>
      </c>
      <c r="K1356" s="75" t="s">
        <v>1913</v>
      </c>
      <c r="L1356" s="93" t="str">
        <f t="shared" si="92"/>
        <v>Non Lead</v>
      </c>
      <c r="M1356" s="109"/>
      <c r="N1356" s="74"/>
      <c r="O1356" s="74"/>
      <c r="P1356" s="74"/>
      <c r="Q1356" s="73"/>
      <c r="R1356" s="74"/>
      <c r="S1356" s="98" t="str">
        <f>IF(OR(B1356="",$C$3="",$G$3=""),"ERROR",IF(AND(B1356='Dropdown Answer Key'!$B$12,OR(E1356="Lead",E1356="U, May have L",E1356="COM",E1356="")),"Lead",IF(AND(B1356='Dropdown Answer Key'!$B$12,OR(AND(E1356="GALV",H1356="Y"),AND(E1356="GALV",H1356="UN"),AND(E1356="GALV",H1356=""))),"GRR",IF(AND(B1356='Dropdown Answer Key'!$B$12,E1356="Unknown"),"Unknown SL",IF(AND(B1356='Dropdown Answer Key'!$B$13,OR(F1356="Lead",F1356="U, May have L",F1356="COM",F1356="")),"Lead",IF(AND(B1356='Dropdown Answer Key'!$B$13,OR(AND(F1356="GALV",H1356="Y"),AND(F1356="GALV",H1356="UN"),AND(F1356="GALV",H1356=""))),"GRR",IF(AND(B1356='Dropdown Answer Key'!$B$13,F1356="Unknown"),"Unknown SL",IF(AND(B1356='Dropdown Answer Key'!$B$14,OR(E1356="Lead",E1356="U, May have L",E1356="COM",E1356="")),"Lead",IF(AND(B1356='Dropdown Answer Key'!$B$14,OR(F1356="Lead",F1356="U, May have L",F1356="COM",F1356="")),"Lead",IF(AND(B1356='Dropdown Answer Key'!$B$14,OR(AND(E1356="GALV",H1356="Y"),AND(E1356="GALV",H1356="UN"),AND(E1356="GALV",H1356=""),AND(F1356="GALV",H1356="Y"),AND(F1356="GALV",H1356="UN"),AND(F1356="GALV",H1356=""),AND(F1356="GALV",I1356="Y"),AND(F1356="GALV",I1356="UN"),AND(F1356="GALV",I1356=""))),"GRR",IF(AND(B1356='Dropdown Answer Key'!$B$14,OR(E1356="Unknown",F1356="Unknown")),"Unknown SL","Non Lead")))))))))))</f>
        <v>Non Lead</v>
      </c>
      <c r="T1356" s="76" t="str">
        <f>IF(OR(M1356="",Q1356="",S1356="ERROR"),"BLANK",IF((AND(M1356='Dropdown Answer Key'!$B$25,OR('Service Line Inventory'!S1356="Lead",S1356="Unknown SL"))),"Tier 1",IF(AND('Service Line Inventory'!M1356='Dropdown Answer Key'!$B$26,OR('Service Line Inventory'!S1356="Lead",S1356="Unknown SL")),"Tier 2",IF(AND('Service Line Inventory'!M1356='Dropdown Answer Key'!$B$27,OR('Service Line Inventory'!S1356="Lead",S1356="Unknown SL")),"Tier 2",IF('Service Line Inventory'!S1356="GRR","Tier 3",IF((AND('Service Line Inventory'!M1356='Dropdown Answer Key'!$B$25,'Service Line Inventory'!Q1356='Dropdown Answer Key'!$M$25,O1356='Dropdown Answer Key'!$G$27,'Service Line Inventory'!P1356='Dropdown Answer Key'!$J$27,S1356="Non Lead")),"Tier 4",IF((AND('Service Line Inventory'!M1356='Dropdown Answer Key'!$B$25,'Service Line Inventory'!Q1356='Dropdown Answer Key'!$M$25,O1356='Dropdown Answer Key'!$G$27,S1356="Non Lead")),"Tier 4",IF((AND('Service Line Inventory'!M1356='Dropdown Answer Key'!$B$25,'Service Line Inventory'!Q1356='Dropdown Answer Key'!$M$25,'Service Line Inventory'!P1356='Dropdown Answer Key'!$J$27,S1356="Non Lead")),"Tier 4","Tier 5"))))))))</f>
        <v>BLANK</v>
      </c>
      <c r="U1356" s="101" t="str">
        <f t="shared" si="93"/>
        <v>NO</v>
      </c>
      <c r="V1356" s="76" t="str">
        <f t="shared" si="94"/>
        <v>NO</v>
      </c>
      <c r="W1356" s="76" t="str">
        <f t="shared" si="95"/>
        <v>NO</v>
      </c>
      <c r="X1356" s="107"/>
      <c r="Y1356" s="77"/>
      <c r="Z1356" s="78"/>
    </row>
    <row r="1357" spans="1:26" x14ac:dyDescent="0.3">
      <c r="A1357" s="47">
        <v>905</v>
      </c>
      <c r="B1357" s="73" t="s">
        <v>76</v>
      </c>
      <c r="C1357" s="126" t="s">
        <v>1419</v>
      </c>
      <c r="D1357" s="74" t="s">
        <v>72</v>
      </c>
      <c r="E1357" s="74" t="s">
        <v>81</v>
      </c>
      <c r="F1357" s="74" t="s">
        <v>81</v>
      </c>
      <c r="G1357" s="90" t="s">
        <v>1910</v>
      </c>
      <c r="H1357" s="74" t="s">
        <v>72</v>
      </c>
      <c r="I1357" s="74" t="s">
        <v>72</v>
      </c>
      <c r="J1357" s="75" t="s">
        <v>1913</v>
      </c>
      <c r="K1357" s="75" t="s">
        <v>1913</v>
      </c>
      <c r="L1357" s="93" t="str">
        <f t="shared" si="92"/>
        <v>Non Lead</v>
      </c>
      <c r="M1357" s="109"/>
      <c r="N1357" s="74"/>
      <c r="O1357" s="74"/>
      <c r="P1357" s="74"/>
      <c r="Q1357" s="73"/>
      <c r="R1357" s="74"/>
      <c r="S1357" s="98" t="str">
        <f>IF(OR(B1357="",$C$3="",$G$3=""),"ERROR",IF(AND(B1357='Dropdown Answer Key'!$B$12,OR(E1357="Lead",E1357="U, May have L",E1357="COM",E1357="")),"Lead",IF(AND(B1357='Dropdown Answer Key'!$B$12,OR(AND(E1357="GALV",H1357="Y"),AND(E1357="GALV",H1357="UN"),AND(E1357="GALV",H1357=""))),"GRR",IF(AND(B1357='Dropdown Answer Key'!$B$12,E1357="Unknown"),"Unknown SL",IF(AND(B1357='Dropdown Answer Key'!$B$13,OR(F1357="Lead",F1357="U, May have L",F1357="COM",F1357="")),"Lead",IF(AND(B1357='Dropdown Answer Key'!$B$13,OR(AND(F1357="GALV",H1357="Y"),AND(F1357="GALV",H1357="UN"),AND(F1357="GALV",H1357=""))),"GRR",IF(AND(B1357='Dropdown Answer Key'!$B$13,F1357="Unknown"),"Unknown SL",IF(AND(B1357='Dropdown Answer Key'!$B$14,OR(E1357="Lead",E1357="U, May have L",E1357="COM",E1357="")),"Lead",IF(AND(B1357='Dropdown Answer Key'!$B$14,OR(F1357="Lead",F1357="U, May have L",F1357="COM",F1357="")),"Lead",IF(AND(B1357='Dropdown Answer Key'!$B$14,OR(AND(E1357="GALV",H1357="Y"),AND(E1357="GALV",H1357="UN"),AND(E1357="GALV",H1357=""),AND(F1357="GALV",H1357="Y"),AND(F1357="GALV",H1357="UN"),AND(F1357="GALV",H1357=""),AND(F1357="GALV",I1357="Y"),AND(F1357="GALV",I1357="UN"),AND(F1357="GALV",I1357=""))),"GRR",IF(AND(B1357='Dropdown Answer Key'!$B$14,OR(E1357="Unknown",F1357="Unknown")),"Unknown SL","Non Lead")))))))))))</f>
        <v>Non Lead</v>
      </c>
      <c r="T1357" s="76" t="str">
        <f>IF(OR(M1357="",Q1357="",S1357="ERROR"),"BLANK",IF((AND(M1357='Dropdown Answer Key'!$B$25,OR('Service Line Inventory'!S1357="Lead",S1357="Unknown SL"))),"Tier 1",IF(AND('Service Line Inventory'!M1357='Dropdown Answer Key'!$B$26,OR('Service Line Inventory'!S1357="Lead",S1357="Unknown SL")),"Tier 2",IF(AND('Service Line Inventory'!M1357='Dropdown Answer Key'!$B$27,OR('Service Line Inventory'!S1357="Lead",S1357="Unknown SL")),"Tier 2",IF('Service Line Inventory'!S1357="GRR","Tier 3",IF((AND('Service Line Inventory'!M1357='Dropdown Answer Key'!$B$25,'Service Line Inventory'!Q1357='Dropdown Answer Key'!$M$25,O1357='Dropdown Answer Key'!$G$27,'Service Line Inventory'!P1357='Dropdown Answer Key'!$J$27,S1357="Non Lead")),"Tier 4",IF((AND('Service Line Inventory'!M1357='Dropdown Answer Key'!$B$25,'Service Line Inventory'!Q1357='Dropdown Answer Key'!$M$25,O1357='Dropdown Answer Key'!$G$27,S1357="Non Lead")),"Tier 4",IF((AND('Service Line Inventory'!M1357='Dropdown Answer Key'!$B$25,'Service Line Inventory'!Q1357='Dropdown Answer Key'!$M$25,'Service Line Inventory'!P1357='Dropdown Answer Key'!$J$27,S1357="Non Lead")),"Tier 4","Tier 5"))))))))</f>
        <v>BLANK</v>
      </c>
      <c r="U1357" s="101" t="str">
        <f t="shared" si="93"/>
        <v>NO</v>
      </c>
      <c r="V1357" s="76" t="str">
        <f t="shared" si="94"/>
        <v>NO</v>
      </c>
      <c r="W1357" s="76" t="str">
        <f t="shared" si="95"/>
        <v>NO</v>
      </c>
      <c r="X1357" s="107"/>
      <c r="Y1357" s="77"/>
      <c r="Z1357" s="78"/>
    </row>
    <row r="1358" spans="1:26" x14ac:dyDescent="0.3">
      <c r="A1358" s="47">
        <v>920</v>
      </c>
      <c r="B1358" s="73" t="s">
        <v>76</v>
      </c>
      <c r="C1358" s="126" t="s">
        <v>1420</v>
      </c>
      <c r="D1358" s="74" t="s">
        <v>72</v>
      </c>
      <c r="E1358" s="74" t="s">
        <v>81</v>
      </c>
      <c r="F1358" s="74" t="s">
        <v>81</v>
      </c>
      <c r="G1358" s="90" t="s">
        <v>1910</v>
      </c>
      <c r="H1358" s="74" t="s">
        <v>72</v>
      </c>
      <c r="I1358" s="74" t="s">
        <v>72</v>
      </c>
      <c r="J1358" s="75" t="s">
        <v>1913</v>
      </c>
      <c r="K1358" s="75" t="s">
        <v>1913</v>
      </c>
      <c r="L1358" s="94" t="str">
        <f t="shared" si="92"/>
        <v>Non Lead</v>
      </c>
      <c r="M1358" s="110"/>
      <c r="N1358" s="74"/>
      <c r="O1358" s="74"/>
      <c r="P1358" s="74"/>
      <c r="Q1358" s="82"/>
      <c r="R1358" s="83"/>
      <c r="S1358" s="113" t="str">
        <f>IF(OR(B1358="",$C$3="",$G$3=""),"ERROR",IF(AND(B1358='Dropdown Answer Key'!$B$12,OR(E1358="Lead",E1358="U, May have L",E1358="COM",E1358="")),"Lead",IF(AND(B1358='Dropdown Answer Key'!$B$12,OR(AND(E1358="GALV",H1358="Y"),AND(E1358="GALV",H1358="UN"),AND(E1358="GALV",H1358=""))),"GRR",IF(AND(B1358='Dropdown Answer Key'!$B$12,E1358="Unknown"),"Unknown SL",IF(AND(B1358='Dropdown Answer Key'!$B$13,OR(F1358="Lead",F1358="U, May have L",F1358="COM",F1358="")),"Lead",IF(AND(B1358='Dropdown Answer Key'!$B$13,OR(AND(F1358="GALV",H1358="Y"),AND(F1358="GALV",H1358="UN"),AND(F1358="GALV",H1358=""))),"GRR",IF(AND(B1358='Dropdown Answer Key'!$B$13,F1358="Unknown"),"Unknown SL",IF(AND(B1358='Dropdown Answer Key'!$B$14,OR(E1358="Lead",E1358="U, May have L",E1358="COM",E1358="")),"Lead",IF(AND(B1358='Dropdown Answer Key'!$B$14,OR(F1358="Lead",F1358="U, May have L",F1358="COM",F1358="")),"Lead",IF(AND(B1358='Dropdown Answer Key'!$B$14,OR(AND(E1358="GALV",H1358="Y"),AND(E1358="GALV",H1358="UN"),AND(E1358="GALV",H1358=""),AND(F1358="GALV",H1358="Y"),AND(F1358="GALV",H1358="UN"),AND(F1358="GALV",H1358=""),AND(F1358="GALV",I1358="Y"),AND(F1358="GALV",I1358="UN"),AND(F1358="GALV",I1358=""))),"GRR",IF(AND(B1358='Dropdown Answer Key'!$B$14,OR(E1358="Unknown",F1358="Unknown")),"Unknown SL","Non Lead")))))))))))</f>
        <v>Non Lead</v>
      </c>
      <c r="T1358" s="114" t="str">
        <f>IF(OR(M1358="",Q1358="",S1358="ERROR"),"BLANK",IF((AND(M1358='Dropdown Answer Key'!$B$25,OR('Service Line Inventory'!S1358="Lead",S1358="Unknown SL"))),"Tier 1",IF(AND('Service Line Inventory'!M1358='Dropdown Answer Key'!$B$26,OR('Service Line Inventory'!S1358="Lead",S1358="Unknown SL")),"Tier 2",IF(AND('Service Line Inventory'!M1358='Dropdown Answer Key'!$B$27,OR('Service Line Inventory'!S1358="Lead",S1358="Unknown SL")),"Tier 2",IF('Service Line Inventory'!S1358="GRR","Tier 3",IF((AND('Service Line Inventory'!M1358='Dropdown Answer Key'!$B$25,'Service Line Inventory'!Q1358='Dropdown Answer Key'!$M$25,O1358='Dropdown Answer Key'!$G$27,'Service Line Inventory'!P1358='Dropdown Answer Key'!$J$27,S1358="Non Lead")),"Tier 4",IF((AND('Service Line Inventory'!M1358='Dropdown Answer Key'!$B$25,'Service Line Inventory'!Q1358='Dropdown Answer Key'!$M$25,O1358='Dropdown Answer Key'!$G$27,S1358="Non Lead")),"Tier 4",IF((AND('Service Line Inventory'!M1358='Dropdown Answer Key'!$B$25,'Service Line Inventory'!Q1358='Dropdown Answer Key'!$M$25,'Service Line Inventory'!P1358='Dropdown Answer Key'!$J$27,S1358="Non Lead")),"Tier 4","Tier 5"))))))))</f>
        <v>BLANK</v>
      </c>
      <c r="U1358" s="115" t="str">
        <f t="shared" si="93"/>
        <v>NO</v>
      </c>
      <c r="V1358" s="114" t="str">
        <f t="shared" si="94"/>
        <v>NO</v>
      </c>
      <c r="W1358" s="114" t="str">
        <f t="shared" si="95"/>
        <v>NO</v>
      </c>
      <c r="X1358" s="108"/>
      <c r="Y1358" s="97"/>
      <c r="Z1358" s="78"/>
    </row>
    <row r="1359" spans="1:26" x14ac:dyDescent="0.3">
      <c r="A1359" s="47">
        <v>925</v>
      </c>
      <c r="B1359" s="73" t="s">
        <v>76</v>
      </c>
      <c r="C1359" s="126" t="s">
        <v>1421</v>
      </c>
      <c r="D1359" s="74" t="s">
        <v>72</v>
      </c>
      <c r="E1359" s="74" t="s">
        <v>81</v>
      </c>
      <c r="F1359" s="74" t="s">
        <v>81</v>
      </c>
      <c r="G1359" s="90" t="s">
        <v>1910</v>
      </c>
      <c r="H1359" s="74" t="s">
        <v>72</v>
      </c>
      <c r="I1359" s="74" t="s">
        <v>72</v>
      </c>
      <c r="J1359" s="75" t="s">
        <v>1913</v>
      </c>
      <c r="K1359" s="75" t="s">
        <v>1913</v>
      </c>
      <c r="L1359" s="93" t="str">
        <f t="shared" si="92"/>
        <v>Non Lead</v>
      </c>
      <c r="M1359" s="109"/>
      <c r="N1359" s="74"/>
      <c r="O1359" s="74"/>
      <c r="P1359" s="74"/>
      <c r="Q1359" s="73"/>
      <c r="R1359" s="74"/>
      <c r="S1359" s="98" t="str">
        <f>IF(OR(B1359="",$C$3="",$G$3=""),"ERROR",IF(AND(B1359='Dropdown Answer Key'!$B$12,OR(E1359="Lead",E1359="U, May have L",E1359="COM",E1359="")),"Lead",IF(AND(B1359='Dropdown Answer Key'!$B$12,OR(AND(E1359="GALV",H1359="Y"),AND(E1359="GALV",H1359="UN"),AND(E1359="GALV",H1359=""))),"GRR",IF(AND(B1359='Dropdown Answer Key'!$B$12,E1359="Unknown"),"Unknown SL",IF(AND(B1359='Dropdown Answer Key'!$B$13,OR(F1359="Lead",F1359="U, May have L",F1359="COM",F1359="")),"Lead",IF(AND(B1359='Dropdown Answer Key'!$B$13,OR(AND(F1359="GALV",H1359="Y"),AND(F1359="GALV",H1359="UN"),AND(F1359="GALV",H1359=""))),"GRR",IF(AND(B1359='Dropdown Answer Key'!$B$13,F1359="Unknown"),"Unknown SL",IF(AND(B1359='Dropdown Answer Key'!$B$14,OR(E1359="Lead",E1359="U, May have L",E1359="COM",E1359="")),"Lead",IF(AND(B1359='Dropdown Answer Key'!$B$14,OR(F1359="Lead",F1359="U, May have L",F1359="COM",F1359="")),"Lead",IF(AND(B1359='Dropdown Answer Key'!$B$14,OR(AND(E1359="GALV",H1359="Y"),AND(E1359="GALV",H1359="UN"),AND(E1359="GALV",H1359=""),AND(F1359="GALV",H1359="Y"),AND(F1359="GALV",H1359="UN"),AND(F1359="GALV",H1359=""),AND(F1359="GALV",I1359="Y"),AND(F1359="GALV",I1359="UN"),AND(F1359="GALV",I1359=""))),"GRR",IF(AND(B1359='Dropdown Answer Key'!$B$14,OR(E1359="Unknown",F1359="Unknown")),"Unknown SL","Non Lead")))))))))))</f>
        <v>Non Lead</v>
      </c>
      <c r="T1359" s="76" t="str">
        <f>IF(OR(M1359="",Q1359="",S1359="ERROR"),"BLANK",IF((AND(M1359='Dropdown Answer Key'!$B$25,OR('Service Line Inventory'!S1359="Lead",S1359="Unknown SL"))),"Tier 1",IF(AND('Service Line Inventory'!M1359='Dropdown Answer Key'!$B$26,OR('Service Line Inventory'!S1359="Lead",S1359="Unknown SL")),"Tier 2",IF(AND('Service Line Inventory'!M1359='Dropdown Answer Key'!$B$27,OR('Service Line Inventory'!S1359="Lead",S1359="Unknown SL")),"Tier 2",IF('Service Line Inventory'!S1359="GRR","Tier 3",IF((AND('Service Line Inventory'!M1359='Dropdown Answer Key'!$B$25,'Service Line Inventory'!Q1359='Dropdown Answer Key'!$M$25,O1359='Dropdown Answer Key'!$G$27,'Service Line Inventory'!P1359='Dropdown Answer Key'!$J$27,S1359="Non Lead")),"Tier 4",IF((AND('Service Line Inventory'!M1359='Dropdown Answer Key'!$B$25,'Service Line Inventory'!Q1359='Dropdown Answer Key'!$M$25,O1359='Dropdown Answer Key'!$G$27,S1359="Non Lead")),"Tier 4",IF((AND('Service Line Inventory'!M1359='Dropdown Answer Key'!$B$25,'Service Line Inventory'!Q1359='Dropdown Answer Key'!$M$25,'Service Line Inventory'!P1359='Dropdown Answer Key'!$J$27,S1359="Non Lead")),"Tier 4","Tier 5"))))))))</f>
        <v>BLANK</v>
      </c>
      <c r="U1359" s="101" t="str">
        <f t="shared" si="93"/>
        <v>NO</v>
      </c>
      <c r="V1359" s="76" t="str">
        <f t="shared" si="94"/>
        <v>NO</v>
      </c>
      <c r="W1359" s="76" t="str">
        <f t="shared" si="95"/>
        <v>NO</v>
      </c>
      <c r="X1359" s="107"/>
      <c r="Y1359" s="77"/>
      <c r="Z1359" s="78"/>
    </row>
    <row r="1360" spans="1:26" x14ac:dyDescent="0.3">
      <c r="A1360" s="47">
        <v>926</v>
      </c>
      <c r="B1360" s="73" t="s">
        <v>76</v>
      </c>
      <c r="C1360" s="126" t="s">
        <v>1422</v>
      </c>
      <c r="D1360" s="74" t="s">
        <v>72</v>
      </c>
      <c r="E1360" s="74" t="s">
        <v>81</v>
      </c>
      <c r="F1360" s="74" t="s">
        <v>81</v>
      </c>
      <c r="G1360" s="90" t="s">
        <v>1910</v>
      </c>
      <c r="H1360" s="74" t="s">
        <v>72</v>
      </c>
      <c r="I1360" s="74" t="s">
        <v>72</v>
      </c>
      <c r="J1360" s="75" t="s">
        <v>1913</v>
      </c>
      <c r="K1360" s="75" t="s">
        <v>1913</v>
      </c>
      <c r="L1360" s="94" t="str">
        <f t="shared" si="92"/>
        <v>Non Lead</v>
      </c>
      <c r="M1360" s="110"/>
      <c r="N1360" s="74"/>
      <c r="O1360" s="74"/>
      <c r="P1360" s="74"/>
      <c r="Q1360" s="82"/>
      <c r="R1360" s="83"/>
      <c r="S1360" s="113" t="str">
        <f>IF(OR(B1360="",$C$3="",$G$3=""),"ERROR",IF(AND(B1360='Dropdown Answer Key'!$B$12,OR(E1360="Lead",E1360="U, May have L",E1360="COM",E1360="")),"Lead",IF(AND(B1360='Dropdown Answer Key'!$B$12,OR(AND(E1360="GALV",H1360="Y"),AND(E1360="GALV",H1360="UN"),AND(E1360="GALV",H1360=""))),"GRR",IF(AND(B1360='Dropdown Answer Key'!$B$12,E1360="Unknown"),"Unknown SL",IF(AND(B1360='Dropdown Answer Key'!$B$13,OR(F1360="Lead",F1360="U, May have L",F1360="COM",F1360="")),"Lead",IF(AND(B1360='Dropdown Answer Key'!$B$13,OR(AND(F1360="GALV",H1360="Y"),AND(F1360="GALV",H1360="UN"),AND(F1360="GALV",H1360=""))),"GRR",IF(AND(B1360='Dropdown Answer Key'!$B$13,F1360="Unknown"),"Unknown SL",IF(AND(B1360='Dropdown Answer Key'!$B$14,OR(E1360="Lead",E1360="U, May have L",E1360="COM",E1360="")),"Lead",IF(AND(B1360='Dropdown Answer Key'!$B$14,OR(F1360="Lead",F1360="U, May have L",F1360="COM",F1360="")),"Lead",IF(AND(B1360='Dropdown Answer Key'!$B$14,OR(AND(E1360="GALV",H1360="Y"),AND(E1360="GALV",H1360="UN"),AND(E1360="GALV",H1360=""),AND(F1360="GALV",H1360="Y"),AND(F1360="GALV",H1360="UN"),AND(F1360="GALV",H1360=""),AND(F1360="GALV",I1360="Y"),AND(F1360="GALV",I1360="UN"),AND(F1360="GALV",I1360=""))),"GRR",IF(AND(B1360='Dropdown Answer Key'!$B$14,OR(E1360="Unknown",F1360="Unknown")),"Unknown SL","Non Lead")))))))))))</f>
        <v>Non Lead</v>
      </c>
      <c r="T1360" s="114" t="str">
        <f>IF(OR(M1360="",Q1360="",S1360="ERROR"),"BLANK",IF((AND(M1360='Dropdown Answer Key'!$B$25,OR('Service Line Inventory'!S1360="Lead",S1360="Unknown SL"))),"Tier 1",IF(AND('Service Line Inventory'!M1360='Dropdown Answer Key'!$B$26,OR('Service Line Inventory'!S1360="Lead",S1360="Unknown SL")),"Tier 2",IF(AND('Service Line Inventory'!M1360='Dropdown Answer Key'!$B$27,OR('Service Line Inventory'!S1360="Lead",S1360="Unknown SL")),"Tier 2",IF('Service Line Inventory'!S1360="GRR","Tier 3",IF((AND('Service Line Inventory'!M1360='Dropdown Answer Key'!$B$25,'Service Line Inventory'!Q1360='Dropdown Answer Key'!$M$25,O1360='Dropdown Answer Key'!$G$27,'Service Line Inventory'!P1360='Dropdown Answer Key'!$J$27,S1360="Non Lead")),"Tier 4",IF((AND('Service Line Inventory'!M1360='Dropdown Answer Key'!$B$25,'Service Line Inventory'!Q1360='Dropdown Answer Key'!$M$25,O1360='Dropdown Answer Key'!$G$27,S1360="Non Lead")),"Tier 4",IF((AND('Service Line Inventory'!M1360='Dropdown Answer Key'!$B$25,'Service Line Inventory'!Q1360='Dropdown Answer Key'!$M$25,'Service Line Inventory'!P1360='Dropdown Answer Key'!$J$27,S1360="Non Lead")),"Tier 4","Tier 5"))))))))</f>
        <v>BLANK</v>
      </c>
      <c r="U1360" s="115" t="str">
        <f t="shared" si="93"/>
        <v>NO</v>
      </c>
      <c r="V1360" s="114" t="str">
        <f t="shared" si="94"/>
        <v>NO</v>
      </c>
      <c r="W1360" s="114" t="str">
        <f t="shared" si="95"/>
        <v>NO</v>
      </c>
      <c r="X1360" s="108"/>
      <c r="Y1360" s="97"/>
      <c r="Z1360" s="78"/>
    </row>
    <row r="1361" spans="1:26" x14ac:dyDescent="0.3">
      <c r="A1361" s="47">
        <v>930</v>
      </c>
      <c r="B1361" s="73" t="s">
        <v>76</v>
      </c>
      <c r="C1361" s="126" t="s">
        <v>1423</v>
      </c>
      <c r="D1361" s="74" t="s">
        <v>72</v>
      </c>
      <c r="E1361" s="74" t="s">
        <v>81</v>
      </c>
      <c r="F1361" s="74" t="s">
        <v>81</v>
      </c>
      <c r="G1361" s="90" t="s">
        <v>1910</v>
      </c>
      <c r="H1361" s="74" t="s">
        <v>72</v>
      </c>
      <c r="I1361" s="74" t="s">
        <v>72</v>
      </c>
      <c r="J1361" s="75" t="s">
        <v>1913</v>
      </c>
      <c r="K1361" s="75" t="s">
        <v>1913</v>
      </c>
      <c r="L1361" s="93" t="str">
        <f t="shared" si="92"/>
        <v>Non Lead</v>
      </c>
      <c r="M1361" s="109"/>
      <c r="N1361" s="74"/>
      <c r="O1361" s="74"/>
      <c r="P1361" s="74"/>
      <c r="Q1361" s="73"/>
      <c r="R1361" s="74"/>
      <c r="S1361" s="98" t="str">
        <f>IF(OR(B1361="",$C$3="",$G$3=""),"ERROR",IF(AND(B1361='Dropdown Answer Key'!$B$12,OR(E1361="Lead",E1361="U, May have L",E1361="COM",E1361="")),"Lead",IF(AND(B1361='Dropdown Answer Key'!$B$12,OR(AND(E1361="GALV",H1361="Y"),AND(E1361="GALV",H1361="UN"),AND(E1361="GALV",H1361=""))),"GRR",IF(AND(B1361='Dropdown Answer Key'!$B$12,E1361="Unknown"),"Unknown SL",IF(AND(B1361='Dropdown Answer Key'!$B$13,OR(F1361="Lead",F1361="U, May have L",F1361="COM",F1361="")),"Lead",IF(AND(B1361='Dropdown Answer Key'!$B$13,OR(AND(F1361="GALV",H1361="Y"),AND(F1361="GALV",H1361="UN"),AND(F1361="GALV",H1361=""))),"GRR",IF(AND(B1361='Dropdown Answer Key'!$B$13,F1361="Unknown"),"Unknown SL",IF(AND(B1361='Dropdown Answer Key'!$B$14,OR(E1361="Lead",E1361="U, May have L",E1361="COM",E1361="")),"Lead",IF(AND(B1361='Dropdown Answer Key'!$B$14,OR(F1361="Lead",F1361="U, May have L",F1361="COM",F1361="")),"Lead",IF(AND(B1361='Dropdown Answer Key'!$B$14,OR(AND(E1361="GALV",H1361="Y"),AND(E1361="GALV",H1361="UN"),AND(E1361="GALV",H1361=""),AND(F1361="GALV",H1361="Y"),AND(F1361="GALV",H1361="UN"),AND(F1361="GALV",H1361=""),AND(F1361="GALV",I1361="Y"),AND(F1361="GALV",I1361="UN"),AND(F1361="GALV",I1361=""))),"GRR",IF(AND(B1361='Dropdown Answer Key'!$B$14,OR(E1361="Unknown",F1361="Unknown")),"Unknown SL","Non Lead")))))))))))</f>
        <v>Non Lead</v>
      </c>
      <c r="T1361" s="76" t="str">
        <f>IF(OR(M1361="",Q1361="",S1361="ERROR"),"BLANK",IF((AND(M1361='Dropdown Answer Key'!$B$25,OR('Service Line Inventory'!S1361="Lead",S1361="Unknown SL"))),"Tier 1",IF(AND('Service Line Inventory'!M1361='Dropdown Answer Key'!$B$26,OR('Service Line Inventory'!S1361="Lead",S1361="Unknown SL")),"Tier 2",IF(AND('Service Line Inventory'!M1361='Dropdown Answer Key'!$B$27,OR('Service Line Inventory'!S1361="Lead",S1361="Unknown SL")),"Tier 2",IF('Service Line Inventory'!S1361="GRR","Tier 3",IF((AND('Service Line Inventory'!M1361='Dropdown Answer Key'!$B$25,'Service Line Inventory'!Q1361='Dropdown Answer Key'!$M$25,O1361='Dropdown Answer Key'!$G$27,'Service Line Inventory'!P1361='Dropdown Answer Key'!$J$27,S1361="Non Lead")),"Tier 4",IF((AND('Service Line Inventory'!M1361='Dropdown Answer Key'!$B$25,'Service Line Inventory'!Q1361='Dropdown Answer Key'!$M$25,O1361='Dropdown Answer Key'!$G$27,S1361="Non Lead")),"Tier 4",IF((AND('Service Line Inventory'!M1361='Dropdown Answer Key'!$B$25,'Service Line Inventory'!Q1361='Dropdown Answer Key'!$M$25,'Service Line Inventory'!P1361='Dropdown Answer Key'!$J$27,S1361="Non Lead")),"Tier 4","Tier 5"))))))))</f>
        <v>BLANK</v>
      </c>
      <c r="U1361" s="101" t="str">
        <f t="shared" si="93"/>
        <v>NO</v>
      </c>
      <c r="V1361" s="76" t="str">
        <f t="shared" si="94"/>
        <v>NO</v>
      </c>
      <c r="W1361" s="76" t="str">
        <f t="shared" si="95"/>
        <v>NO</v>
      </c>
      <c r="X1361" s="107"/>
      <c r="Y1361" s="77"/>
      <c r="Z1361" s="78"/>
    </row>
    <row r="1362" spans="1:26" x14ac:dyDescent="0.3">
      <c r="A1362" s="47">
        <v>945</v>
      </c>
      <c r="B1362" s="73" t="s">
        <v>76</v>
      </c>
      <c r="C1362" s="126" t="s">
        <v>1424</v>
      </c>
      <c r="D1362" s="74" t="s">
        <v>72</v>
      </c>
      <c r="E1362" s="74" t="s">
        <v>81</v>
      </c>
      <c r="F1362" s="74" t="s">
        <v>81</v>
      </c>
      <c r="G1362" s="90" t="s">
        <v>1910</v>
      </c>
      <c r="H1362" s="74" t="s">
        <v>72</v>
      </c>
      <c r="I1362" s="74" t="s">
        <v>72</v>
      </c>
      <c r="J1362" s="75" t="s">
        <v>1913</v>
      </c>
      <c r="K1362" s="75" t="s">
        <v>1913</v>
      </c>
      <c r="L1362" s="94" t="str">
        <f t="shared" si="92"/>
        <v>Non Lead</v>
      </c>
      <c r="M1362" s="110"/>
      <c r="N1362" s="74"/>
      <c r="O1362" s="74"/>
      <c r="P1362" s="74"/>
      <c r="Q1362" s="82"/>
      <c r="R1362" s="83"/>
      <c r="S1362" s="113" t="str">
        <f>IF(OR(B1362="",$C$3="",$G$3=""),"ERROR",IF(AND(B1362='Dropdown Answer Key'!$B$12,OR(E1362="Lead",E1362="U, May have L",E1362="COM",E1362="")),"Lead",IF(AND(B1362='Dropdown Answer Key'!$B$12,OR(AND(E1362="GALV",H1362="Y"),AND(E1362="GALV",H1362="UN"),AND(E1362="GALV",H1362=""))),"GRR",IF(AND(B1362='Dropdown Answer Key'!$B$12,E1362="Unknown"),"Unknown SL",IF(AND(B1362='Dropdown Answer Key'!$B$13,OR(F1362="Lead",F1362="U, May have L",F1362="COM",F1362="")),"Lead",IF(AND(B1362='Dropdown Answer Key'!$B$13,OR(AND(F1362="GALV",H1362="Y"),AND(F1362="GALV",H1362="UN"),AND(F1362="GALV",H1362=""))),"GRR",IF(AND(B1362='Dropdown Answer Key'!$B$13,F1362="Unknown"),"Unknown SL",IF(AND(B1362='Dropdown Answer Key'!$B$14,OR(E1362="Lead",E1362="U, May have L",E1362="COM",E1362="")),"Lead",IF(AND(B1362='Dropdown Answer Key'!$B$14,OR(F1362="Lead",F1362="U, May have L",F1362="COM",F1362="")),"Lead",IF(AND(B1362='Dropdown Answer Key'!$B$14,OR(AND(E1362="GALV",H1362="Y"),AND(E1362="GALV",H1362="UN"),AND(E1362="GALV",H1362=""),AND(F1362="GALV",H1362="Y"),AND(F1362="GALV",H1362="UN"),AND(F1362="GALV",H1362=""),AND(F1362="GALV",I1362="Y"),AND(F1362="GALV",I1362="UN"),AND(F1362="GALV",I1362=""))),"GRR",IF(AND(B1362='Dropdown Answer Key'!$B$14,OR(E1362="Unknown",F1362="Unknown")),"Unknown SL","Non Lead")))))))))))</f>
        <v>Non Lead</v>
      </c>
      <c r="T1362" s="114" t="str">
        <f>IF(OR(M1362="",Q1362="",S1362="ERROR"),"BLANK",IF((AND(M1362='Dropdown Answer Key'!$B$25,OR('Service Line Inventory'!S1362="Lead",S1362="Unknown SL"))),"Tier 1",IF(AND('Service Line Inventory'!M1362='Dropdown Answer Key'!$B$26,OR('Service Line Inventory'!S1362="Lead",S1362="Unknown SL")),"Tier 2",IF(AND('Service Line Inventory'!M1362='Dropdown Answer Key'!$B$27,OR('Service Line Inventory'!S1362="Lead",S1362="Unknown SL")),"Tier 2",IF('Service Line Inventory'!S1362="GRR","Tier 3",IF((AND('Service Line Inventory'!M1362='Dropdown Answer Key'!$B$25,'Service Line Inventory'!Q1362='Dropdown Answer Key'!$M$25,O1362='Dropdown Answer Key'!$G$27,'Service Line Inventory'!P1362='Dropdown Answer Key'!$J$27,S1362="Non Lead")),"Tier 4",IF((AND('Service Line Inventory'!M1362='Dropdown Answer Key'!$B$25,'Service Line Inventory'!Q1362='Dropdown Answer Key'!$M$25,O1362='Dropdown Answer Key'!$G$27,S1362="Non Lead")),"Tier 4",IF((AND('Service Line Inventory'!M1362='Dropdown Answer Key'!$B$25,'Service Line Inventory'!Q1362='Dropdown Answer Key'!$M$25,'Service Line Inventory'!P1362='Dropdown Answer Key'!$J$27,S1362="Non Lead")),"Tier 4","Tier 5"))))))))</f>
        <v>BLANK</v>
      </c>
      <c r="U1362" s="115" t="str">
        <f t="shared" si="93"/>
        <v>NO</v>
      </c>
      <c r="V1362" s="114" t="str">
        <f t="shared" si="94"/>
        <v>NO</v>
      </c>
      <c r="W1362" s="114" t="str">
        <f t="shared" si="95"/>
        <v>NO</v>
      </c>
      <c r="X1362" s="108"/>
      <c r="Y1362" s="97"/>
      <c r="Z1362" s="78"/>
    </row>
    <row r="1363" spans="1:26" x14ac:dyDescent="0.3">
      <c r="A1363" s="47">
        <v>950</v>
      </c>
      <c r="B1363" s="73" t="s">
        <v>76</v>
      </c>
      <c r="C1363" s="126" t="s">
        <v>1425</v>
      </c>
      <c r="D1363" s="74" t="s">
        <v>72</v>
      </c>
      <c r="E1363" s="74" t="s">
        <v>81</v>
      </c>
      <c r="F1363" s="74" t="s">
        <v>81</v>
      </c>
      <c r="G1363" s="90" t="s">
        <v>1910</v>
      </c>
      <c r="H1363" s="74" t="s">
        <v>72</v>
      </c>
      <c r="I1363" s="74" t="s">
        <v>72</v>
      </c>
      <c r="J1363" s="75" t="s">
        <v>1913</v>
      </c>
      <c r="K1363" s="75" t="s">
        <v>1913</v>
      </c>
      <c r="L1363" s="93" t="str">
        <f t="shared" si="92"/>
        <v>Non Lead</v>
      </c>
      <c r="M1363" s="109"/>
      <c r="N1363" s="74"/>
      <c r="O1363" s="74"/>
      <c r="P1363" s="74"/>
      <c r="Q1363" s="73"/>
      <c r="R1363" s="74"/>
      <c r="S1363" s="98" t="str">
        <f>IF(OR(B1363="",$C$3="",$G$3=""),"ERROR",IF(AND(B1363='Dropdown Answer Key'!$B$12,OR(E1363="Lead",E1363="U, May have L",E1363="COM",E1363="")),"Lead",IF(AND(B1363='Dropdown Answer Key'!$B$12,OR(AND(E1363="GALV",H1363="Y"),AND(E1363="GALV",H1363="UN"),AND(E1363="GALV",H1363=""))),"GRR",IF(AND(B1363='Dropdown Answer Key'!$B$12,E1363="Unknown"),"Unknown SL",IF(AND(B1363='Dropdown Answer Key'!$B$13,OR(F1363="Lead",F1363="U, May have L",F1363="COM",F1363="")),"Lead",IF(AND(B1363='Dropdown Answer Key'!$B$13,OR(AND(F1363="GALV",H1363="Y"),AND(F1363="GALV",H1363="UN"),AND(F1363="GALV",H1363=""))),"GRR",IF(AND(B1363='Dropdown Answer Key'!$B$13,F1363="Unknown"),"Unknown SL",IF(AND(B1363='Dropdown Answer Key'!$B$14,OR(E1363="Lead",E1363="U, May have L",E1363="COM",E1363="")),"Lead",IF(AND(B1363='Dropdown Answer Key'!$B$14,OR(F1363="Lead",F1363="U, May have L",F1363="COM",F1363="")),"Lead",IF(AND(B1363='Dropdown Answer Key'!$B$14,OR(AND(E1363="GALV",H1363="Y"),AND(E1363="GALV",H1363="UN"),AND(E1363="GALV",H1363=""),AND(F1363="GALV",H1363="Y"),AND(F1363="GALV",H1363="UN"),AND(F1363="GALV",H1363=""),AND(F1363="GALV",I1363="Y"),AND(F1363="GALV",I1363="UN"),AND(F1363="GALV",I1363=""))),"GRR",IF(AND(B1363='Dropdown Answer Key'!$B$14,OR(E1363="Unknown",F1363="Unknown")),"Unknown SL","Non Lead")))))))))))</f>
        <v>Non Lead</v>
      </c>
      <c r="T1363" s="76" t="str">
        <f>IF(OR(M1363="",Q1363="",S1363="ERROR"),"BLANK",IF((AND(M1363='Dropdown Answer Key'!$B$25,OR('Service Line Inventory'!S1363="Lead",S1363="Unknown SL"))),"Tier 1",IF(AND('Service Line Inventory'!M1363='Dropdown Answer Key'!$B$26,OR('Service Line Inventory'!S1363="Lead",S1363="Unknown SL")),"Tier 2",IF(AND('Service Line Inventory'!M1363='Dropdown Answer Key'!$B$27,OR('Service Line Inventory'!S1363="Lead",S1363="Unknown SL")),"Tier 2",IF('Service Line Inventory'!S1363="GRR","Tier 3",IF((AND('Service Line Inventory'!M1363='Dropdown Answer Key'!$B$25,'Service Line Inventory'!Q1363='Dropdown Answer Key'!$M$25,O1363='Dropdown Answer Key'!$G$27,'Service Line Inventory'!P1363='Dropdown Answer Key'!$J$27,S1363="Non Lead")),"Tier 4",IF((AND('Service Line Inventory'!M1363='Dropdown Answer Key'!$B$25,'Service Line Inventory'!Q1363='Dropdown Answer Key'!$M$25,O1363='Dropdown Answer Key'!$G$27,S1363="Non Lead")),"Tier 4",IF((AND('Service Line Inventory'!M1363='Dropdown Answer Key'!$B$25,'Service Line Inventory'!Q1363='Dropdown Answer Key'!$M$25,'Service Line Inventory'!P1363='Dropdown Answer Key'!$J$27,S1363="Non Lead")),"Tier 4","Tier 5"))))))))</f>
        <v>BLANK</v>
      </c>
      <c r="U1363" s="101" t="str">
        <f t="shared" si="93"/>
        <v>NO</v>
      </c>
      <c r="V1363" s="76" t="str">
        <f t="shared" si="94"/>
        <v>NO</v>
      </c>
      <c r="W1363" s="76" t="str">
        <f t="shared" si="95"/>
        <v>NO</v>
      </c>
      <c r="X1363" s="107"/>
      <c r="Y1363" s="77"/>
      <c r="Z1363" s="78"/>
    </row>
    <row r="1364" spans="1:26" x14ac:dyDescent="0.3">
      <c r="A1364" s="47">
        <v>965</v>
      </c>
      <c r="B1364" s="73" t="s">
        <v>76</v>
      </c>
      <c r="C1364" s="126" t="s">
        <v>1426</v>
      </c>
      <c r="D1364" s="74" t="s">
        <v>72</v>
      </c>
      <c r="E1364" s="74" t="s">
        <v>81</v>
      </c>
      <c r="F1364" s="74" t="s">
        <v>81</v>
      </c>
      <c r="G1364" s="90" t="s">
        <v>1910</v>
      </c>
      <c r="H1364" s="74" t="s">
        <v>72</v>
      </c>
      <c r="I1364" s="74" t="s">
        <v>72</v>
      </c>
      <c r="J1364" s="75" t="s">
        <v>1913</v>
      </c>
      <c r="K1364" s="75" t="s">
        <v>1913</v>
      </c>
      <c r="L1364" s="94" t="str">
        <f t="shared" si="92"/>
        <v>Non Lead</v>
      </c>
      <c r="M1364" s="110"/>
      <c r="N1364" s="74"/>
      <c r="O1364" s="74"/>
      <c r="P1364" s="74"/>
      <c r="Q1364" s="82"/>
      <c r="R1364" s="83"/>
      <c r="S1364" s="113" t="str">
        <f>IF(OR(B1364="",$C$3="",$G$3=""),"ERROR",IF(AND(B1364='Dropdown Answer Key'!$B$12,OR(E1364="Lead",E1364="U, May have L",E1364="COM",E1364="")),"Lead",IF(AND(B1364='Dropdown Answer Key'!$B$12,OR(AND(E1364="GALV",H1364="Y"),AND(E1364="GALV",H1364="UN"),AND(E1364="GALV",H1364=""))),"GRR",IF(AND(B1364='Dropdown Answer Key'!$B$12,E1364="Unknown"),"Unknown SL",IF(AND(B1364='Dropdown Answer Key'!$B$13,OR(F1364="Lead",F1364="U, May have L",F1364="COM",F1364="")),"Lead",IF(AND(B1364='Dropdown Answer Key'!$B$13,OR(AND(F1364="GALV",H1364="Y"),AND(F1364="GALV",H1364="UN"),AND(F1364="GALV",H1364=""))),"GRR",IF(AND(B1364='Dropdown Answer Key'!$B$13,F1364="Unknown"),"Unknown SL",IF(AND(B1364='Dropdown Answer Key'!$B$14,OR(E1364="Lead",E1364="U, May have L",E1364="COM",E1364="")),"Lead",IF(AND(B1364='Dropdown Answer Key'!$B$14,OR(F1364="Lead",F1364="U, May have L",F1364="COM",F1364="")),"Lead",IF(AND(B1364='Dropdown Answer Key'!$B$14,OR(AND(E1364="GALV",H1364="Y"),AND(E1364="GALV",H1364="UN"),AND(E1364="GALV",H1364=""),AND(F1364="GALV",H1364="Y"),AND(F1364="GALV",H1364="UN"),AND(F1364="GALV",H1364=""),AND(F1364="GALV",I1364="Y"),AND(F1364="GALV",I1364="UN"),AND(F1364="GALV",I1364=""))),"GRR",IF(AND(B1364='Dropdown Answer Key'!$B$14,OR(E1364="Unknown",F1364="Unknown")),"Unknown SL","Non Lead")))))))))))</f>
        <v>Non Lead</v>
      </c>
      <c r="T1364" s="114" t="str">
        <f>IF(OR(M1364="",Q1364="",S1364="ERROR"),"BLANK",IF((AND(M1364='Dropdown Answer Key'!$B$25,OR('Service Line Inventory'!S1364="Lead",S1364="Unknown SL"))),"Tier 1",IF(AND('Service Line Inventory'!M1364='Dropdown Answer Key'!$B$26,OR('Service Line Inventory'!S1364="Lead",S1364="Unknown SL")),"Tier 2",IF(AND('Service Line Inventory'!M1364='Dropdown Answer Key'!$B$27,OR('Service Line Inventory'!S1364="Lead",S1364="Unknown SL")),"Tier 2",IF('Service Line Inventory'!S1364="GRR","Tier 3",IF((AND('Service Line Inventory'!M1364='Dropdown Answer Key'!$B$25,'Service Line Inventory'!Q1364='Dropdown Answer Key'!$M$25,O1364='Dropdown Answer Key'!$G$27,'Service Line Inventory'!P1364='Dropdown Answer Key'!$J$27,S1364="Non Lead")),"Tier 4",IF((AND('Service Line Inventory'!M1364='Dropdown Answer Key'!$B$25,'Service Line Inventory'!Q1364='Dropdown Answer Key'!$M$25,O1364='Dropdown Answer Key'!$G$27,S1364="Non Lead")),"Tier 4",IF((AND('Service Line Inventory'!M1364='Dropdown Answer Key'!$B$25,'Service Line Inventory'!Q1364='Dropdown Answer Key'!$M$25,'Service Line Inventory'!P1364='Dropdown Answer Key'!$J$27,S1364="Non Lead")),"Tier 4","Tier 5"))))))))</f>
        <v>BLANK</v>
      </c>
      <c r="U1364" s="115" t="str">
        <f t="shared" si="93"/>
        <v>NO</v>
      </c>
      <c r="V1364" s="114" t="str">
        <f t="shared" si="94"/>
        <v>NO</v>
      </c>
      <c r="W1364" s="114" t="str">
        <f t="shared" si="95"/>
        <v>NO</v>
      </c>
      <c r="X1364" s="108"/>
      <c r="Y1364" s="97"/>
      <c r="Z1364" s="78"/>
    </row>
    <row r="1365" spans="1:26" x14ac:dyDescent="0.3">
      <c r="A1365" s="47">
        <v>970</v>
      </c>
      <c r="B1365" s="73" t="s">
        <v>76</v>
      </c>
      <c r="C1365" s="126" t="s">
        <v>1427</v>
      </c>
      <c r="D1365" s="74" t="s">
        <v>72</v>
      </c>
      <c r="E1365" s="74" t="s">
        <v>81</v>
      </c>
      <c r="F1365" s="74" t="s">
        <v>81</v>
      </c>
      <c r="G1365" s="90" t="s">
        <v>1910</v>
      </c>
      <c r="H1365" s="74" t="s">
        <v>72</v>
      </c>
      <c r="I1365" s="74" t="s">
        <v>72</v>
      </c>
      <c r="J1365" s="75" t="s">
        <v>1913</v>
      </c>
      <c r="K1365" s="75" t="s">
        <v>1913</v>
      </c>
      <c r="L1365" s="93" t="str">
        <f t="shared" si="92"/>
        <v>Non Lead</v>
      </c>
      <c r="M1365" s="109"/>
      <c r="N1365" s="74"/>
      <c r="O1365" s="74"/>
      <c r="P1365" s="74"/>
      <c r="Q1365" s="73"/>
      <c r="R1365" s="74"/>
      <c r="S1365" s="98" t="str">
        <f>IF(OR(B1365="",$C$3="",$G$3=""),"ERROR",IF(AND(B1365='Dropdown Answer Key'!$B$12,OR(E1365="Lead",E1365="U, May have L",E1365="COM",E1365="")),"Lead",IF(AND(B1365='Dropdown Answer Key'!$B$12,OR(AND(E1365="GALV",H1365="Y"),AND(E1365="GALV",H1365="UN"),AND(E1365="GALV",H1365=""))),"GRR",IF(AND(B1365='Dropdown Answer Key'!$B$12,E1365="Unknown"),"Unknown SL",IF(AND(B1365='Dropdown Answer Key'!$B$13,OR(F1365="Lead",F1365="U, May have L",F1365="COM",F1365="")),"Lead",IF(AND(B1365='Dropdown Answer Key'!$B$13,OR(AND(F1365="GALV",H1365="Y"),AND(F1365="GALV",H1365="UN"),AND(F1365="GALV",H1365=""))),"GRR",IF(AND(B1365='Dropdown Answer Key'!$B$13,F1365="Unknown"),"Unknown SL",IF(AND(B1365='Dropdown Answer Key'!$B$14,OR(E1365="Lead",E1365="U, May have L",E1365="COM",E1365="")),"Lead",IF(AND(B1365='Dropdown Answer Key'!$B$14,OR(F1365="Lead",F1365="U, May have L",F1365="COM",F1365="")),"Lead",IF(AND(B1365='Dropdown Answer Key'!$B$14,OR(AND(E1365="GALV",H1365="Y"),AND(E1365="GALV",H1365="UN"),AND(E1365="GALV",H1365=""),AND(F1365="GALV",H1365="Y"),AND(F1365="GALV",H1365="UN"),AND(F1365="GALV",H1365=""),AND(F1365="GALV",I1365="Y"),AND(F1365="GALV",I1365="UN"),AND(F1365="GALV",I1365=""))),"GRR",IF(AND(B1365='Dropdown Answer Key'!$B$14,OR(E1365="Unknown",F1365="Unknown")),"Unknown SL","Non Lead")))))))))))</f>
        <v>Non Lead</v>
      </c>
      <c r="T1365" s="76" t="str">
        <f>IF(OR(M1365="",Q1365="",S1365="ERROR"),"BLANK",IF((AND(M1365='Dropdown Answer Key'!$B$25,OR('Service Line Inventory'!S1365="Lead",S1365="Unknown SL"))),"Tier 1",IF(AND('Service Line Inventory'!M1365='Dropdown Answer Key'!$B$26,OR('Service Line Inventory'!S1365="Lead",S1365="Unknown SL")),"Tier 2",IF(AND('Service Line Inventory'!M1365='Dropdown Answer Key'!$B$27,OR('Service Line Inventory'!S1365="Lead",S1365="Unknown SL")),"Tier 2",IF('Service Line Inventory'!S1365="GRR","Tier 3",IF((AND('Service Line Inventory'!M1365='Dropdown Answer Key'!$B$25,'Service Line Inventory'!Q1365='Dropdown Answer Key'!$M$25,O1365='Dropdown Answer Key'!$G$27,'Service Line Inventory'!P1365='Dropdown Answer Key'!$J$27,S1365="Non Lead")),"Tier 4",IF((AND('Service Line Inventory'!M1365='Dropdown Answer Key'!$B$25,'Service Line Inventory'!Q1365='Dropdown Answer Key'!$M$25,O1365='Dropdown Answer Key'!$G$27,S1365="Non Lead")),"Tier 4",IF((AND('Service Line Inventory'!M1365='Dropdown Answer Key'!$B$25,'Service Line Inventory'!Q1365='Dropdown Answer Key'!$M$25,'Service Line Inventory'!P1365='Dropdown Answer Key'!$J$27,S1365="Non Lead")),"Tier 4","Tier 5"))))))))</f>
        <v>BLANK</v>
      </c>
      <c r="U1365" s="101" t="str">
        <f t="shared" si="93"/>
        <v>NO</v>
      </c>
      <c r="V1365" s="76" t="str">
        <f t="shared" si="94"/>
        <v>NO</v>
      </c>
      <c r="W1365" s="76" t="str">
        <f t="shared" si="95"/>
        <v>NO</v>
      </c>
      <c r="X1365" s="107"/>
      <c r="Y1365" s="77"/>
      <c r="Z1365" s="78"/>
    </row>
    <row r="1366" spans="1:26" x14ac:dyDescent="0.3">
      <c r="A1366" s="47">
        <v>975</v>
      </c>
      <c r="B1366" s="73" t="s">
        <v>76</v>
      </c>
      <c r="C1366" s="126" t="s">
        <v>1428</v>
      </c>
      <c r="D1366" s="74" t="s">
        <v>72</v>
      </c>
      <c r="E1366" s="74" t="s">
        <v>81</v>
      </c>
      <c r="F1366" s="74" t="s">
        <v>81</v>
      </c>
      <c r="G1366" s="90" t="s">
        <v>1910</v>
      </c>
      <c r="H1366" s="74" t="s">
        <v>72</v>
      </c>
      <c r="I1366" s="74" t="s">
        <v>72</v>
      </c>
      <c r="J1366" s="75" t="s">
        <v>1913</v>
      </c>
      <c r="K1366" s="75" t="s">
        <v>1913</v>
      </c>
      <c r="L1366" s="94" t="str">
        <f t="shared" si="92"/>
        <v>Non Lead</v>
      </c>
      <c r="M1366" s="110"/>
      <c r="N1366" s="74"/>
      <c r="O1366" s="74"/>
      <c r="P1366" s="74"/>
      <c r="Q1366" s="82"/>
      <c r="R1366" s="83"/>
      <c r="S1366" s="113" t="str">
        <f>IF(OR(B1366="",$C$3="",$G$3=""),"ERROR",IF(AND(B1366='Dropdown Answer Key'!$B$12,OR(E1366="Lead",E1366="U, May have L",E1366="COM",E1366="")),"Lead",IF(AND(B1366='Dropdown Answer Key'!$B$12,OR(AND(E1366="GALV",H1366="Y"),AND(E1366="GALV",H1366="UN"),AND(E1366="GALV",H1366=""))),"GRR",IF(AND(B1366='Dropdown Answer Key'!$B$12,E1366="Unknown"),"Unknown SL",IF(AND(B1366='Dropdown Answer Key'!$B$13,OR(F1366="Lead",F1366="U, May have L",F1366="COM",F1366="")),"Lead",IF(AND(B1366='Dropdown Answer Key'!$B$13,OR(AND(F1366="GALV",H1366="Y"),AND(F1366="GALV",H1366="UN"),AND(F1366="GALV",H1366=""))),"GRR",IF(AND(B1366='Dropdown Answer Key'!$B$13,F1366="Unknown"),"Unknown SL",IF(AND(B1366='Dropdown Answer Key'!$B$14,OR(E1366="Lead",E1366="U, May have L",E1366="COM",E1366="")),"Lead",IF(AND(B1366='Dropdown Answer Key'!$B$14,OR(F1366="Lead",F1366="U, May have L",F1366="COM",F1366="")),"Lead",IF(AND(B1366='Dropdown Answer Key'!$B$14,OR(AND(E1366="GALV",H1366="Y"),AND(E1366="GALV",H1366="UN"),AND(E1366="GALV",H1366=""),AND(F1366="GALV",H1366="Y"),AND(F1366="GALV",H1366="UN"),AND(F1366="GALV",H1366=""),AND(F1366="GALV",I1366="Y"),AND(F1366="GALV",I1366="UN"),AND(F1366="GALV",I1366=""))),"GRR",IF(AND(B1366='Dropdown Answer Key'!$B$14,OR(E1366="Unknown",F1366="Unknown")),"Unknown SL","Non Lead")))))))))))</f>
        <v>Non Lead</v>
      </c>
      <c r="T1366" s="114" t="str">
        <f>IF(OR(M1366="",Q1366="",S1366="ERROR"),"BLANK",IF((AND(M1366='Dropdown Answer Key'!$B$25,OR('Service Line Inventory'!S1366="Lead",S1366="Unknown SL"))),"Tier 1",IF(AND('Service Line Inventory'!M1366='Dropdown Answer Key'!$B$26,OR('Service Line Inventory'!S1366="Lead",S1366="Unknown SL")),"Tier 2",IF(AND('Service Line Inventory'!M1366='Dropdown Answer Key'!$B$27,OR('Service Line Inventory'!S1366="Lead",S1366="Unknown SL")),"Tier 2",IF('Service Line Inventory'!S1366="GRR","Tier 3",IF((AND('Service Line Inventory'!M1366='Dropdown Answer Key'!$B$25,'Service Line Inventory'!Q1366='Dropdown Answer Key'!$M$25,O1366='Dropdown Answer Key'!$G$27,'Service Line Inventory'!P1366='Dropdown Answer Key'!$J$27,S1366="Non Lead")),"Tier 4",IF((AND('Service Line Inventory'!M1366='Dropdown Answer Key'!$B$25,'Service Line Inventory'!Q1366='Dropdown Answer Key'!$M$25,O1366='Dropdown Answer Key'!$G$27,S1366="Non Lead")),"Tier 4",IF((AND('Service Line Inventory'!M1366='Dropdown Answer Key'!$B$25,'Service Line Inventory'!Q1366='Dropdown Answer Key'!$M$25,'Service Line Inventory'!P1366='Dropdown Answer Key'!$J$27,S1366="Non Lead")),"Tier 4","Tier 5"))))))))</f>
        <v>BLANK</v>
      </c>
      <c r="U1366" s="115" t="str">
        <f t="shared" si="93"/>
        <v>NO</v>
      </c>
      <c r="V1366" s="114" t="str">
        <f t="shared" si="94"/>
        <v>NO</v>
      </c>
      <c r="W1366" s="114" t="str">
        <f t="shared" si="95"/>
        <v>NO</v>
      </c>
      <c r="X1366" s="108"/>
      <c r="Y1366" s="97"/>
      <c r="Z1366" s="78"/>
    </row>
    <row r="1367" spans="1:26" x14ac:dyDescent="0.3">
      <c r="A1367" s="47">
        <v>980</v>
      </c>
      <c r="B1367" s="73" t="s">
        <v>76</v>
      </c>
      <c r="C1367" s="126" t="s">
        <v>1429</v>
      </c>
      <c r="D1367" s="74" t="s">
        <v>72</v>
      </c>
      <c r="E1367" s="74" t="s">
        <v>81</v>
      </c>
      <c r="F1367" s="74" t="s">
        <v>81</v>
      </c>
      <c r="G1367" s="90" t="s">
        <v>1910</v>
      </c>
      <c r="H1367" s="74" t="s">
        <v>72</v>
      </c>
      <c r="I1367" s="74" t="s">
        <v>72</v>
      </c>
      <c r="J1367" s="75" t="s">
        <v>1913</v>
      </c>
      <c r="K1367" s="75" t="s">
        <v>1913</v>
      </c>
      <c r="L1367" s="93" t="str">
        <f t="shared" si="92"/>
        <v>Non Lead</v>
      </c>
      <c r="M1367" s="109"/>
      <c r="N1367" s="74"/>
      <c r="O1367" s="74"/>
      <c r="P1367" s="74"/>
      <c r="Q1367" s="73"/>
      <c r="R1367" s="74"/>
      <c r="S1367" s="98" t="str">
        <f>IF(OR(B1367="",$C$3="",$G$3=""),"ERROR",IF(AND(B1367='Dropdown Answer Key'!$B$12,OR(E1367="Lead",E1367="U, May have L",E1367="COM",E1367="")),"Lead",IF(AND(B1367='Dropdown Answer Key'!$B$12,OR(AND(E1367="GALV",H1367="Y"),AND(E1367="GALV",H1367="UN"),AND(E1367="GALV",H1367=""))),"GRR",IF(AND(B1367='Dropdown Answer Key'!$B$12,E1367="Unknown"),"Unknown SL",IF(AND(B1367='Dropdown Answer Key'!$B$13,OR(F1367="Lead",F1367="U, May have L",F1367="COM",F1367="")),"Lead",IF(AND(B1367='Dropdown Answer Key'!$B$13,OR(AND(F1367="GALV",H1367="Y"),AND(F1367="GALV",H1367="UN"),AND(F1367="GALV",H1367=""))),"GRR",IF(AND(B1367='Dropdown Answer Key'!$B$13,F1367="Unknown"),"Unknown SL",IF(AND(B1367='Dropdown Answer Key'!$B$14,OR(E1367="Lead",E1367="U, May have L",E1367="COM",E1367="")),"Lead",IF(AND(B1367='Dropdown Answer Key'!$B$14,OR(F1367="Lead",F1367="U, May have L",F1367="COM",F1367="")),"Lead",IF(AND(B1367='Dropdown Answer Key'!$B$14,OR(AND(E1367="GALV",H1367="Y"),AND(E1367="GALV",H1367="UN"),AND(E1367="GALV",H1367=""),AND(F1367="GALV",H1367="Y"),AND(F1367="GALV",H1367="UN"),AND(F1367="GALV",H1367=""),AND(F1367="GALV",I1367="Y"),AND(F1367="GALV",I1367="UN"),AND(F1367="GALV",I1367=""))),"GRR",IF(AND(B1367='Dropdown Answer Key'!$B$14,OR(E1367="Unknown",F1367="Unknown")),"Unknown SL","Non Lead")))))))))))</f>
        <v>Non Lead</v>
      </c>
      <c r="T1367" s="76" t="str">
        <f>IF(OR(M1367="",Q1367="",S1367="ERROR"),"BLANK",IF((AND(M1367='Dropdown Answer Key'!$B$25,OR('Service Line Inventory'!S1367="Lead",S1367="Unknown SL"))),"Tier 1",IF(AND('Service Line Inventory'!M1367='Dropdown Answer Key'!$B$26,OR('Service Line Inventory'!S1367="Lead",S1367="Unknown SL")),"Tier 2",IF(AND('Service Line Inventory'!M1367='Dropdown Answer Key'!$B$27,OR('Service Line Inventory'!S1367="Lead",S1367="Unknown SL")),"Tier 2",IF('Service Line Inventory'!S1367="GRR","Tier 3",IF((AND('Service Line Inventory'!M1367='Dropdown Answer Key'!$B$25,'Service Line Inventory'!Q1367='Dropdown Answer Key'!$M$25,O1367='Dropdown Answer Key'!$G$27,'Service Line Inventory'!P1367='Dropdown Answer Key'!$J$27,S1367="Non Lead")),"Tier 4",IF((AND('Service Line Inventory'!M1367='Dropdown Answer Key'!$B$25,'Service Line Inventory'!Q1367='Dropdown Answer Key'!$M$25,O1367='Dropdown Answer Key'!$G$27,S1367="Non Lead")),"Tier 4",IF((AND('Service Line Inventory'!M1367='Dropdown Answer Key'!$B$25,'Service Line Inventory'!Q1367='Dropdown Answer Key'!$M$25,'Service Line Inventory'!P1367='Dropdown Answer Key'!$J$27,S1367="Non Lead")),"Tier 4","Tier 5"))))))))</f>
        <v>BLANK</v>
      </c>
      <c r="U1367" s="101" t="str">
        <f t="shared" si="93"/>
        <v>NO</v>
      </c>
      <c r="V1367" s="76" t="str">
        <f t="shared" si="94"/>
        <v>NO</v>
      </c>
      <c r="W1367" s="76" t="str">
        <f t="shared" si="95"/>
        <v>NO</v>
      </c>
      <c r="X1367" s="107"/>
      <c r="Y1367" s="77"/>
      <c r="Z1367" s="78"/>
    </row>
    <row r="1368" spans="1:26" x14ac:dyDescent="0.3">
      <c r="A1368" s="47">
        <v>1000</v>
      </c>
      <c r="B1368" s="73" t="s">
        <v>76</v>
      </c>
      <c r="C1368" s="126" t="s">
        <v>1430</v>
      </c>
      <c r="D1368" s="74" t="s">
        <v>72</v>
      </c>
      <c r="E1368" s="74" t="s">
        <v>81</v>
      </c>
      <c r="F1368" s="74" t="s">
        <v>81</v>
      </c>
      <c r="G1368" s="90" t="s">
        <v>1910</v>
      </c>
      <c r="H1368" s="74" t="s">
        <v>72</v>
      </c>
      <c r="I1368" s="74" t="s">
        <v>72</v>
      </c>
      <c r="J1368" s="75" t="s">
        <v>1913</v>
      </c>
      <c r="K1368" s="75" t="s">
        <v>1913</v>
      </c>
      <c r="L1368" s="94" t="str">
        <f t="shared" si="92"/>
        <v>Non Lead</v>
      </c>
      <c r="M1368" s="110"/>
      <c r="N1368" s="74"/>
      <c r="O1368" s="74"/>
      <c r="P1368" s="74"/>
      <c r="Q1368" s="82"/>
      <c r="R1368" s="83"/>
      <c r="S1368" s="113" t="str">
        <f>IF(OR(B1368="",$C$3="",$G$3=""),"ERROR",IF(AND(B1368='Dropdown Answer Key'!$B$12,OR(E1368="Lead",E1368="U, May have L",E1368="COM",E1368="")),"Lead",IF(AND(B1368='Dropdown Answer Key'!$B$12,OR(AND(E1368="GALV",H1368="Y"),AND(E1368="GALV",H1368="UN"),AND(E1368="GALV",H1368=""))),"GRR",IF(AND(B1368='Dropdown Answer Key'!$B$12,E1368="Unknown"),"Unknown SL",IF(AND(B1368='Dropdown Answer Key'!$B$13,OR(F1368="Lead",F1368="U, May have L",F1368="COM",F1368="")),"Lead",IF(AND(B1368='Dropdown Answer Key'!$B$13,OR(AND(F1368="GALV",H1368="Y"),AND(F1368="GALV",H1368="UN"),AND(F1368="GALV",H1368=""))),"GRR",IF(AND(B1368='Dropdown Answer Key'!$B$13,F1368="Unknown"),"Unknown SL",IF(AND(B1368='Dropdown Answer Key'!$B$14,OR(E1368="Lead",E1368="U, May have L",E1368="COM",E1368="")),"Lead",IF(AND(B1368='Dropdown Answer Key'!$B$14,OR(F1368="Lead",F1368="U, May have L",F1368="COM",F1368="")),"Lead",IF(AND(B1368='Dropdown Answer Key'!$B$14,OR(AND(E1368="GALV",H1368="Y"),AND(E1368="GALV",H1368="UN"),AND(E1368="GALV",H1368=""),AND(F1368="GALV",H1368="Y"),AND(F1368="GALV",H1368="UN"),AND(F1368="GALV",H1368=""),AND(F1368="GALV",I1368="Y"),AND(F1368="GALV",I1368="UN"),AND(F1368="GALV",I1368=""))),"GRR",IF(AND(B1368='Dropdown Answer Key'!$B$14,OR(E1368="Unknown",F1368="Unknown")),"Unknown SL","Non Lead")))))))))))</f>
        <v>Non Lead</v>
      </c>
      <c r="T1368" s="114" t="str">
        <f>IF(OR(M1368="",Q1368="",S1368="ERROR"),"BLANK",IF((AND(M1368='Dropdown Answer Key'!$B$25,OR('Service Line Inventory'!S1368="Lead",S1368="Unknown SL"))),"Tier 1",IF(AND('Service Line Inventory'!M1368='Dropdown Answer Key'!$B$26,OR('Service Line Inventory'!S1368="Lead",S1368="Unknown SL")),"Tier 2",IF(AND('Service Line Inventory'!M1368='Dropdown Answer Key'!$B$27,OR('Service Line Inventory'!S1368="Lead",S1368="Unknown SL")),"Tier 2",IF('Service Line Inventory'!S1368="GRR","Tier 3",IF((AND('Service Line Inventory'!M1368='Dropdown Answer Key'!$B$25,'Service Line Inventory'!Q1368='Dropdown Answer Key'!$M$25,O1368='Dropdown Answer Key'!$G$27,'Service Line Inventory'!P1368='Dropdown Answer Key'!$J$27,S1368="Non Lead")),"Tier 4",IF((AND('Service Line Inventory'!M1368='Dropdown Answer Key'!$B$25,'Service Line Inventory'!Q1368='Dropdown Answer Key'!$M$25,O1368='Dropdown Answer Key'!$G$27,S1368="Non Lead")),"Tier 4",IF((AND('Service Line Inventory'!M1368='Dropdown Answer Key'!$B$25,'Service Line Inventory'!Q1368='Dropdown Answer Key'!$M$25,'Service Line Inventory'!P1368='Dropdown Answer Key'!$J$27,S1368="Non Lead")),"Tier 4","Tier 5"))))))))</f>
        <v>BLANK</v>
      </c>
      <c r="U1368" s="115" t="str">
        <f t="shared" si="93"/>
        <v>NO</v>
      </c>
      <c r="V1368" s="114" t="str">
        <f t="shared" si="94"/>
        <v>NO</v>
      </c>
      <c r="W1368" s="114" t="str">
        <f t="shared" si="95"/>
        <v>NO</v>
      </c>
      <c r="X1368" s="108"/>
      <c r="Y1368" s="97"/>
      <c r="Z1368" s="78"/>
    </row>
    <row r="1369" spans="1:26" x14ac:dyDescent="0.3">
      <c r="A1369" s="47">
        <v>1015</v>
      </c>
      <c r="B1369" s="73" t="s">
        <v>76</v>
      </c>
      <c r="C1369" s="126" t="s">
        <v>1431</v>
      </c>
      <c r="D1369" s="74" t="s">
        <v>72</v>
      </c>
      <c r="E1369" s="74" t="s">
        <v>81</v>
      </c>
      <c r="F1369" s="74" t="s">
        <v>81</v>
      </c>
      <c r="G1369" s="90" t="s">
        <v>1910</v>
      </c>
      <c r="H1369" s="74" t="s">
        <v>72</v>
      </c>
      <c r="I1369" s="74" t="s">
        <v>72</v>
      </c>
      <c r="J1369" s="75" t="s">
        <v>1913</v>
      </c>
      <c r="K1369" s="75" t="s">
        <v>1913</v>
      </c>
      <c r="L1369" s="93" t="str">
        <f t="shared" si="92"/>
        <v>Non Lead</v>
      </c>
      <c r="M1369" s="109"/>
      <c r="N1369" s="74"/>
      <c r="O1369" s="74"/>
      <c r="P1369" s="74"/>
      <c r="Q1369" s="73"/>
      <c r="R1369" s="74"/>
      <c r="S1369" s="98" t="str">
        <f>IF(OR(B1369="",$C$3="",$G$3=""),"ERROR",IF(AND(B1369='Dropdown Answer Key'!$B$12,OR(E1369="Lead",E1369="U, May have L",E1369="COM",E1369="")),"Lead",IF(AND(B1369='Dropdown Answer Key'!$B$12,OR(AND(E1369="GALV",H1369="Y"),AND(E1369="GALV",H1369="UN"),AND(E1369="GALV",H1369=""))),"GRR",IF(AND(B1369='Dropdown Answer Key'!$B$12,E1369="Unknown"),"Unknown SL",IF(AND(B1369='Dropdown Answer Key'!$B$13,OR(F1369="Lead",F1369="U, May have L",F1369="COM",F1369="")),"Lead",IF(AND(B1369='Dropdown Answer Key'!$B$13,OR(AND(F1369="GALV",H1369="Y"),AND(F1369="GALV",H1369="UN"),AND(F1369="GALV",H1369=""))),"GRR",IF(AND(B1369='Dropdown Answer Key'!$B$13,F1369="Unknown"),"Unknown SL",IF(AND(B1369='Dropdown Answer Key'!$B$14,OR(E1369="Lead",E1369="U, May have L",E1369="COM",E1369="")),"Lead",IF(AND(B1369='Dropdown Answer Key'!$B$14,OR(F1369="Lead",F1369="U, May have L",F1369="COM",F1369="")),"Lead",IF(AND(B1369='Dropdown Answer Key'!$B$14,OR(AND(E1369="GALV",H1369="Y"),AND(E1369="GALV",H1369="UN"),AND(E1369="GALV",H1369=""),AND(F1369="GALV",H1369="Y"),AND(F1369="GALV",H1369="UN"),AND(F1369="GALV",H1369=""),AND(F1369="GALV",I1369="Y"),AND(F1369="GALV",I1369="UN"),AND(F1369="GALV",I1369=""))),"GRR",IF(AND(B1369='Dropdown Answer Key'!$B$14,OR(E1369="Unknown",F1369="Unknown")),"Unknown SL","Non Lead")))))))))))</f>
        <v>Non Lead</v>
      </c>
      <c r="T1369" s="76" t="str">
        <f>IF(OR(M1369="",Q1369="",S1369="ERROR"),"BLANK",IF((AND(M1369='Dropdown Answer Key'!$B$25,OR('Service Line Inventory'!S1369="Lead",S1369="Unknown SL"))),"Tier 1",IF(AND('Service Line Inventory'!M1369='Dropdown Answer Key'!$B$26,OR('Service Line Inventory'!S1369="Lead",S1369="Unknown SL")),"Tier 2",IF(AND('Service Line Inventory'!M1369='Dropdown Answer Key'!$B$27,OR('Service Line Inventory'!S1369="Lead",S1369="Unknown SL")),"Tier 2",IF('Service Line Inventory'!S1369="GRR","Tier 3",IF((AND('Service Line Inventory'!M1369='Dropdown Answer Key'!$B$25,'Service Line Inventory'!Q1369='Dropdown Answer Key'!$M$25,O1369='Dropdown Answer Key'!$G$27,'Service Line Inventory'!P1369='Dropdown Answer Key'!$J$27,S1369="Non Lead")),"Tier 4",IF((AND('Service Line Inventory'!M1369='Dropdown Answer Key'!$B$25,'Service Line Inventory'!Q1369='Dropdown Answer Key'!$M$25,O1369='Dropdown Answer Key'!$G$27,S1369="Non Lead")),"Tier 4",IF((AND('Service Line Inventory'!M1369='Dropdown Answer Key'!$B$25,'Service Line Inventory'!Q1369='Dropdown Answer Key'!$M$25,'Service Line Inventory'!P1369='Dropdown Answer Key'!$J$27,S1369="Non Lead")),"Tier 4","Tier 5"))))))))</f>
        <v>BLANK</v>
      </c>
      <c r="U1369" s="101" t="str">
        <f t="shared" si="93"/>
        <v>NO</v>
      </c>
      <c r="V1369" s="76" t="str">
        <f t="shared" si="94"/>
        <v>NO</v>
      </c>
      <c r="W1369" s="76" t="str">
        <f t="shared" si="95"/>
        <v>NO</v>
      </c>
      <c r="X1369" s="107"/>
      <c r="Y1369" s="77"/>
      <c r="Z1369" s="78"/>
    </row>
    <row r="1370" spans="1:26" x14ac:dyDescent="0.3">
      <c r="A1370" s="47">
        <v>1017</v>
      </c>
      <c r="B1370" s="73" t="s">
        <v>76</v>
      </c>
      <c r="C1370" s="126" t="s">
        <v>1432</v>
      </c>
      <c r="D1370" s="74" t="s">
        <v>72</v>
      </c>
      <c r="E1370" s="74" t="s">
        <v>81</v>
      </c>
      <c r="F1370" s="74" t="s">
        <v>81</v>
      </c>
      <c r="G1370" s="90" t="s">
        <v>1910</v>
      </c>
      <c r="H1370" s="74" t="s">
        <v>72</v>
      </c>
      <c r="I1370" s="74" t="s">
        <v>72</v>
      </c>
      <c r="J1370" s="75" t="s">
        <v>1913</v>
      </c>
      <c r="K1370" s="75" t="s">
        <v>1913</v>
      </c>
      <c r="L1370" s="94" t="str">
        <f t="shared" si="92"/>
        <v>Non Lead</v>
      </c>
      <c r="M1370" s="110"/>
      <c r="N1370" s="74"/>
      <c r="O1370" s="74"/>
      <c r="P1370" s="74"/>
      <c r="Q1370" s="82"/>
      <c r="R1370" s="83"/>
      <c r="S1370" s="113" t="str">
        <f>IF(OR(B1370="",$C$3="",$G$3=""),"ERROR",IF(AND(B1370='Dropdown Answer Key'!$B$12,OR(E1370="Lead",E1370="U, May have L",E1370="COM",E1370="")),"Lead",IF(AND(B1370='Dropdown Answer Key'!$B$12,OR(AND(E1370="GALV",H1370="Y"),AND(E1370="GALV",H1370="UN"),AND(E1370="GALV",H1370=""))),"GRR",IF(AND(B1370='Dropdown Answer Key'!$B$12,E1370="Unknown"),"Unknown SL",IF(AND(B1370='Dropdown Answer Key'!$B$13,OR(F1370="Lead",F1370="U, May have L",F1370="COM",F1370="")),"Lead",IF(AND(B1370='Dropdown Answer Key'!$B$13,OR(AND(F1370="GALV",H1370="Y"),AND(F1370="GALV",H1370="UN"),AND(F1370="GALV",H1370=""))),"GRR",IF(AND(B1370='Dropdown Answer Key'!$B$13,F1370="Unknown"),"Unknown SL",IF(AND(B1370='Dropdown Answer Key'!$B$14,OR(E1370="Lead",E1370="U, May have L",E1370="COM",E1370="")),"Lead",IF(AND(B1370='Dropdown Answer Key'!$B$14,OR(F1370="Lead",F1370="U, May have L",F1370="COM",F1370="")),"Lead",IF(AND(B1370='Dropdown Answer Key'!$B$14,OR(AND(E1370="GALV",H1370="Y"),AND(E1370="GALV",H1370="UN"),AND(E1370="GALV",H1370=""),AND(F1370="GALV",H1370="Y"),AND(F1370="GALV",H1370="UN"),AND(F1370="GALV",H1370=""),AND(F1370="GALV",I1370="Y"),AND(F1370="GALV",I1370="UN"),AND(F1370="GALV",I1370=""))),"GRR",IF(AND(B1370='Dropdown Answer Key'!$B$14,OR(E1370="Unknown",F1370="Unknown")),"Unknown SL","Non Lead")))))))))))</f>
        <v>Non Lead</v>
      </c>
      <c r="T1370" s="114" t="str">
        <f>IF(OR(M1370="",Q1370="",S1370="ERROR"),"BLANK",IF((AND(M1370='Dropdown Answer Key'!$B$25,OR('Service Line Inventory'!S1370="Lead",S1370="Unknown SL"))),"Tier 1",IF(AND('Service Line Inventory'!M1370='Dropdown Answer Key'!$B$26,OR('Service Line Inventory'!S1370="Lead",S1370="Unknown SL")),"Tier 2",IF(AND('Service Line Inventory'!M1370='Dropdown Answer Key'!$B$27,OR('Service Line Inventory'!S1370="Lead",S1370="Unknown SL")),"Tier 2",IF('Service Line Inventory'!S1370="GRR","Tier 3",IF((AND('Service Line Inventory'!M1370='Dropdown Answer Key'!$B$25,'Service Line Inventory'!Q1370='Dropdown Answer Key'!$M$25,O1370='Dropdown Answer Key'!$G$27,'Service Line Inventory'!P1370='Dropdown Answer Key'!$J$27,S1370="Non Lead")),"Tier 4",IF((AND('Service Line Inventory'!M1370='Dropdown Answer Key'!$B$25,'Service Line Inventory'!Q1370='Dropdown Answer Key'!$M$25,O1370='Dropdown Answer Key'!$G$27,S1370="Non Lead")),"Tier 4",IF((AND('Service Line Inventory'!M1370='Dropdown Answer Key'!$B$25,'Service Line Inventory'!Q1370='Dropdown Answer Key'!$M$25,'Service Line Inventory'!P1370='Dropdown Answer Key'!$J$27,S1370="Non Lead")),"Tier 4","Tier 5"))))))))</f>
        <v>BLANK</v>
      </c>
      <c r="U1370" s="115" t="str">
        <f t="shared" si="93"/>
        <v>NO</v>
      </c>
      <c r="V1370" s="114" t="str">
        <f t="shared" si="94"/>
        <v>NO</v>
      </c>
      <c r="W1370" s="114" t="str">
        <f t="shared" si="95"/>
        <v>NO</v>
      </c>
      <c r="X1370" s="108"/>
      <c r="Y1370" s="97"/>
      <c r="Z1370" s="78"/>
    </row>
    <row r="1371" spans="1:26" x14ac:dyDescent="0.3">
      <c r="A1371" s="47">
        <v>1020</v>
      </c>
      <c r="B1371" s="73" t="s">
        <v>76</v>
      </c>
      <c r="C1371" s="126" t="s">
        <v>1433</v>
      </c>
      <c r="D1371" s="74" t="s">
        <v>72</v>
      </c>
      <c r="E1371" s="74" t="s">
        <v>81</v>
      </c>
      <c r="F1371" s="74" t="s">
        <v>81</v>
      </c>
      <c r="G1371" s="90" t="s">
        <v>1910</v>
      </c>
      <c r="H1371" s="74" t="s">
        <v>72</v>
      </c>
      <c r="I1371" s="74" t="s">
        <v>72</v>
      </c>
      <c r="J1371" s="75" t="s">
        <v>1913</v>
      </c>
      <c r="K1371" s="75" t="s">
        <v>1913</v>
      </c>
      <c r="L1371" s="93" t="str">
        <f t="shared" si="92"/>
        <v>Non Lead</v>
      </c>
      <c r="M1371" s="109"/>
      <c r="N1371" s="74"/>
      <c r="O1371" s="74"/>
      <c r="P1371" s="74"/>
      <c r="Q1371" s="73"/>
      <c r="R1371" s="74"/>
      <c r="S1371" s="98" t="str">
        <f>IF(OR(B1371="",$C$3="",$G$3=""),"ERROR",IF(AND(B1371='Dropdown Answer Key'!$B$12,OR(E1371="Lead",E1371="U, May have L",E1371="COM",E1371="")),"Lead",IF(AND(B1371='Dropdown Answer Key'!$B$12,OR(AND(E1371="GALV",H1371="Y"),AND(E1371="GALV",H1371="UN"),AND(E1371="GALV",H1371=""))),"GRR",IF(AND(B1371='Dropdown Answer Key'!$B$12,E1371="Unknown"),"Unknown SL",IF(AND(B1371='Dropdown Answer Key'!$B$13,OR(F1371="Lead",F1371="U, May have L",F1371="COM",F1371="")),"Lead",IF(AND(B1371='Dropdown Answer Key'!$B$13,OR(AND(F1371="GALV",H1371="Y"),AND(F1371="GALV",H1371="UN"),AND(F1371="GALV",H1371=""))),"GRR",IF(AND(B1371='Dropdown Answer Key'!$B$13,F1371="Unknown"),"Unknown SL",IF(AND(B1371='Dropdown Answer Key'!$B$14,OR(E1371="Lead",E1371="U, May have L",E1371="COM",E1371="")),"Lead",IF(AND(B1371='Dropdown Answer Key'!$B$14,OR(F1371="Lead",F1371="U, May have L",F1371="COM",F1371="")),"Lead",IF(AND(B1371='Dropdown Answer Key'!$B$14,OR(AND(E1371="GALV",H1371="Y"),AND(E1371="GALV",H1371="UN"),AND(E1371="GALV",H1371=""),AND(F1371="GALV",H1371="Y"),AND(F1371="GALV",H1371="UN"),AND(F1371="GALV",H1371=""),AND(F1371="GALV",I1371="Y"),AND(F1371="GALV",I1371="UN"),AND(F1371="GALV",I1371=""))),"GRR",IF(AND(B1371='Dropdown Answer Key'!$B$14,OR(E1371="Unknown",F1371="Unknown")),"Unknown SL","Non Lead")))))))))))</f>
        <v>Non Lead</v>
      </c>
      <c r="T1371" s="76" t="str">
        <f>IF(OR(M1371="",Q1371="",S1371="ERROR"),"BLANK",IF((AND(M1371='Dropdown Answer Key'!$B$25,OR('Service Line Inventory'!S1371="Lead",S1371="Unknown SL"))),"Tier 1",IF(AND('Service Line Inventory'!M1371='Dropdown Answer Key'!$B$26,OR('Service Line Inventory'!S1371="Lead",S1371="Unknown SL")),"Tier 2",IF(AND('Service Line Inventory'!M1371='Dropdown Answer Key'!$B$27,OR('Service Line Inventory'!S1371="Lead",S1371="Unknown SL")),"Tier 2",IF('Service Line Inventory'!S1371="GRR","Tier 3",IF((AND('Service Line Inventory'!M1371='Dropdown Answer Key'!$B$25,'Service Line Inventory'!Q1371='Dropdown Answer Key'!$M$25,O1371='Dropdown Answer Key'!$G$27,'Service Line Inventory'!P1371='Dropdown Answer Key'!$J$27,S1371="Non Lead")),"Tier 4",IF((AND('Service Line Inventory'!M1371='Dropdown Answer Key'!$B$25,'Service Line Inventory'!Q1371='Dropdown Answer Key'!$M$25,O1371='Dropdown Answer Key'!$G$27,S1371="Non Lead")),"Tier 4",IF((AND('Service Line Inventory'!M1371='Dropdown Answer Key'!$B$25,'Service Line Inventory'!Q1371='Dropdown Answer Key'!$M$25,'Service Line Inventory'!P1371='Dropdown Answer Key'!$J$27,S1371="Non Lead")),"Tier 4","Tier 5"))))))))</f>
        <v>BLANK</v>
      </c>
      <c r="U1371" s="101" t="str">
        <f t="shared" si="93"/>
        <v>NO</v>
      </c>
      <c r="V1371" s="76" t="str">
        <f t="shared" si="94"/>
        <v>NO</v>
      </c>
      <c r="W1371" s="76" t="str">
        <f t="shared" si="95"/>
        <v>NO</v>
      </c>
      <c r="X1371" s="107"/>
      <c r="Y1371" s="77"/>
      <c r="Z1371" s="78"/>
    </row>
    <row r="1372" spans="1:26" x14ac:dyDescent="0.3">
      <c r="A1372" s="47">
        <v>1025</v>
      </c>
      <c r="B1372" s="73" t="s">
        <v>76</v>
      </c>
      <c r="C1372" s="126" t="s">
        <v>1434</v>
      </c>
      <c r="D1372" s="74" t="s">
        <v>72</v>
      </c>
      <c r="E1372" s="74" t="s">
        <v>81</v>
      </c>
      <c r="F1372" s="74" t="s">
        <v>81</v>
      </c>
      <c r="G1372" s="90" t="s">
        <v>1910</v>
      </c>
      <c r="H1372" s="74" t="s">
        <v>72</v>
      </c>
      <c r="I1372" s="74" t="s">
        <v>72</v>
      </c>
      <c r="J1372" s="75" t="s">
        <v>1913</v>
      </c>
      <c r="K1372" s="75" t="s">
        <v>1913</v>
      </c>
      <c r="L1372" s="94" t="str">
        <f t="shared" si="92"/>
        <v>Non Lead</v>
      </c>
      <c r="M1372" s="110"/>
      <c r="N1372" s="74"/>
      <c r="O1372" s="74"/>
      <c r="P1372" s="74"/>
      <c r="Q1372" s="82"/>
      <c r="R1372" s="83"/>
      <c r="S1372" s="113" t="str">
        <f>IF(OR(B1372="",$C$3="",$G$3=""),"ERROR",IF(AND(B1372='Dropdown Answer Key'!$B$12,OR(E1372="Lead",E1372="U, May have L",E1372="COM",E1372="")),"Lead",IF(AND(B1372='Dropdown Answer Key'!$B$12,OR(AND(E1372="GALV",H1372="Y"),AND(E1372="GALV",H1372="UN"),AND(E1372="GALV",H1372=""))),"GRR",IF(AND(B1372='Dropdown Answer Key'!$B$12,E1372="Unknown"),"Unknown SL",IF(AND(B1372='Dropdown Answer Key'!$B$13,OR(F1372="Lead",F1372="U, May have L",F1372="COM",F1372="")),"Lead",IF(AND(B1372='Dropdown Answer Key'!$B$13,OR(AND(F1372="GALV",H1372="Y"),AND(F1372="GALV",H1372="UN"),AND(F1372="GALV",H1372=""))),"GRR",IF(AND(B1372='Dropdown Answer Key'!$B$13,F1372="Unknown"),"Unknown SL",IF(AND(B1372='Dropdown Answer Key'!$B$14,OR(E1372="Lead",E1372="U, May have L",E1372="COM",E1372="")),"Lead",IF(AND(B1372='Dropdown Answer Key'!$B$14,OR(F1372="Lead",F1372="U, May have L",F1372="COM",F1372="")),"Lead",IF(AND(B1372='Dropdown Answer Key'!$B$14,OR(AND(E1372="GALV",H1372="Y"),AND(E1372="GALV",H1372="UN"),AND(E1372="GALV",H1372=""),AND(F1372="GALV",H1372="Y"),AND(F1372="GALV",H1372="UN"),AND(F1372="GALV",H1372=""),AND(F1372="GALV",I1372="Y"),AND(F1372="GALV",I1372="UN"),AND(F1372="GALV",I1372=""))),"GRR",IF(AND(B1372='Dropdown Answer Key'!$B$14,OR(E1372="Unknown",F1372="Unknown")),"Unknown SL","Non Lead")))))))))))</f>
        <v>Non Lead</v>
      </c>
      <c r="T1372" s="114" t="str">
        <f>IF(OR(M1372="",Q1372="",S1372="ERROR"),"BLANK",IF((AND(M1372='Dropdown Answer Key'!$B$25,OR('Service Line Inventory'!S1372="Lead",S1372="Unknown SL"))),"Tier 1",IF(AND('Service Line Inventory'!M1372='Dropdown Answer Key'!$B$26,OR('Service Line Inventory'!S1372="Lead",S1372="Unknown SL")),"Tier 2",IF(AND('Service Line Inventory'!M1372='Dropdown Answer Key'!$B$27,OR('Service Line Inventory'!S1372="Lead",S1372="Unknown SL")),"Tier 2",IF('Service Line Inventory'!S1372="GRR","Tier 3",IF((AND('Service Line Inventory'!M1372='Dropdown Answer Key'!$B$25,'Service Line Inventory'!Q1372='Dropdown Answer Key'!$M$25,O1372='Dropdown Answer Key'!$G$27,'Service Line Inventory'!P1372='Dropdown Answer Key'!$J$27,S1372="Non Lead")),"Tier 4",IF((AND('Service Line Inventory'!M1372='Dropdown Answer Key'!$B$25,'Service Line Inventory'!Q1372='Dropdown Answer Key'!$M$25,O1372='Dropdown Answer Key'!$G$27,S1372="Non Lead")),"Tier 4",IF((AND('Service Line Inventory'!M1372='Dropdown Answer Key'!$B$25,'Service Line Inventory'!Q1372='Dropdown Answer Key'!$M$25,'Service Line Inventory'!P1372='Dropdown Answer Key'!$J$27,S1372="Non Lead")),"Tier 4","Tier 5"))))))))</f>
        <v>BLANK</v>
      </c>
      <c r="U1372" s="115" t="str">
        <f t="shared" si="93"/>
        <v>NO</v>
      </c>
      <c r="V1372" s="114" t="str">
        <f t="shared" si="94"/>
        <v>NO</v>
      </c>
      <c r="W1372" s="114" t="str">
        <f t="shared" si="95"/>
        <v>NO</v>
      </c>
      <c r="X1372" s="108"/>
      <c r="Y1372" s="97"/>
      <c r="Z1372" s="78"/>
    </row>
    <row r="1373" spans="1:26" x14ac:dyDescent="0.3">
      <c r="A1373" s="47">
        <v>1030</v>
      </c>
      <c r="B1373" s="73" t="s">
        <v>76</v>
      </c>
      <c r="C1373" s="126" t="s">
        <v>1435</v>
      </c>
      <c r="D1373" s="74" t="s">
        <v>72</v>
      </c>
      <c r="E1373" s="74" t="s">
        <v>81</v>
      </c>
      <c r="F1373" s="74" t="s">
        <v>81</v>
      </c>
      <c r="G1373" s="90" t="s">
        <v>1910</v>
      </c>
      <c r="H1373" s="74" t="s">
        <v>72</v>
      </c>
      <c r="I1373" s="74" t="s">
        <v>72</v>
      </c>
      <c r="J1373" s="75" t="s">
        <v>1913</v>
      </c>
      <c r="K1373" s="75" t="s">
        <v>1913</v>
      </c>
      <c r="L1373" s="93" t="str">
        <f t="shared" si="92"/>
        <v>Non Lead</v>
      </c>
      <c r="M1373" s="109"/>
      <c r="N1373" s="74"/>
      <c r="O1373" s="74"/>
      <c r="P1373" s="74"/>
      <c r="Q1373" s="73"/>
      <c r="R1373" s="74"/>
      <c r="S1373" s="98" t="str">
        <f>IF(OR(B1373="",$C$3="",$G$3=""),"ERROR",IF(AND(B1373='Dropdown Answer Key'!$B$12,OR(E1373="Lead",E1373="U, May have L",E1373="COM",E1373="")),"Lead",IF(AND(B1373='Dropdown Answer Key'!$B$12,OR(AND(E1373="GALV",H1373="Y"),AND(E1373="GALV",H1373="UN"),AND(E1373="GALV",H1373=""))),"GRR",IF(AND(B1373='Dropdown Answer Key'!$B$12,E1373="Unknown"),"Unknown SL",IF(AND(B1373='Dropdown Answer Key'!$B$13,OR(F1373="Lead",F1373="U, May have L",F1373="COM",F1373="")),"Lead",IF(AND(B1373='Dropdown Answer Key'!$B$13,OR(AND(F1373="GALV",H1373="Y"),AND(F1373="GALV",H1373="UN"),AND(F1373="GALV",H1373=""))),"GRR",IF(AND(B1373='Dropdown Answer Key'!$B$13,F1373="Unknown"),"Unknown SL",IF(AND(B1373='Dropdown Answer Key'!$B$14,OR(E1373="Lead",E1373="U, May have L",E1373="COM",E1373="")),"Lead",IF(AND(B1373='Dropdown Answer Key'!$B$14,OR(F1373="Lead",F1373="U, May have L",F1373="COM",F1373="")),"Lead",IF(AND(B1373='Dropdown Answer Key'!$B$14,OR(AND(E1373="GALV",H1373="Y"),AND(E1373="GALV",H1373="UN"),AND(E1373="GALV",H1373=""),AND(F1373="GALV",H1373="Y"),AND(F1373="GALV",H1373="UN"),AND(F1373="GALV",H1373=""),AND(F1373="GALV",I1373="Y"),AND(F1373="GALV",I1373="UN"),AND(F1373="GALV",I1373=""))),"GRR",IF(AND(B1373='Dropdown Answer Key'!$B$14,OR(E1373="Unknown",F1373="Unknown")),"Unknown SL","Non Lead")))))))))))</f>
        <v>Non Lead</v>
      </c>
      <c r="T1373" s="76" t="str">
        <f>IF(OR(M1373="",Q1373="",S1373="ERROR"),"BLANK",IF((AND(M1373='Dropdown Answer Key'!$B$25,OR('Service Line Inventory'!S1373="Lead",S1373="Unknown SL"))),"Tier 1",IF(AND('Service Line Inventory'!M1373='Dropdown Answer Key'!$B$26,OR('Service Line Inventory'!S1373="Lead",S1373="Unknown SL")),"Tier 2",IF(AND('Service Line Inventory'!M1373='Dropdown Answer Key'!$B$27,OR('Service Line Inventory'!S1373="Lead",S1373="Unknown SL")),"Tier 2",IF('Service Line Inventory'!S1373="GRR","Tier 3",IF((AND('Service Line Inventory'!M1373='Dropdown Answer Key'!$B$25,'Service Line Inventory'!Q1373='Dropdown Answer Key'!$M$25,O1373='Dropdown Answer Key'!$G$27,'Service Line Inventory'!P1373='Dropdown Answer Key'!$J$27,S1373="Non Lead")),"Tier 4",IF((AND('Service Line Inventory'!M1373='Dropdown Answer Key'!$B$25,'Service Line Inventory'!Q1373='Dropdown Answer Key'!$M$25,O1373='Dropdown Answer Key'!$G$27,S1373="Non Lead")),"Tier 4",IF((AND('Service Line Inventory'!M1373='Dropdown Answer Key'!$B$25,'Service Line Inventory'!Q1373='Dropdown Answer Key'!$M$25,'Service Line Inventory'!P1373='Dropdown Answer Key'!$J$27,S1373="Non Lead")),"Tier 4","Tier 5"))))))))</f>
        <v>BLANK</v>
      </c>
      <c r="U1373" s="101" t="str">
        <f t="shared" si="93"/>
        <v>NO</v>
      </c>
      <c r="V1373" s="76" t="str">
        <f t="shared" si="94"/>
        <v>NO</v>
      </c>
      <c r="W1373" s="76" t="str">
        <f t="shared" si="95"/>
        <v>NO</v>
      </c>
      <c r="X1373" s="107"/>
      <c r="Y1373" s="77"/>
      <c r="Z1373" s="78"/>
    </row>
    <row r="1374" spans="1:26" x14ac:dyDescent="0.3">
      <c r="A1374" s="47">
        <v>1040</v>
      </c>
      <c r="B1374" s="73" t="s">
        <v>76</v>
      </c>
      <c r="C1374" s="126" t="s">
        <v>1436</v>
      </c>
      <c r="D1374" s="74" t="s">
        <v>72</v>
      </c>
      <c r="E1374" s="74" t="s">
        <v>81</v>
      </c>
      <c r="F1374" s="74" t="s">
        <v>81</v>
      </c>
      <c r="G1374" s="90" t="s">
        <v>1910</v>
      </c>
      <c r="H1374" s="74" t="s">
        <v>72</v>
      </c>
      <c r="I1374" s="74" t="s">
        <v>72</v>
      </c>
      <c r="J1374" s="75" t="s">
        <v>1913</v>
      </c>
      <c r="K1374" s="75" t="s">
        <v>1913</v>
      </c>
      <c r="L1374" s="94" t="str">
        <f t="shared" si="92"/>
        <v>Non Lead</v>
      </c>
      <c r="M1374" s="110"/>
      <c r="N1374" s="74"/>
      <c r="O1374" s="74"/>
      <c r="P1374" s="74"/>
      <c r="Q1374" s="82"/>
      <c r="R1374" s="83"/>
      <c r="S1374" s="113" t="str">
        <f>IF(OR(B1374="",$C$3="",$G$3=""),"ERROR",IF(AND(B1374='Dropdown Answer Key'!$B$12,OR(E1374="Lead",E1374="U, May have L",E1374="COM",E1374="")),"Lead",IF(AND(B1374='Dropdown Answer Key'!$B$12,OR(AND(E1374="GALV",H1374="Y"),AND(E1374="GALV",H1374="UN"),AND(E1374="GALV",H1374=""))),"GRR",IF(AND(B1374='Dropdown Answer Key'!$B$12,E1374="Unknown"),"Unknown SL",IF(AND(B1374='Dropdown Answer Key'!$B$13,OR(F1374="Lead",F1374="U, May have L",F1374="COM",F1374="")),"Lead",IF(AND(B1374='Dropdown Answer Key'!$B$13,OR(AND(F1374="GALV",H1374="Y"),AND(F1374="GALV",H1374="UN"),AND(F1374="GALV",H1374=""))),"GRR",IF(AND(B1374='Dropdown Answer Key'!$B$13,F1374="Unknown"),"Unknown SL",IF(AND(B1374='Dropdown Answer Key'!$B$14,OR(E1374="Lead",E1374="U, May have L",E1374="COM",E1374="")),"Lead",IF(AND(B1374='Dropdown Answer Key'!$B$14,OR(F1374="Lead",F1374="U, May have L",F1374="COM",F1374="")),"Lead",IF(AND(B1374='Dropdown Answer Key'!$B$14,OR(AND(E1374="GALV",H1374="Y"),AND(E1374="GALV",H1374="UN"),AND(E1374="GALV",H1374=""),AND(F1374="GALV",H1374="Y"),AND(F1374="GALV",H1374="UN"),AND(F1374="GALV",H1374=""),AND(F1374="GALV",I1374="Y"),AND(F1374="GALV",I1374="UN"),AND(F1374="GALV",I1374=""))),"GRR",IF(AND(B1374='Dropdown Answer Key'!$B$14,OR(E1374="Unknown",F1374="Unknown")),"Unknown SL","Non Lead")))))))))))</f>
        <v>Non Lead</v>
      </c>
      <c r="T1374" s="114" t="str">
        <f>IF(OR(M1374="",Q1374="",S1374="ERROR"),"BLANK",IF((AND(M1374='Dropdown Answer Key'!$B$25,OR('Service Line Inventory'!S1374="Lead",S1374="Unknown SL"))),"Tier 1",IF(AND('Service Line Inventory'!M1374='Dropdown Answer Key'!$B$26,OR('Service Line Inventory'!S1374="Lead",S1374="Unknown SL")),"Tier 2",IF(AND('Service Line Inventory'!M1374='Dropdown Answer Key'!$B$27,OR('Service Line Inventory'!S1374="Lead",S1374="Unknown SL")),"Tier 2",IF('Service Line Inventory'!S1374="GRR","Tier 3",IF((AND('Service Line Inventory'!M1374='Dropdown Answer Key'!$B$25,'Service Line Inventory'!Q1374='Dropdown Answer Key'!$M$25,O1374='Dropdown Answer Key'!$G$27,'Service Line Inventory'!P1374='Dropdown Answer Key'!$J$27,S1374="Non Lead")),"Tier 4",IF((AND('Service Line Inventory'!M1374='Dropdown Answer Key'!$B$25,'Service Line Inventory'!Q1374='Dropdown Answer Key'!$M$25,O1374='Dropdown Answer Key'!$G$27,S1374="Non Lead")),"Tier 4",IF((AND('Service Line Inventory'!M1374='Dropdown Answer Key'!$B$25,'Service Line Inventory'!Q1374='Dropdown Answer Key'!$M$25,'Service Line Inventory'!P1374='Dropdown Answer Key'!$J$27,S1374="Non Lead")),"Tier 4","Tier 5"))))))))</f>
        <v>BLANK</v>
      </c>
      <c r="U1374" s="115" t="str">
        <f t="shared" si="93"/>
        <v>NO</v>
      </c>
      <c r="V1374" s="114" t="str">
        <f t="shared" si="94"/>
        <v>NO</v>
      </c>
      <c r="W1374" s="114" t="str">
        <f t="shared" si="95"/>
        <v>NO</v>
      </c>
      <c r="X1374" s="108"/>
      <c r="Y1374" s="97"/>
      <c r="Z1374" s="78"/>
    </row>
    <row r="1375" spans="1:26" x14ac:dyDescent="0.3">
      <c r="A1375" s="47">
        <v>1045</v>
      </c>
      <c r="B1375" s="73" t="s">
        <v>76</v>
      </c>
      <c r="C1375" s="126" t="s">
        <v>1437</v>
      </c>
      <c r="D1375" s="74" t="s">
        <v>72</v>
      </c>
      <c r="E1375" s="74" t="s">
        <v>81</v>
      </c>
      <c r="F1375" s="74" t="s">
        <v>81</v>
      </c>
      <c r="G1375" s="90" t="s">
        <v>1910</v>
      </c>
      <c r="H1375" s="74" t="s">
        <v>72</v>
      </c>
      <c r="I1375" s="74" t="s">
        <v>72</v>
      </c>
      <c r="J1375" s="75" t="s">
        <v>1913</v>
      </c>
      <c r="K1375" s="75" t="s">
        <v>1913</v>
      </c>
      <c r="L1375" s="93" t="str">
        <f t="shared" si="92"/>
        <v>Non Lead</v>
      </c>
      <c r="M1375" s="109"/>
      <c r="N1375" s="74"/>
      <c r="O1375" s="74"/>
      <c r="P1375" s="74"/>
      <c r="Q1375" s="73"/>
      <c r="R1375" s="74"/>
      <c r="S1375" s="98" t="str">
        <f>IF(OR(B1375="",$C$3="",$G$3=""),"ERROR",IF(AND(B1375='Dropdown Answer Key'!$B$12,OR(E1375="Lead",E1375="U, May have L",E1375="COM",E1375="")),"Lead",IF(AND(B1375='Dropdown Answer Key'!$B$12,OR(AND(E1375="GALV",H1375="Y"),AND(E1375="GALV",H1375="UN"),AND(E1375="GALV",H1375=""))),"GRR",IF(AND(B1375='Dropdown Answer Key'!$B$12,E1375="Unknown"),"Unknown SL",IF(AND(B1375='Dropdown Answer Key'!$B$13,OR(F1375="Lead",F1375="U, May have L",F1375="COM",F1375="")),"Lead",IF(AND(B1375='Dropdown Answer Key'!$B$13,OR(AND(F1375="GALV",H1375="Y"),AND(F1375="GALV",H1375="UN"),AND(F1375="GALV",H1375=""))),"GRR",IF(AND(B1375='Dropdown Answer Key'!$B$13,F1375="Unknown"),"Unknown SL",IF(AND(B1375='Dropdown Answer Key'!$B$14,OR(E1375="Lead",E1375="U, May have L",E1375="COM",E1375="")),"Lead",IF(AND(B1375='Dropdown Answer Key'!$B$14,OR(F1375="Lead",F1375="U, May have L",F1375="COM",F1375="")),"Lead",IF(AND(B1375='Dropdown Answer Key'!$B$14,OR(AND(E1375="GALV",H1375="Y"),AND(E1375="GALV",H1375="UN"),AND(E1375="GALV",H1375=""),AND(F1375="GALV",H1375="Y"),AND(F1375="GALV",H1375="UN"),AND(F1375="GALV",H1375=""),AND(F1375="GALV",I1375="Y"),AND(F1375="GALV",I1375="UN"),AND(F1375="GALV",I1375=""))),"GRR",IF(AND(B1375='Dropdown Answer Key'!$B$14,OR(E1375="Unknown",F1375="Unknown")),"Unknown SL","Non Lead")))))))))))</f>
        <v>Non Lead</v>
      </c>
      <c r="T1375" s="76" t="str">
        <f>IF(OR(M1375="",Q1375="",S1375="ERROR"),"BLANK",IF((AND(M1375='Dropdown Answer Key'!$B$25,OR('Service Line Inventory'!S1375="Lead",S1375="Unknown SL"))),"Tier 1",IF(AND('Service Line Inventory'!M1375='Dropdown Answer Key'!$B$26,OR('Service Line Inventory'!S1375="Lead",S1375="Unknown SL")),"Tier 2",IF(AND('Service Line Inventory'!M1375='Dropdown Answer Key'!$B$27,OR('Service Line Inventory'!S1375="Lead",S1375="Unknown SL")),"Tier 2",IF('Service Line Inventory'!S1375="GRR","Tier 3",IF((AND('Service Line Inventory'!M1375='Dropdown Answer Key'!$B$25,'Service Line Inventory'!Q1375='Dropdown Answer Key'!$M$25,O1375='Dropdown Answer Key'!$G$27,'Service Line Inventory'!P1375='Dropdown Answer Key'!$J$27,S1375="Non Lead")),"Tier 4",IF((AND('Service Line Inventory'!M1375='Dropdown Answer Key'!$B$25,'Service Line Inventory'!Q1375='Dropdown Answer Key'!$M$25,O1375='Dropdown Answer Key'!$G$27,S1375="Non Lead")),"Tier 4",IF((AND('Service Line Inventory'!M1375='Dropdown Answer Key'!$B$25,'Service Line Inventory'!Q1375='Dropdown Answer Key'!$M$25,'Service Line Inventory'!P1375='Dropdown Answer Key'!$J$27,S1375="Non Lead")),"Tier 4","Tier 5"))))))))</f>
        <v>BLANK</v>
      </c>
      <c r="U1375" s="101" t="str">
        <f t="shared" si="93"/>
        <v>NO</v>
      </c>
      <c r="V1375" s="76" t="str">
        <f t="shared" si="94"/>
        <v>NO</v>
      </c>
      <c r="W1375" s="76" t="str">
        <f t="shared" si="95"/>
        <v>NO</v>
      </c>
      <c r="X1375" s="107"/>
      <c r="Y1375" s="77"/>
      <c r="Z1375" s="78"/>
    </row>
    <row r="1376" spans="1:26" x14ac:dyDescent="0.3">
      <c r="A1376" s="47">
        <v>1050</v>
      </c>
      <c r="B1376" s="73" t="s">
        <v>76</v>
      </c>
      <c r="C1376" s="126" t="s">
        <v>1438</v>
      </c>
      <c r="D1376" s="74" t="s">
        <v>72</v>
      </c>
      <c r="E1376" s="74" t="s">
        <v>81</v>
      </c>
      <c r="F1376" s="74" t="s">
        <v>81</v>
      </c>
      <c r="G1376" s="90" t="s">
        <v>1910</v>
      </c>
      <c r="H1376" s="74" t="s">
        <v>72</v>
      </c>
      <c r="I1376" s="74" t="s">
        <v>72</v>
      </c>
      <c r="J1376" s="75" t="s">
        <v>1913</v>
      </c>
      <c r="K1376" s="75" t="s">
        <v>1913</v>
      </c>
      <c r="L1376" s="94" t="str">
        <f t="shared" si="92"/>
        <v>Non Lead</v>
      </c>
      <c r="M1376" s="110"/>
      <c r="N1376" s="74"/>
      <c r="O1376" s="74"/>
      <c r="P1376" s="74"/>
      <c r="Q1376" s="82"/>
      <c r="R1376" s="83"/>
      <c r="S1376" s="113" t="str">
        <f>IF(OR(B1376="",$C$3="",$G$3=""),"ERROR",IF(AND(B1376='Dropdown Answer Key'!$B$12,OR(E1376="Lead",E1376="U, May have L",E1376="COM",E1376="")),"Lead",IF(AND(B1376='Dropdown Answer Key'!$B$12,OR(AND(E1376="GALV",H1376="Y"),AND(E1376="GALV",H1376="UN"),AND(E1376="GALV",H1376=""))),"GRR",IF(AND(B1376='Dropdown Answer Key'!$B$12,E1376="Unknown"),"Unknown SL",IF(AND(B1376='Dropdown Answer Key'!$B$13,OR(F1376="Lead",F1376="U, May have L",F1376="COM",F1376="")),"Lead",IF(AND(B1376='Dropdown Answer Key'!$B$13,OR(AND(F1376="GALV",H1376="Y"),AND(F1376="GALV",H1376="UN"),AND(F1376="GALV",H1376=""))),"GRR",IF(AND(B1376='Dropdown Answer Key'!$B$13,F1376="Unknown"),"Unknown SL",IF(AND(B1376='Dropdown Answer Key'!$B$14,OR(E1376="Lead",E1376="U, May have L",E1376="COM",E1376="")),"Lead",IF(AND(B1376='Dropdown Answer Key'!$B$14,OR(F1376="Lead",F1376="U, May have L",F1376="COM",F1376="")),"Lead",IF(AND(B1376='Dropdown Answer Key'!$B$14,OR(AND(E1376="GALV",H1376="Y"),AND(E1376="GALV",H1376="UN"),AND(E1376="GALV",H1376=""),AND(F1376="GALV",H1376="Y"),AND(F1376="GALV",H1376="UN"),AND(F1376="GALV",H1376=""),AND(F1376="GALV",I1376="Y"),AND(F1376="GALV",I1376="UN"),AND(F1376="GALV",I1376=""))),"GRR",IF(AND(B1376='Dropdown Answer Key'!$B$14,OR(E1376="Unknown",F1376="Unknown")),"Unknown SL","Non Lead")))))))))))</f>
        <v>Non Lead</v>
      </c>
      <c r="T1376" s="114" t="str">
        <f>IF(OR(M1376="",Q1376="",S1376="ERROR"),"BLANK",IF((AND(M1376='Dropdown Answer Key'!$B$25,OR('Service Line Inventory'!S1376="Lead",S1376="Unknown SL"))),"Tier 1",IF(AND('Service Line Inventory'!M1376='Dropdown Answer Key'!$B$26,OR('Service Line Inventory'!S1376="Lead",S1376="Unknown SL")),"Tier 2",IF(AND('Service Line Inventory'!M1376='Dropdown Answer Key'!$B$27,OR('Service Line Inventory'!S1376="Lead",S1376="Unknown SL")),"Tier 2",IF('Service Line Inventory'!S1376="GRR","Tier 3",IF((AND('Service Line Inventory'!M1376='Dropdown Answer Key'!$B$25,'Service Line Inventory'!Q1376='Dropdown Answer Key'!$M$25,O1376='Dropdown Answer Key'!$G$27,'Service Line Inventory'!P1376='Dropdown Answer Key'!$J$27,S1376="Non Lead")),"Tier 4",IF((AND('Service Line Inventory'!M1376='Dropdown Answer Key'!$B$25,'Service Line Inventory'!Q1376='Dropdown Answer Key'!$M$25,O1376='Dropdown Answer Key'!$G$27,S1376="Non Lead")),"Tier 4",IF((AND('Service Line Inventory'!M1376='Dropdown Answer Key'!$B$25,'Service Line Inventory'!Q1376='Dropdown Answer Key'!$M$25,'Service Line Inventory'!P1376='Dropdown Answer Key'!$J$27,S1376="Non Lead")),"Tier 4","Tier 5"))))))))</f>
        <v>BLANK</v>
      </c>
      <c r="U1376" s="115" t="str">
        <f t="shared" si="93"/>
        <v>NO</v>
      </c>
      <c r="V1376" s="114" t="str">
        <f t="shared" si="94"/>
        <v>NO</v>
      </c>
      <c r="W1376" s="114" t="str">
        <f t="shared" si="95"/>
        <v>NO</v>
      </c>
      <c r="X1376" s="108"/>
      <c r="Y1376" s="97"/>
      <c r="Z1376" s="78"/>
    </row>
    <row r="1377" spans="1:26" x14ac:dyDescent="0.3">
      <c r="A1377" s="47">
        <v>1052</v>
      </c>
      <c r="B1377" s="73" t="s">
        <v>76</v>
      </c>
      <c r="C1377" s="126" t="s">
        <v>1439</v>
      </c>
      <c r="D1377" s="74" t="s">
        <v>72</v>
      </c>
      <c r="E1377" s="74" t="s">
        <v>81</v>
      </c>
      <c r="F1377" s="74" t="s">
        <v>81</v>
      </c>
      <c r="G1377" s="90" t="s">
        <v>1910</v>
      </c>
      <c r="H1377" s="74" t="s">
        <v>72</v>
      </c>
      <c r="I1377" s="74" t="s">
        <v>72</v>
      </c>
      <c r="J1377" s="75" t="s">
        <v>1913</v>
      </c>
      <c r="K1377" s="75" t="s">
        <v>1913</v>
      </c>
      <c r="L1377" s="93" t="str">
        <f t="shared" si="92"/>
        <v>Non Lead</v>
      </c>
      <c r="M1377" s="109"/>
      <c r="N1377" s="74"/>
      <c r="O1377" s="74"/>
      <c r="P1377" s="74"/>
      <c r="Q1377" s="73"/>
      <c r="R1377" s="74"/>
      <c r="S1377" s="98" t="str">
        <f>IF(OR(B1377="",$C$3="",$G$3=""),"ERROR",IF(AND(B1377='Dropdown Answer Key'!$B$12,OR(E1377="Lead",E1377="U, May have L",E1377="COM",E1377="")),"Lead",IF(AND(B1377='Dropdown Answer Key'!$B$12,OR(AND(E1377="GALV",H1377="Y"),AND(E1377="GALV",H1377="UN"),AND(E1377="GALV",H1377=""))),"GRR",IF(AND(B1377='Dropdown Answer Key'!$B$12,E1377="Unknown"),"Unknown SL",IF(AND(B1377='Dropdown Answer Key'!$B$13,OR(F1377="Lead",F1377="U, May have L",F1377="COM",F1377="")),"Lead",IF(AND(B1377='Dropdown Answer Key'!$B$13,OR(AND(F1377="GALV",H1377="Y"),AND(F1377="GALV",H1377="UN"),AND(F1377="GALV",H1377=""))),"GRR",IF(AND(B1377='Dropdown Answer Key'!$B$13,F1377="Unknown"),"Unknown SL",IF(AND(B1377='Dropdown Answer Key'!$B$14,OR(E1377="Lead",E1377="U, May have L",E1377="COM",E1377="")),"Lead",IF(AND(B1377='Dropdown Answer Key'!$B$14,OR(F1377="Lead",F1377="U, May have L",F1377="COM",F1377="")),"Lead",IF(AND(B1377='Dropdown Answer Key'!$B$14,OR(AND(E1377="GALV",H1377="Y"),AND(E1377="GALV",H1377="UN"),AND(E1377="GALV",H1377=""),AND(F1377="GALV",H1377="Y"),AND(F1377="GALV",H1377="UN"),AND(F1377="GALV",H1377=""),AND(F1377="GALV",I1377="Y"),AND(F1377="GALV",I1377="UN"),AND(F1377="GALV",I1377=""))),"GRR",IF(AND(B1377='Dropdown Answer Key'!$B$14,OR(E1377="Unknown",F1377="Unknown")),"Unknown SL","Non Lead")))))))))))</f>
        <v>Non Lead</v>
      </c>
      <c r="T1377" s="76" t="str">
        <f>IF(OR(M1377="",Q1377="",S1377="ERROR"),"BLANK",IF((AND(M1377='Dropdown Answer Key'!$B$25,OR('Service Line Inventory'!S1377="Lead",S1377="Unknown SL"))),"Tier 1",IF(AND('Service Line Inventory'!M1377='Dropdown Answer Key'!$B$26,OR('Service Line Inventory'!S1377="Lead",S1377="Unknown SL")),"Tier 2",IF(AND('Service Line Inventory'!M1377='Dropdown Answer Key'!$B$27,OR('Service Line Inventory'!S1377="Lead",S1377="Unknown SL")),"Tier 2",IF('Service Line Inventory'!S1377="GRR","Tier 3",IF((AND('Service Line Inventory'!M1377='Dropdown Answer Key'!$B$25,'Service Line Inventory'!Q1377='Dropdown Answer Key'!$M$25,O1377='Dropdown Answer Key'!$G$27,'Service Line Inventory'!P1377='Dropdown Answer Key'!$J$27,S1377="Non Lead")),"Tier 4",IF((AND('Service Line Inventory'!M1377='Dropdown Answer Key'!$B$25,'Service Line Inventory'!Q1377='Dropdown Answer Key'!$M$25,O1377='Dropdown Answer Key'!$G$27,S1377="Non Lead")),"Tier 4",IF((AND('Service Line Inventory'!M1377='Dropdown Answer Key'!$B$25,'Service Line Inventory'!Q1377='Dropdown Answer Key'!$M$25,'Service Line Inventory'!P1377='Dropdown Answer Key'!$J$27,S1377="Non Lead")),"Tier 4","Tier 5"))))))))</f>
        <v>BLANK</v>
      </c>
      <c r="U1377" s="101" t="str">
        <f t="shared" si="93"/>
        <v>NO</v>
      </c>
      <c r="V1377" s="76" t="str">
        <f t="shared" si="94"/>
        <v>NO</v>
      </c>
      <c r="W1377" s="76" t="str">
        <f t="shared" si="95"/>
        <v>NO</v>
      </c>
      <c r="X1377" s="107"/>
      <c r="Y1377" s="77"/>
      <c r="Z1377" s="78"/>
    </row>
    <row r="1378" spans="1:26" x14ac:dyDescent="0.3">
      <c r="A1378" s="47">
        <v>1055</v>
      </c>
      <c r="B1378" s="73" t="s">
        <v>76</v>
      </c>
      <c r="C1378" s="126" t="s">
        <v>1440</v>
      </c>
      <c r="D1378" s="74" t="s">
        <v>72</v>
      </c>
      <c r="E1378" s="74" t="s">
        <v>81</v>
      </c>
      <c r="F1378" s="74" t="s">
        <v>81</v>
      </c>
      <c r="G1378" s="90" t="s">
        <v>1910</v>
      </c>
      <c r="H1378" s="74" t="s">
        <v>72</v>
      </c>
      <c r="I1378" s="74" t="s">
        <v>72</v>
      </c>
      <c r="J1378" s="75" t="s">
        <v>1913</v>
      </c>
      <c r="K1378" s="75" t="s">
        <v>1913</v>
      </c>
      <c r="L1378" s="94" t="str">
        <f t="shared" si="92"/>
        <v>Non Lead</v>
      </c>
      <c r="M1378" s="110"/>
      <c r="N1378" s="74"/>
      <c r="O1378" s="74"/>
      <c r="P1378" s="74"/>
      <c r="Q1378" s="82"/>
      <c r="R1378" s="83"/>
      <c r="S1378" s="113" t="str">
        <f>IF(OR(B1378="",$C$3="",$G$3=""),"ERROR",IF(AND(B1378='Dropdown Answer Key'!$B$12,OR(E1378="Lead",E1378="U, May have L",E1378="COM",E1378="")),"Lead",IF(AND(B1378='Dropdown Answer Key'!$B$12,OR(AND(E1378="GALV",H1378="Y"),AND(E1378="GALV",H1378="UN"),AND(E1378="GALV",H1378=""))),"GRR",IF(AND(B1378='Dropdown Answer Key'!$B$12,E1378="Unknown"),"Unknown SL",IF(AND(B1378='Dropdown Answer Key'!$B$13,OR(F1378="Lead",F1378="U, May have L",F1378="COM",F1378="")),"Lead",IF(AND(B1378='Dropdown Answer Key'!$B$13,OR(AND(F1378="GALV",H1378="Y"),AND(F1378="GALV",H1378="UN"),AND(F1378="GALV",H1378=""))),"GRR",IF(AND(B1378='Dropdown Answer Key'!$B$13,F1378="Unknown"),"Unknown SL",IF(AND(B1378='Dropdown Answer Key'!$B$14,OR(E1378="Lead",E1378="U, May have L",E1378="COM",E1378="")),"Lead",IF(AND(B1378='Dropdown Answer Key'!$B$14,OR(F1378="Lead",F1378="U, May have L",F1378="COM",F1378="")),"Lead",IF(AND(B1378='Dropdown Answer Key'!$B$14,OR(AND(E1378="GALV",H1378="Y"),AND(E1378="GALV",H1378="UN"),AND(E1378="GALV",H1378=""),AND(F1378="GALV",H1378="Y"),AND(F1378="GALV",H1378="UN"),AND(F1378="GALV",H1378=""),AND(F1378="GALV",I1378="Y"),AND(F1378="GALV",I1378="UN"),AND(F1378="GALV",I1378=""))),"GRR",IF(AND(B1378='Dropdown Answer Key'!$B$14,OR(E1378="Unknown",F1378="Unknown")),"Unknown SL","Non Lead")))))))))))</f>
        <v>Non Lead</v>
      </c>
      <c r="T1378" s="114" t="str">
        <f>IF(OR(M1378="",Q1378="",S1378="ERROR"),"BLANK",IF((AND(M1378='Dropdown Answer Key'!$B$25,OR('Service Line Inventory'!S1378="Lead",S1378="Unknown SL"))),"Tier 1",IF(AND('Service Line Inventory'!M1378='Dropdown Answer Key'!$B$26,OR('Service Line Inventory'!S1378="Lead",S1378="Unknown SL")),"Tier 2",IF(AND('Service Line Inventory'!M1378='Dropdown Answer Key'!$B$27,OR('Service Line Inventory'!S1378="Lead",S1378="Unknown SL")),"Tier 2",IF('Service Line Inventory'!S1378="GRR","Tier 3",IF((AND('Service Line Inventory'!M1378='Dropdown Answer Key'!$B$25,'Service Line Inventory'!Q1378='Dropdown Answer Key'!$M$25,O1378='Dropdown Answer Key'!$G$27,'Service Line Inventory'!P1378='Dropdown Answer Key'!$J$27,S1378="Non Lead")),"Tier 4",IF((AND('Service Line Inventory'!M1378='Dropdown Answer Key'!$B$25,'Service Line Inventory'!Q1378='Dropdown Answer Key'!$M$25,O1378='Dropdown Answer Key'!$G$27,S1378="Non Lead")),"Tier 4",IF((AND('Service Line Inventory'!M1378='Dropdown Answer Key'!$B$25,'Service Line Inventory'!Q1378='Dropdown Answer Key'!$M$25,'Service Line Inventory'!P1378='Dropdown Answer Key'!$J$27,S1378="Non Lead")),"Tier 4","Tier 5"))))))))</f>
        <v>BLANK</v>
      </c>
      <c r="U1378" s="115" t="str">
        <f t="shared" si="93"/>
        <v>NO</v>
      </c>
      <c r="V1378" s="114" t="str">
        <f t="shared" si="94"/>
        <v>NO</v>
      </c>
      <c r="W1378" s="114" t="str">
        <f t="shared" si="95"/>
        <v>NO</v>
      </c>
      <c r="X1378" s="108"/>
      <c r="Y1378" s="97"/>
      <c r="Z1378" s="78"/>
    </row>
    <row r="1379" spans="1:26" x14ac:dyDescent="0.3">
      <c r="A1379" s="47">
        <v>1060</v>
      </c>
      <c r="B1379" s="73" t="s">
        <v>76</v>
      </c>
      <c r="C1379" s="126" t="s">
        <v>1441</v>
      </c>
      <c r="D1379" s="74" t="s">
        <v>72</v>
      </c>
      <c r="E1379" s="74" t="s">
        <v>81</v>
      </c>
      <c r="F1379" s="74" t="s">
        <v>81</v>
      </c>
      <c r="G1379" s="90" t="s">
        <v>1910</v>
      </c>
      <c r="H1379" s="74" t="s">
        <v>72</v>
      </c>
      <c r="I1379" s="74" t="s">
        <v>72</v>
      </c>
      <c r="J1379" s="75" t="s">
        <v>1913</v>
      </c>
      <c r="K1379" s="75" t="s">
        <v>1913</v>
      </c>
      <c r="L1379" s="93" t="str">
        <f t="shared" si="92"/>
        <v>Non Lead</v>
      </c>
      <c r="M1379" s="109"/>
      <c r="N1379" s="74"/>
      <c r="O1379" s="74"/>
      <c r="P1379" s="74"/>
      <c r="Q1379" s="73"/>
      <c r="R1379" s="74"/>
      <c r="S1379" s="98" t="str">
        <f>IF(OR(B1379="",$C$3="",$G$3=""),"ERROR",IF(AND(B1379='Dropdown Answer Key'!$B$12,OR(E1379="Lead",E1379="U, May have L",E1379="COM",E1379="")),"Lead",IF(AND(B1379='Dropdown Answer Key'!$B$12,OR(AND(E1379="GALV",H1379="Y"),AND(E1379="GALV",H1379="UN"),AND(E1379="GALV",H1379=""))),"GRR",IF(AND(B1379='Dropdown Answer Key'!$B$12,E1379="Unknown"),"Unknown SL",IF(AND(B1379='Dropdown Answer Key'!$B$13,OR(F1379="Lead",F1379="U, May have L",F1379="COM",F1379="")),"Lead",IF(AND(B1379='Dropdown Answer Key'!$B$13,OR(AND(F1379="GALV",H1379="Y"),AND(F1379="GALV",H1379="UN"),AND(F1379="GALV",H1379=""))),"GRR",IF(AND(B1379='Dropdown Answer Key'!$B$13,F1379="Unknown"),"Unknown SL",IF(AND(B1379='Dropdown Answer Key'!$B$14,OR(E1379="Lead",E1379="U, May have L",E1379="COM",E1379="")),"Lead",IF(AND(B1379='Dropdown Answer Key'!$B$14,OR(F1379="Lead",F1379="U, May have L",F1379="COM",F1379="")),"Lead",IF(AND(B1379='Dropdown Answer Key'!$B$14,OR(AND(E1379="GALV",H1379="Y"),AND(E1379="GALV",H1379="UN"),AND(E1379="GALV",H1379=""),AND(F1379="GALV",H1379="Y"),AND(F1379="GALV",H1379="UN"),AND(F1379="GALV",H1379=""),AND(F1379="GALV",I1379="Y"),AND(F1379="GALV",I1379="UN"),AND(F1379="GALV",I1379=""))),"GRR",IF(AND(B1379='Dropdown Answer Key'!$B$14,OR(E1379="Unknown",F1379="Unknown")),"Unknown SL","Non Lead")))))))))))</f>
        <v>Non Lead</v>
      </c>
      <c r="T1379" s="76" t="str">
        <f>IF(OR(M1379="",Q1379="",S1379="ERROR"),"BLANK",IF((AND(M1379='Dropdown Answer Key'!$B$25,OR('Service Line Inventory'!S1379="Lead",S1379="Unknown SL"))),"Tier 1",IF(AND('Service Line Inventory'!M1379='Dropdown Answer Key'!$B$26,OR('Service Line Inventory'!S1379="Lead",S1379="Unknown SL")),"Tier 2",IF(AND('Service Line Inventory'!M1379='Dropdown Answer Key'!$B$27,OR('Service Line Inventory'!S1379="Lead",S1379="Unknown SL")),"Tier 2",IF('Service Line Inventory'!S1379="GRR","Tier 3",IF((AND('Service Line Inventory'!M1379='Dropdown Answer Key'!$B$25,'Service Line Inventory'!Q1379='Dropdown Answer Key'!$M$25,O1379='Dropdown Answer Key'!$G$27,'Service Line Inventory'!P1379='Dropdown Answer Key'!$J$27,S1379="Non Lead")),"Tier 4",IF((AND('Service Line Inventory'!M1379='Dropdown Answer Key'!$B$25,'Service Line Inventory'!Q1379='Dropdown Answer Key'!$M$25,O1379='Dropdown Answer Key'!$G$27,S1379="Non Lead")),"Tier 4",IF((AND('Service Line Inventory'!M1379='Dropdown Answer Key'!$B$25,'Service Line Inventory'!Q1379='Dropdown Answer Key'!$M$25,'Service Line Inventory'!P1379='Dropdown Answer Key'!$J$27,S1379="Non Lead")),"Tier 4","Tier 5"))))))))</f>
        <v>BLANK</v>
      </c>
      <c r="U1379" s="101" t="str">
        <f t="shared" si="93"/>
        <v>NO</v>
      </c>
      <c r="V1379" s="76" t="str">
        <f t="shared" si="94"/>
        <v>NO</v>
      </c>
      <c r="W1379" s="76" t="str">
        <f t="shared" si="95"/>
        <v>NO</v>
      </c>
      <c r="X1379" s="107"/>
      <c r="Y1379" s="77"/>
      <c r="Z1379" s="78"/>
    </row>
    <row r="1380" spans="1:26" x14ac:dyDescent="0.3">
      <c r="A1380" s="47">
        <v>1062</v>
      </c>
      <c r="B1380" s="73" t="s">
        <v>76</v>
      </c>
      <c r="C1380" s="126" t="s">
        <v>1442</v>
      </c>
      <c r="D1380" s="74" t="s">
        <v>72</v>
      </c>
      <c r="E1380" s="74" t="s">
        <v>81</v>
      </c>
      <c r="F1380" s="74" t="s">
        <v>81</v>
      </c>
      <c r="G1380" s="90" t="s">
        <v>1910</v>
      </c>
      <c r="H1380" s="74" t="s">
        <v>72</v>
      </c>
      <c r="I1380" s="74" t="s">
        <v>72</v>
      </c>
      <c r="J1380" s="75" t="s">
        <v>1913</v>
      </c>
      <c r="K1380" s="75" t="s">
        <v>1913</v>
      </c>
      <c r="L1380" s="94" t="str">
        <f t="shared" si="92"/>
        <v>Non Lead</v>
      </c>
      <c r="M1380" s="110"/>
      <c r="N1380" s="74"/>
      <c r="O1380" s="74"/>
      <c r="P1380" s="74"/>
      <c r="Q1380" s="82"/>
      <c r="R1380" s="83"/>
      <c r="S1380" s="113" t="str">
        <f>IF(OR(B1380="",$C$3="",$G$3=""),"ERROR",IF(AND(B1380='Dropdown Answer Key'!$B$12,OR(E1380="Lead",E1380="U, May have L",E1380="COM",E1380="")),"Lead",IF(AND(B1380='Dropdown Answer Key'!$B$12,OR(AND(E1380="GALV",H1380="Y"),AND(E1380="GALV",H1380="UN"),AND(E1380="GALV",H1380=""))),"GRR",IF(AND(B1380='Dropdown Answer Key'!$B$12,E1380="Unknown"),"Unknown SL",IF(AND(B1380='Dropdown Answer Key'!$B$13,OR(F1380="Lead",F1380="U, May have L",F1380="COM",F1380="")),"Lead",IF(AND(B1380='Dropdown Answer Key'!$B$13,OR(AND(F1380="GALV",H1380="Y"),AND(F1380="GALV",H1380="UN"),AND(F1380="GALV",H1380=""))),"GRR",IF(AND(B1380='Dropdown Answer Key'!$B$13,F1380="Unknown"),"Unknown SL",IF(AND(B1380='Dropdown Answer Key'!$B$14,OR(E1380="Lead",E1380="U, May have L",E1380="COM",E1380="")),"Lead",IF(AND(B1380='Dropdown Answer Key'!$B$14,OR(F1380="Lead",F1380="U, May have L",F1380="COM",F1380="")),"Lead",IF(AND(B1380='Dropdown Answer Key'!$B$14,OR(AND(E1380="GALV",H1380="Y"),AND(E1380="GALV",H1380="UN"),AND(E1380="GALV",H1380=""),AND(F1380="GALV",H1380="Y"),AND(F1380="GALV",H1380="UN"),AND(F1380="GALV",H1380=""),AND(F1380="GALV",I1380="Y"),AND(F1380="GALV",I1380="UN"),AND(F1380="GALV",I1380=""))),"GRR",IF(AND(B1380='Dropdown Answer Key'!$B$14,OR(E1380="Unknown",F1380="Unknown")),"Unknown SL","Non Lead")))))))))))</f>
        <v>Non Lead</v>
      </c>
      <c r="T1380" s="114" t="str">
        <f>IF(OR(M1380="",Q1380="",S1380="ERROR"),"BLANK",IF((AND(M1380='Dropdown Answer Key'!$B$25,OR('Service Line Inventory'!S1380="Lead",S1380="Unknown SL"))),"Tier 1",IF(AND('Service Line Inventory'!M1380='Dropdown Answer Key'!$B$26,OR('Service Line Inventory'!S1380="Lead",S1380="Unknown SL")),"Tier 2",IF(AND('Service Line Inventory'!M1380='Dropdown Answer Key'!$B$27,OR('Service Line Inventory'!S1380="Lead",S1380="Unknown SL")),"Tier 2",IF('Service Line Inventory'!S1380="GRR","Tier 3",IF((AND('Service Line Inventory'!M1380='Dropdown Answer Key'!$B$25,'Service Line Inventory'!Q1380='Dropdown Answer Key'!$M$25,O1380='Dropdown Answer Key'!$G$27,'Service Line Inventory'!P1380='Dropdown Answer Key'!$J$27,S1380="Non Lead")),"Tier 4",IF((AND('Service Line Inventory'!M1380='Dropdown Answer Key'!$B$25,'Service Line Inventory'!Q1380='Dropdown Answer Key'!$M$25,O1380='Dropdown Answer Key'!$G$27,S1380="Non Lead")),"Tier 4",IF((AND('Service Line Inventory'!M1380='Dropdown Answer Key'!$B$25,'Service Line Inventory'!Q1380='Dropdown Answer Key'!$M$25,'Service Line Inventory'!P1380='Dropdown Answer Key'!$J$27,S1380="Non Lead")),"Tier 4","Tier 5"))))))))</f>
        <v>BLANK</v>
      </c>
      <c r="U1380" s="115" t="str">
        <f t="shared" si="93"/>
        <v>NO</v>
      </c>
      <c r="V1380" s="114" t="str">
        <f t="shared" si="94"/>
        <v>NO</v>
      </c>
      <c r="W1380" s="114" t="str">
        <f t="shared" si="95"/>
        <v>NO</v>
      </c>
      <c r="X1380" s="108"/>
      <c r="Y1380" s="97"/>
      <c r="Z1380" s="78"/>
    </row>
    <row r="1381" spans="1:26" x14ac:dyDescent="0.3">
      <c r="A1381" s="47">
        <v>1064</v>
      </c>
      <c r="B1381" s="73" t="s">
        <v>76</v>
      </c>
      <c r="C1381" s="126" t="s">
        <v>1443</v>
      </c>
      <c r="D1381" s="74" t="s">
        <v>72</v>
      </c>
      <c r="E1381" s="74" t="s">
        <v>81</v>
      </c>
      <c r="F1381" s="74" t="s">
        <v>81</v>
      </c>
      <c r="G1381" s="90" t="s">
        <v>1910</v>
      </c>
      <c r="H1381" s="74" t="s">
        <v>72</v>
      </c>
      <c r="I1381" s="74" t="s">
        <v>72</v>
      </c>
      <c r="J1381" s="75" t="s">
        <v>1913</v>
      </c>
      <c r="K1381" s="75" t="s">
        <v>1913</v>
      </c>
      <c r="L1381" s="93" t="str">
        <f t="shared" si="92"/>
        <v>Non Lead</v>
      </c>
      <c r="M1381" s="109"/>
      <c r="N1381" s="74"/>
      <c r="O1381" s="74"/>
      <c r="P1381" s="74"/>
      <c r="Q1381" s="73"/>
      <c r="R1381" s="74"/>
      <c r="S1381" s="98" t="str">
        <f>IF(OR(B1381="",$C$3="",$G$3=""),"ERROR",IF(AND(B1381='Dropdown Answer Key'!$B$12,OR(E1381="Lead",E1381="U, May have L",E1381="COM",E1381="")),"Lead",IF(AND(B1381='Dropdown Answer Key'!$B$12,OR(AND(E1381="GALV",H1381="Y"),AND(E1381="GALV",H1381="UN"),AND(E1381="GALV",H1381=""))),"GRR",IF(AND(B1381='Dropdown Answer Key'!$B$12,E1381="Unknown"),"Unknown SL",IF(AND(B1381='Dropdown Answer Key'!$B$13,OR(F1381="Lead",F1381="U, May have L",F1381="COM",F1381="")),"Lead",IF(AND(B1381='Dropdown Answer Key'!$B$13,OR(AND(F1381="GALV",H1381="Y"),AND(F1381="GALV",H1381="UN"),AND(F1381="GALV",H1381=""))),"GRR",IF(AND(B1381='Dropdown Answer Key'!$B$13,F1381="Unknown"),"Unknown SL",IF(AND(B1381='Dropdown Answer Key'!$B$14,OR(E1381="Lead",E1381="U, May have L",E1381="COM",E1381="")),"Lead",IF(AND(B1381='Dropdown Answer Key'!$B$14,OR(F1381="Lead",F1381="U, May have L",F1381="COM",F1381="")),"Lead",IF(AND(B1381='Dropdown Answer Key'!$B$14,OR(AND(E1381="GALV",H1381="Y"),AND(E1381="GALV",H1381="UN"),AND(E1381="GALV",H1381=""),AND(F1381="GALV",H1381="Y"),AND(F1381="GALV",H1381="UN"),AND(F1381="GALV",H1381=""),AND(F1381="GALV",I1381="Y"),AND(F1381="GALV",I1381="UN"),AND(F1381="GALV",I1381=""))),"GRR",IF(AND(B1381='Dropdown Answer Key'!$B$14,OR(E1381="Unknown",F1381="Unknown")),"Unknown SL","Non Lead")))))))))))</f>
        <v>Non Lead</v>
      </c>
      <c r="T1381" s="76" t="str">
        <f>IF(OR(M1381="",Q1381="",S1381="ERROR"),"BLANK",IF((AND(M1381='Dropdown Answer Key'!$B$25,OR('Service Line Inventory'!S1381="Lead",S1381="Unknown SL"))),"Tier 1",IF(AND('Service Line Inventory'!M1381='Dropdown Answer Key'!$B$26,OR('Service Line Inventory'!S1381="Lead",S1381="Unknown SL")),"Tier 2",IF(AND('Service Line Inventory'!M1381='Dropdown Answer Key'!$B$27,OR('Service Line Inventory'!S1381="Lead",S1381="Unknown SL")),"Tier 2",IF('Service Line Inventory'!S1381="GRR","Tier 3",IF((AND('Service Line Inventory'!M1381='Dropdown Answer Key'!$B$25,'Service Line Inventory'!Q1381='Dropdown Answer Key'!$M$25,O1381='Dropdown Answer Key'!$G$27,'Service Line Inventory'!P1381='Dropdown Answer Key'!$J$27,S1381="Non Lead")),"Tier 4",IF((AND('Service Line Inventory'!M1381='Dropdown Answer Key'!$B$25,'Service Line Inventory'!Q1381='Dropdown Answer Key'!$M$25,O1381='Dropdown Answer Key'!$G$27,S1381="Non Lead")),"Tier 4",IF((AND('Service Line Inventory'!M1381='Dropdown Answer Key'!$B$25,'Service Line Inventory'!Q1381='Dropdown Answer Key'!$M$25,'Service Line Inventory'!P1381='Dropdown Answer Key'!$J$27,S1381="Non Lead")),"Tier 4","Tier 5"))))))))</f>
        <v>BLANK</v>
      </c>
      <c r="U1381" s="101" t="str">
        <f t="shared" si="93"/>
        <v>NO</v>
      </c>
      <c r="V1381" s="76" t="str">
        <f t="shared" si="94"/>
        <v>NO</v>
      </c>
      <c r="W1381" s="76" t="str">
        <f t="shared" si="95"/>
        <v>NO</v>
      </c>
      <c r="X1381" s="107"/>
      <c r="Y1381" s="77"/>
      <c r="Z1381" s="78"/>
    </row>
    <row r="1382" spans="1:26" x14ac:dyDescent="0.3">
      <c r="A1382" s="47">
        <v>1065</v>
      </c>
      <c r="B1382" s="73" t="s">
        <v>76</v>
      </c>
      <c r="C1382" s="126" t="s">
        <v>1444</v>
      </c>
      <c r="D1382" s="74" t="s">
        <v>72</v>
      </c>
      <c r="E1382" s="74" t="s">
        <v>81</v>
      </c>
      <c r="F1382" s="74" t="s">
        <v>81</v>
      </c>
      <c r="G1382" s="90" t="s">
        <v>1910</v>
      </c>
      <c r="H1382" s="74" t="s">
        <v>72</v>
      </c>
      <c r="I1382" s="74" t="s">
        <v>72</v>
      </c>
      <c r="J1382" s="75" t="s">
        <v>1913</v>
      </c>
      <c r="K1382" s="75" t="s">
        <v>1913</v>
      </c>
      <c r="L1382" s="94" t="str">
        <f t="shared" si="92"/>
        <v>Non Lead</v>
      </c>
      <c r="M1382" s="110"/>
      <c r="N1382" s="74"/>
      <c r="O1382" s="74"/>
      <c r="P1382" s="74"/>
      <c r="Q1382" s="82"/>
      <c r="R1382" s="83"/>
      <c r="S1382" s="113" t="str">
        <f>IF(OR(B1382="",$C$3="",$G$3=""),"ERROR",IF(AND(B1382='Dropdown Answer Key'!$B$12,OR(E1382="Lead",E1382="U, May have L",E1382="COM",E1382="")),"Lead",IF(AND(B1382='Dropdown Answer Key'!$B$12,OR(AND(E1382="GALV",H1382="Y"),AND(E1382="GALV",H1382="UN"),AND(E1382="GALV",H1382=""))),"GRR",IF(AND(B1382='Dropdown Answer Key'!$B$12,E1382="Unknown"),"Unknown SL",IF(AND(B1382='Dropdown Answer Key'!$B$13,OR(F1382="Lead",F1382="U, May have L",F1382="COM",F1382="")),"Lead",IF(AND(B1382='Dropdown Answer Key'!$B$13,OR(AND(F1382="GALV",H1382="Y"),AND(F1382="GALV",H1382="UN"),AND(F1382="GALV",H1382=""))),"GRR",IF(AND(B1382='Dropdown Answer Key'!$B$13,F1382="Unknown"),"Unknown SL",IF(AND(B1382='Dropdown Answer Key'!$B$14,OR(E1382="Lead",E1382="U, May have L",E1382="COM",E1382="")),"Lead",IF(AND(B1382='Dropdown Answer Key'!$B$14,OR(F1382="Lead",F1382="U, May have L",F1382="COM",F1382="")),"Lead",IF(AND(B1382='Dropdown Answer Key'!$B$14,OR(AND(E1382="GALV",H1382="Y"),AND(E1382="GALV",H1382="UN"),AND(E1382="GALV",H1382=""),AND(F1382="GALV",H1382="Y"),AND(F1382="GALV",H1382="UN"),AND(F1382="GALV",H1382=""),AND(F1382="GALV",I1382="Y"),AND(F1382="GALV",I1382="UN"),AND(F1382="GALV",I1382=""))),"GRR",IF(AND(B1382='Dropdown Answer Key'!$B$14,OR(E1382="Unknown",F1382="Unknown")),"Unknown SL","Non Lead")))))))))))</f>
        <v>Non Lead</v>
      </c>
      <c r="T1382" s="114" t="str">
        <f>IF(OR(M1382="",Q1382="",S1382="ERROR"),"BLANK",IF((AND(M1382='Dropdown Answer Key'!$B$25,OR('Service Line Inventory'!S1382="Lead",S1382="Unknown SL"))),"Tier 1",IF(AND('Service Line Inventory'!M1382='Dropdown Answer Key'!$B$26,OR('Service Line Inventory'!S1382="Lead",S1382="Unknown SL")),"Tier 2",IF(AND('Service Line Inventory'!M1382='Dropdown Answer Key'!$B$27,OR('Service Line Inventory'!S1382="Lead",S1382="Unknown SL")),"Tier 2",IF('Service Line Inventory'!S1382="GRR","Tier 3",IF((AND('Service Line Inventory'!M1382='Dropdown Answer Key'!$B$25,'Service Line Inventory'!Q1382='Dropdown Answer Key'!$M$25,O1382='Dropdown Answer Key'!$G$27,'Service Line Inventory'!P1382='Dropdown Answer Key'!$J$27,S1382="Non Lead")),"Tier 4",IF((AND('Service Line Inventory'!M1382='Dropdown Answer Key'!$B$25,'Service Line Inventory'!Q1382='Dropdown Answer Key'!$M$25,O1382='Dropdown Answer Key'!$G$27,S1382="Non Lead")),"Tier 4",IF((AND('Service Line Inventory'!M1382='Dropdown Answer Key'!$B$25,'Service Line Inventory'!Q1382='Dropdown Answer Key'!$M$25,'Service Line Inventory'!P1382='Dropdown Answer Key'!$J$27,S1382="Non Lead")),"Tier 4","Tier 5"))))))))</f>
        <v>BLANK</v>
      </c>
      <c r="U1382" s="115" t="str">
        <f t="shared" si="93"/>
        <v>NO</v>
      </c>
      <c r="V1382" s="114" t="str">
        <f t="shared" si="94"/>
        <v>NO</v>
      </c>
      <c r="W1382" s="114" t="str">
        <f t="shared" si="95"/>
        <v>NO</v>
      </c>
      <c r="X1382" s="108"/>
      <c r="Y1382" s="97"/>
      <c r="Z1382" s="78"/>
    </row>
    <row r="1383" spans="1:26" x14ac:dyDescent="0.3">
      <c r="A1383" s="47">
        <v>1067</v>
      </c>
      <c r="B1383" s="73" t="s">
        <v>76</v>
      </c>
      <c r="C1383" s="126" t="s">
        <v>1445</v>
      </c>
      <c r="D1383" s="74" t="s">
        <v>72</v>
      </c>
      <c r="E1383" s="74" t="s">
        <v>81</v>
      </c>
      <c r="F1383" s="74" t="s">
        <v>81</v>
      </c>
      <c r="G1383" s="90" t="s">
        <v>1910</v>
      </c>
      <c r="H1383" s="74" t="s">
        <v>72</v>
      </c>
      <c r="I1383" s="74" t="s">
        <v>72</v>
      </c>
      <c r="J1383" s="75" t="s">
        <v>1913</v>
      </c>
      <c r="K1383" s="75" t="s">
        <v>1913</v>
      </c>
      <c r="L1383" s="93" t="str">
        <f t="shared" si="92"/>
        <v>Non Lead</v>
      </c>
      <c r="M1383" s="109"/>
      <c r="N1383" s="74"/>
      <c r="O1383" s="74"/>
      <c r="P1383" s="74"/>
      <c r="Q1383" s="73"/>
      <c r="R1383" s="74"/>
      <c r="S1383" s="98" t="str">
        <f>IF(OR(B1383="",$C$3="",$G$3=""),"ERROR",IF(AND(B1383='Dropdown Answer Key'!$B$12,OR(E1383="Lead",E1383="U, May have L",E1383="COM",E1383="")),"Lead",IF(AND(B1383='Dropdown Answer Key'!$B$12,OR(AND(E1383="GALV",H1383="Y"),AND(E1383="GALV",H1383="UN"),AND(E1383="GALV",H1383=""))),"GRR",IF(AND(B1383='Dropdown Answer Key'!$B$12,E1383="Unknown"),"Unknown SL",IF(AND(B1383='Dropdown Answer Key'!$B$13,OR(F1383="Lead",F1383="U, May have L",F1383="COM",F1383="")),"Lead",IF(AND(B1383='Dropdown Answer Key'!$B$13,OR(AND(F1383="GALV",H1383="Y"),AND(F1383="GALV",H1383="UN"),AND(F1383="GALV",H1383=""))),"GRR",IF(AND(B1383='Dropdown Answer Key'!$B$13,F1383="Unknown"),"Unknown SL",IF(AND(B1383='Dropdown Answer Key'!$B$14,OR(E1383="Lead",E1383="U, May have L",E1383="COM",E1383="")),"Lead",IF(AND(B1383='Dropdown Answer Key'!$B$14,OR(F1383="Lead",F1383="U, May have L",F1383="COM",F1383="")),"Lead",IF(AND(B1383='Dropdown Answer Key'!$B$14,OR(AND(E1383="GALV",H1383="Y"),AND(E1383="GALV",H1383="UN"),AND(E1383="GALV",H1383=""),AND(F1383="GALV",H1383="Y"),AND(F1383="GALV",H1383="UN"),AND(F1383="GALV",H1383=""),AND(F1383="GALV",I1383="Y"),AND(F1383="GALV",I1383="UN"),AND(F1383="GALV",I1383=""))),"GRR",IF(AND(B1383='Dropdown Answer Key'!$B$14,OR(E1383="Unknown",F1383="Unknown")),"Unknown SL","Non Lead")))))))))))</f>
        <v>Non Lead</v>
      </c>
      <c r="T1383" s="76" t="str">
        <f>IF(OR(M1383="",Q1383="",S1383="ERROR"),"BLANK",IF((AND(M1383='Dropdown Answer Key'!$B$25,OR('Service Line Inventory'!S1383="Lead",S1383="Unknown SL"))),"Tier 1",IF(AND('Service Line Inventory'!M1383='Dropdown Answer Key'!$B$26,OR('Service Line Inventory'!S1383="Lead",S1383="Unknown SL")),"Tier 2",IF(AND('Service Line Inventory'!M1383='Dropdown Answer Key'!$B$27,OR('Service Line Inventory'!S1383="Lead",S1383="Unknown SL")),"Tier 2",IF('Service Line Inventory'!S1383="GRR","Tier 3",IF((AND('Service Line Inventory'!M1383='Dropdown Answer Key'!$B$25,'Service Line Inventory'!Q1383='Dropdown Answer Key'!$M$25,O1383='Dropdown Answer Key'!$G$27,'Service Line Inventory'!P1383='Dropdown Answer Key'!$J$27,S1383="Non Lead")),"Tier 4",IF((AND('Service Line Inventory'!M1383='Dropdown Answer Key'!$B$25,'Service Line Inventory'!Q1383='Dropdown Answer Key'!$M$25,O1383='Dropdown Answer Key'!$G$27,S1383="Non Lead")),"Tier 4",IF((AND('Service Line Inventory'!M1383='Dropdown Answer Key'!$B$25,'Service Line Inventory'!Q1383='Dropdown Answer Key'!$M$25,'Service Line Inventory'!P1383='Dropdown Answer Key'!$J$27,S1383="Non Lead")),"Tier 4","Tier 5"))))))))</f>
        <v>BLANK</v>
      </c>
      <c r="U1383" s="101" t="str">
        <f t="shared" si="93"/>
        <v>NO</v>
      </c>
      <c r="V1383" s="76" t="str">
        <f t="shared" si="94"/>
        <v>NO</v>
      </c>
      <c r="W1383" s="76" t="str">
        <f t="shared" si="95"/>
        <v>NO</v>
      </c>
      <c r="X1383" s="107"/>
      <c r="Y1383" s="77"/>
      <c r="Z1383" s="78"/>
    </row>
    <row r="1384" spans="1:26" x14ac:dyDescent="0.3">
      <c r="A1384" s="47">
        <v>1080</v>
      </c>
      <c r="B1384" s="73" t="s">
        <v>76</v>
      </c>
      <c r="C1384" s="126" t="s">
        <v>1446</v>
      </c>
      <c r="D1384" s="74" t="s">
        <v>72</v>
      </c>
      <c r="E1384" s="74" t="s">
        <v>81</v>
      </c>
      <c r="F1384" s="74" t="s">
        <v>81</v>
      </c>
      <c r="G1384" s="90" t="s">
        <v>1910</v>
      </c>
      <c r="H1384" s="74" t="s">
        <v>72</v>
      </c>
      <c r="I1384" s="74" t="s">
        <v>72</v>
      </c>
      <c r="J1384" s="75" t="s">
        <v>1913</v>
      </c>
      <c r="K1384" s="75" t="s">
        <v>1913</v>
      </c>
      <c r="L1384" s="94" t="str">
        <f t="shared" si="92"/>
        <v>Non Lead</v>
      </c>
      <c r="M1384" s="110"/>
      <c r="N1384" s="74"/>
      <c r="O1384" s="74"/>
      <c r="P1384" s="74"/>
      <c r="Q1384" s="82"/>
      <c r="R1384" s="83"/>
      <c r="S1384" s="113" t="str">
        <f>IF(OR(B1384="",$C$3="",$G$3=""),"ERROR",IF(AND(B1384='Dropdown Answer Key'!$B$12,OR(E1384="Lead",E1384="U, May have L",E1384="COM",E1384="")),"Lead",IF(AND(B1384='Dropdown Answer Key'!$B$12,OR(AND(E1384="GALV",H1384="Y"),AND(E1384="GALV",H1384="UN"),AND(E1384="GALV",H1384=""))),"GRR",IF(AND(B1384='Dropdown Answer Key'!$B$12,E1384="Unknown"),"Unknown SL",IF(AND(B1384='Dropdown Answer Key'!$B$13,OR(F1384="Lead",F1384="U, May have L",F1384="COM",F1384="")),"Lead",IF(AND(B1384='Dropdown Answer Key'!$B$13,OR(AND(F1384="GALV",H1384="Y"),AND(F1384="GALV",H1384="UN"),AND(F1384="GALV",H1384=""))),"GRR",IF(AND(B1384='Dropdown Answer Key'!$B$13,F1384="Unknown"),"Unknown SL",IF(AND(B1384='Dropdown Answer Key'!$B$14,OR(E1384="Lead",E1384="U, May have L",E1384="COM",E1384="")),"Lead",IF(AND(B1384='Dropdown Answer Key'!$B$14,OR(F1384="Lead",F1384="U, May have L",F1384="COM",F1384="")),"Lead",IF(AND(B1384='Dropdown Answer Key'!$B$14,OR(AND(E1384="GALV",H1384="Y"),AND(E1384="GALV",H1384="UN"),AND(E1384="GALV",H1384=""),AND(F1384="GALV",H1384="Y"),AND(F1384="GALV",H1384="UN"),AND(F1384="GALV",H1384=""),AND(F1384="GALV",I1384="Y"),AND(F1384="GALV",I1384="UN"),AND(F1384="GALV",I1384=""))),"GRR",IF(AND(B1384='Dropdown Answer Key'!$B$14,OR(E1384="Unknown",F1384="Unknown")),"Unknown SL","Non Lead")))))))))))</f>
        <v>Non Lead</v>
      </c>
      <c r="T1384" s="114" t="str">
        <f>IF(OR(M1384="",Q1384="",S1384="ERROR"),"BLANK",IF((AND(M1384='Dropdown Answer Key'!$B$25,OR('Service Line Inventory'!S1384="Lead",S1384="Unknown SL"))),"Tier 1",IF(AND('Service Line Inventory'!M1384='Dropdown Answer Key'!$B$26,OR('Service Line Inventory'!S1384="Lead",S1384="Unknown SL")),"Tier 2",IF(AND('Service Line Inventory'!M1384='Dropdown Answer Key'!$B$27,OR('Service Line Inventory'!S1384="Lead",S1384="Unknown SL")),"Tier 2",IF('Service Line Inventory'!S1384="GRR","Tier 3",IF((AND('Service Line Inventory'!M1384='Dropdown Answer Key'!$B$25,'Service Line Inventory'!Q1384='Dropdown Answer Key'!$M$25,O1384='Dropdown Answer Key'!$G$27,'Service Line Inventory'!P1384='Dropdown Answer Key'!$J$27,S1384="Non Lead")),"Tier 4",IF((AND('Service Line Inventory'!M1384='Dropdown Answer Key'!$B$25,'Service Line Inventory'!Q1384='Dropdown Answer Key'!$M$25,O1384='Dropdown Answer Key'!$G$27,S1384="Non Lead")),"Tier 4",IF((AND('Service Line Inventory'!M1384='Dropdown Answer Key'!$B$25,'Service Line Inventory'!Q1384='Dropdown Answer Key'!$M$25,'Service Line Inventory'!P1384='Dropdown Answer Key'!$J$27,S1384="Non Lead")),"Tier 4","Tier 5"))))))))</f>
        <v>BLANK</v>
      </c>
      <c r="U1384" s="115" t="str">
        <f t="shared" si="93"/>
        <v>NO</v>
      </c>
      <c r="V1384" s="114" t="str">
        <f t="shared" si="94"/>
        <v>NO</v>
      </c>
      <c r="W1384" s="114" t="str">
        <f t="shared" si="95"/>
        <v>NO</v>
      </c>
      <c r="X1384" s="108"/>
      <c r="Y1384" s="97"/>
      <c r="Z1384" s="78"/>
    </row>
    <row r="1385" spans="1:26" x14ac:dyDescent="0.3">
      <c r="A1385" s="47">
        <v>1090</v>
      </c>
      <c r="B1385" s="73" t="s">
        <v>76</v>
      </c>
      <c r="C1385" s="126" t="s">
        <v>1447</v>
      </c>
      <c r="D1385" s="74" t="s">
        <v>72</v>
      </c>
      <c r="E1385" s="74" t="s">
        <v>81</v>
      </c>
      <c r="F1385" s="74" t="s">
        <v>81</v>
      </c>
      <c r="G1385" s="90" t="s">
        <v>1910</v>
      </c>
      <c r="H1385" s="74" t="s">
        <v>72</v>
      </c>
      <c r="I1385" s="74" t="s">
        <v>72</v>
      </c>
      <c r="J1385" s="75" t="s">
        <v>1913</v>
      </c>
      <c r="K1385" s="75" t="s">
        <v>1913</v>
      </c>
      <c r="L1385" s="93" t="str">
        <f t="shared" si="92"/>
        <v>Non Lead</v>
      </c>
      <c r="M1385" s="109"/>
      <c r="N1385" s="74"/>
      <c r="O1385" s="74"/>
      <c r="P1385" s="74"/>
      <c r="Q1385" s="73"/>
      <c r="R1385" s="74"/>
      <c r="S1385" s="98" t="str">
        <f>IF(OR(B1385="",$C$3="",$G$3=""),"ERROR",IF(AND(B1385='Dropdown Answer Key'!$B$12,OR(E1385="Lead",E1385="U, May have L",E1385="COM",E1385="")),"Lead",IF(AND(B1385='Dropdown Answer Key'!$B$12,OR(AND(E1385="GALV",H1385="Y"),AND(E1385="GALV",H1385="UN"),AND(E1385="GALV",H1385=""))),"GRR",IF(AND(B1385='Dropdown Answer Key'!$B$12,E1385="Unknown"),"Unknown SL",IF(AND(B1385='Dropdown Answer Key'!$B$13,OR(F1385="Lead",F1385="U, May have L",F1385="COM",F1385="")),"Lead",IF(AND(B1385='Dropdown Answer Key'!$B$13,OR(AND(F1385="GALV",H1385="Y"),AND(F1385="GALV",H1385="UN"),AND(F1385="GALV",H1385=""))),"GRR",IF(AND(B1385='Dropdown Answer Key'!$B$13,F1385="Unknown"),"Unknown SL",IF(AND(B1385='Dropdown Answer Key'!$B$14,OR(E1385="Lead",E1385="U, May have L",E1385="COM",E1385="")),"Lead",IF(AND(B1385='Dropdown Answer Key'!$B$14,OR(F1385="Lead",F1385="U, May have L",F1385="COM",F1385="")),"Lead",IF(AND(B1385='Dropdown Answer Key'!$B$14,OR(AND(E1385="GALV",H1385="Y"),AND(E1385="GALV",H1385="UN"),AND(E1385="GALV",H1385=""),AND(F1385="GALV",H1385="Y"),AND(F1385="GALV",H1385="UN"),AND(F1385="GALV",H1385=""),AND(F1385="GALV",I1385="Y"),AND(F1385="GALV",I1385="UN"),AND(F1385="GALV",I1385=""))),"GRR",IF(AND(B1385='Dropdown Answer Key'!$B$14,OR(E1385="Unknown",F1385="Unknown")),"Unknown SL","Non Lead")))))))))))</f>
        <v>Non Lead</v>
      </c>
      <c r="T1385" s="76" t="str">
        <f>IF(OR(M1385="",Q1385="",S1385="ERROR"),"BLANK",IF((AND(M1385='Dropdown Answer Key'!$B$25,OR('Service Line Inventory'!S1385="Lead",S1385="Unknown SL"))),"Tier 1",IF(AND('Service Line Inventory'!M1385='Dropdown Answer Key'!$B$26,OR('Service Line Inventory'!S1385="Lead",S1385="Unknown SL")),"Tier 2",IF(AND('Service Line Inventory'!M1385='Dropdown Answer Key'!$B$27,OR('Service Line Inventory'!S1385="Lead",S1385="Unknown SL")),"Tier 2",IF('Service Line Inventory'!S1385="GRR","Tier 3",IF((AND('Service Line Inventory'!M1385='Dropdown Answer Key'!$B$25,'Service Line Inventory'!Q1385='Dropdown Answer Key'!$M$25,O1385='Dropdown Answer Key'!$G$27,'Service Line Inventory'!P1385='Dropdown Answer Key'!$J$27,S1385="Non Lead")),"Tier 4",IF((AND('Service Line Inventory'!M1385='Dropdown Answer Key'!$B$25,'Service Line Inventory'!Q1385='Dropdown Answer Key'!$M$25,O1385='Dropdown Answer Key'!$G$27,S1385="Non Lead")),"Tier 4",IF((AND('Service Line Inventory'!M1385='Dropdown Answer Key'!$B$25,'Service Line Inventory'!Q1385='Dropdown Answer Key'!$M$25,'Service Line Inventory'!P1385='Dropdown Answer Key'!$J$27,S1385="Non Lead")),"Tier 4","Tier 5"))))))))</f>
        <v>BLANK</v>
      </c>
      <c r="U1385" s="101" t="str">
        <f t="shared" si="93"/>
        <v>NO</v>
      </c>
      <c r="V1385" s="76" t="str">
        <f t="shared" si="94"/>
        <v>NO</v>
      </c>
      <c r="W1385" s="76" t="str">
        <f t="shared" si="95"/>
        <v>NO</v>
      </c>
      <c r="X1385" s="107"/>
      <c r="Y1385" s="77"/>
      <c r="Z1385" s="78"/>
    </row>
    <row r="1386" spans="1:26" x14ac:dyDescent="0.3">
      <c r="A1386" s="47">
        <v>1095</v>
      </c>
      <c r="B1386" s="73" t="s">
        <v>76</v>
      </c>
      <c r="C1386" s="126" t="s">
        <v>1448</v>
      </c>
      <c r="D1386" s="74" t="s">
        <v>72</v>
      </c>
      <c r="E1386" s="74" t="s">
        <v>81</v>
      </c>
      <c r="F1386" s="74" t="s">
        <v>81</v>
      </c>
      <c r="G1386" s="90" t="s">
        <v>1910</v>
      </c>
      <c r="H1386" s="74" t="s">
        <v>72</v>
      </c>
      <c r="I1386" s="74" t="s">
        <v>72</v>
      </c>
      <c r="J1386" s="75" t="s">
        <v>1913</v>
      </c>
      <c r="K1386" s="75" t="s">
        <v>1913</v>
      </c>
      <c r="L1386" s="94" t="str">
        <f t="shared" si="92"/>
        <v>Non Lead</v>
      </c>
      <c r="M1386" s="110"/>
      <c r="N1386" s="74"/>
      <c r="O1386" s="74"/>
      <c r="P1386" s="74"/>
      <c r="Q1386" s="82"/>
      <c r="R1386" s="83"/>
      <c r="S1386" s="113" t="str">
        <f>IF(OR(B1386="",$C$3="",$G$3=""),"ERROR",IF(AND(B1386='Dropdown Answer Key'!$B$12,OR(E1386="Lead",E1386="U, May have L",E1386="COM",E1386="")),"Lead",IF(AND(B1386='Dropdown Answer Key'!$B$12,OR(AND(E1386="GALV",H1386="Y"),AND(E1386="GALV",H1386="UN"),AND(E1386="GALV",H1386=""))),"GRR",IF(AND(B1386='Dropdown Answer Key'!$B$12,E1386="Unknown"),"Unknown SL",IF(AND(B1386='Dropdown Answer Key'!$B$13,OR(F1386="Lead",F1386="U, May have L",F1386="COM",F1386="")),"Lead",IF(AND(B1386='Dropdown Answer Key'!$B$13,OR(AND(F1386="GALV",H1386="Y"),AND(F1386="GALV",H1386="UN"),AND(F1386="GALV",H1386=""))),"GRR",IF(AND(B1386='Dropdown Answer Key'!$B$13,F1386="Unknown"),"Unknown SL",IF(AND(B1386='Dropdown Answer Key'!$B$14,OR(E1386="Lead",E1386="U, May have L",E1386="COM",E1386="")),"Lead",IF(AND(B1386='Dropdown Answer Key'!$B$14,OR(F1386="Lead",F1386="U, May have L",F1386="COM",F1386="")),"Lead",IF(AND(B1386='Dropdown Answer Key'!$B$14,OR(AND(E1386="GALV",H1386="Y"),AND(E1386="GALV",H1386="UN"),AND(E1386="GALV",H1386=""),AND(F1386="GALV",H1386="Y"),AND(F1386="GALV",H1386="UN"),AND(F1386="GALV",H1386=""),AND(F1386="GALV",I1386="Y"),AND(F1386="GALV",I1386="UN"),AND(F1386="GALV",I1386=""))),"GRR",IF(AND(B1386='Dropdown Answer Key'!$B$14,OR(E1386="Unknown",F1386="Unknown")),"Unknown SL","Non Lead")))))))))))</f>
        <v>Non Lead</v>
      </c>
      <c r="T1386" s="114" t="str">
        <f>IF(OR(M1386="",Q1386="",S1386="ERROR"),"BLANK",IF((AND(M1386='Dropdown Answer Key'!$B$25,OR('Service Line Inventory'!S1386="Lead",S1386="Unknown SL"))),"Tier 1",IF(AND('Service Line Inventory'!M1386='Dropdown Answer Key'!$B$26,OR('Service Line Inventory'!S1386="Lead",S1386="Unknown SL")),"Tier 2",IF(AND('Service Line Inventory'!M1386='Dropdown Answer Key'!$B$27,OR('Service Line Inventory'!S1386="Lead",S1386="Unknown SL")),"Tier 2",IF('Service Line Inventory'!S1386="GRR","Tier 3",IF((AND('Service Line Inventory'!M1386='Dropdown Answer Key'!$B$25,'Service Line Inventory'!Q1386='Dropdown Answer Key'!$M$25,O1386='Dropdown Answer Key'!$G$27,'Service Line Inventory'!P1386='Dropdown Answer Key'!$J$27,S1386="Non Lead")),"Tier 4",IF((AND('Service Line Inventory'!M1386='Dropdown Answer Key'!$B$25,'Service Line Inventory'!Q1386='Dropdown Answer Key'!$M$25,O1386='Dropdown Answer Key'!$G$27,S1386="Non Lead")),"Tier 4",IF((AND('Service Line Inventory'!M1386='Dropdown Answer Key'!$B$25,'Service Line Inventory'!Q1386='Dropdown Answer Key'!$M$25,'Service Line Inventory'!P1386='Dropdown Answer Key'!$J$27,S1386="Non Lead")),"Tier 4","Tier 5"))))))))</f>
        <v>BLANK</v>
      </c>
      <c r="U1386" s="115" t="str">
        <f t="shared" si="93"/>
        <v>NO</v>
      </c>
      <c r="V1386" s="114" t="str">
        <f t="shared" si="94"/>
        <v>NO</v>
      </c>
      <c r="W1386" s="114" t="str">
        <f t="shared" si="95"/>
        <v>NO</v>
      </c>
      <c r="X1386" s="108"/>
      <c r="Y1386" s="97"/>
      <c r="Z1386" s="78"/>
    </row>
    <row r="1387" spans="1:26" x14ac:dyDescent="0.3">
      <c r="A1387" s="47">
        <v>1096</v>
      </c>
      <c r="B1387" s="73" t="s">
        <v>76</v>
      </c>
      <c r="C1387" s="126" t="s">
        <v>1449</v>
      </c>
      <c r="D1387" s="74" t="s">
        <v>72</v>
      </c>
      <c r="E1387" s="74" t="s">
        <v>81</v>
      </c>
      <c r="F1387" s="74" t="s">
        <v>81</v>
      </c>
      <c r="G1387" s="90" t="s">
        <v>1910</v>
      </c>
      <c r="H1387" s="74" t="s">
        <v>72</v>
      </c>
      <c r="I1387" s="74" t="s">
        <v>72</v>
      </c>
      <c r="J1387" s="75" t="s">
        <v>1913</v>
      </c>
      <c r="K1387" s="75" t="s">
        <v>1913</v>
      </c>
      <c r="L1387" s="93" t="str">
        <f t="shared" si="92"/>
        <v>Non Lead</v>
      </c>
      <c r="M1387" s="109"/>
      <c r="N1387" s="74"/>
      <c r="O1387" s="74"/>
      <c r="P1387" s="74"/>
      <c r="Q1387" s="73"/>
      <c r="R1387" s="74"/>
      <c r="S1387" s="98" t="str">
        <f>IF(OR(B1387="",$C$3="",$G$3=""),"ERROR",IF(AND(B1387='Dropdown Answer Key'!$B$12,OR(E1387="Lead",E1387="U, May have L",E1387="COM",E1387="")),"Lead",IF(AND(B1387='Dropdown Answer Key'!$B$12,OR(AND(E1387="GALV",H1387="Y"),AND(E1387="GALV",H1387="UN"),AND(E1387="GALV",H1387=""))),"GRR",IF(AND(B1387='Dropdown Answer Key'!$B$12,E1387="Unknown"),"Unknown SL",IF(AND(B1387='Dropdown Answer Key'!$B$13,OR(F1387="Lead",F1387="U, May have L",F1387="COM",F1387="")),"Lead",IF(AND(B1387='Dropdown Answer Key'!$B$13,OR(AND(F1387="GALV",H1387="Y"),AND(F1387="GALV",H1387="UN"),AND(F1387="GALV",H1387=""))),"GRR",IF(AND(B1387='Dropdown Answer Key'!$B$13,F1387="Unknown"),"Unknown SL",IF(AND(B1387='Dropdown Answer Key'!$B$14,OR(E1387="Lead",E1387="U, May have L",E1387="COM",E1387="")),"Lead",IF(AND(B1387='Dropdown Answer Key'!$B$14,OR(F1387="Lead",F1387="U, May have L",F1387="COM",F1387="")),"Lead",IF(AND(B1387='Dropdown Answer Key'!$B$14,OR(AND(E1387="GALV",H1387="Y"),AND(E1387="GALV",H1387="UN"),AND(E1387="GALV",H1387=""),AND(F1387="GALV",H1387="Y"),AND(F1387="GALV",H1387="UN"),AND(F1387="GALV",H1387=""),AND(F1387="GALV",I1387="Y"),AND(F1387="GALV",I1387="UN"),AND(F1387="GALV",I1387=""))),"GRR",IF(AND(B1387='Dropdown Answer Key'!$B$14,OR(E1387="Unknown",F1387="Unknown")),"Unknown SL","Non Lead")))))))))))</f>
        <v>Non Lead</v>
      </c>
      <c r="T1387" s="76" t="str">
        <f>IF(OR(M1387="",Q1387="",S1387="ERROR"),"BLANK",IF((AND(M1387='Dropdown Answer Key'!$B$25,OR('Service Line Inventory'!S1387="Lead",S1387="Unknown SL"))),"Tier 1",IF(AND('Service Line Inventory'!M1387='Dropdown Answer Key'!$B$26,OR('Service Line Inventory'!S1387="Lead",S1387="Unknown SL")),"Tier 2",IF(AND('Service Line Inventory'!M1387='Dropdown Answer Key'!$B$27,OR('Service Line Inventory'!S1387="Lead",S1387="Unknown SL")),"Tier 2",IF('Service Line Inventory'!S1387="GRR","Tier 3",IF((AND('Service Line Inventory'!M1387='Dropdown Answer Key'!$B$25,'Service Line Inventory'!Q1387='Dropdown Answer Key'!$M$25,O1387='Dropdown Answer Key'!$G$27,'Service Line Inventory'!P1387='Dropdown Answer Key'!$J$27,S1387="Non Lead")),"Tier 4",IF((AND('Service Line Inventory'!M1387='Dropdown Answer Key'!$B$25,'Service Line Inventory'!Q1387='Dropdown Answer Key'!$M$25,O1387='Dropdown Answer Key'!$G$27,S1387="Non Lead")),"Tier 4",IF((AND('Service Line Inventory'!M1387='Dropdown Answer Key'!$B$25,'Service Line Inventory'!Q1387='Dropdown Answer Key'!$M$25,'Service Line Inventory'!P1387='Dropdown Answer Key'!$J$27,S1387="Non Lead")),"Tier 4","Tier 5"))))))))</f>
        <v>BLANK</v>
      </c>
      <c r="U1387" s="101" t="str">
        <f t="shared" si="93"/>
        <v>NO</v>
      </c>
      <c r="V1387" s="76" t="str">
        <f t="shared" si="94"/>
        <v>NO</v>
      </c>
      <c r="W1387" s="76" t="str">
        <f t="shared" si="95"/>
        <v>NO</v>
      </c>
      <c r="X1387" s="107"/>
      <c r="Y1387" s="77"/>
      <c r="Z1387" s="78"/>
    </row>
    <row r="1388" spans="1:26" x14ac:dyDescent="0.3">
      <c r="A1388" s="47">
        <v>1100</v>
      </c>
      <c r="B1388" s="73" t="s">
        <v>76</v>
      </c>
      <c r="C1388" s="126" t="s">
        <v>1450</v>
      </c>
      <c r="D1388" s="74" t="s">
        <v>72</v>
      </c>
      <c r="E1388" s="74" t="s">
        <v>81</v>
      </c>
      <c r="F1388" s="74" t="s">
        <v>81</v>
      </c>
      <c r="G1388" s="90" t="s">
        <v>1910</v>
      </c>
      <c r="H1388" s="74" t="s">
        <v>72</v>
      </c>
      <c r="I1388" s="74" t="s">
        <v>72</v>
      </c>
      <c r="J1388" s="75" t="s">
        <v>1913</v>
      </c>
      <c r="K1388" s="75" t="s">
        <v>1913</v>
      </c>
      <c r="L1388" s="94" t="str">
        <f t="shared" si="92"/>
        <v>Non Lead</v>
      </c>
      <c r="M1388" s="110"/>
      <c r="N1388" s="74"/>
      <c r="O1388" s="74"/>
      <c r="P1388" s="74"/>
      <c r="Q1388" s="82"/>
      <c r="R1388" s="83"/>
      <c r="S1388" s="113" t="str">
        <f>IF(OR(B1388="",$C$3="",$G$3=""),"ERROR",IF(AND(B1388='Dropdown Answer Key'!$B$12,OR(E1388="Lead",E1388="U, May have L",E1388="COM",E1388="")),"Lead",IF(AND(B1388='Dropdown Answer Key'!$B$12,OR(AND(E1388="GALV",H1388="Y"),AND(E1388="GALV",H1388="UN"),AND(E1388="GALV",H1388=""))),"GRR",IF(AND(B1388='Dropdown Answer Key'!$B$12,E1388="Unknown"),"Unknown SL",IF(AND(B1388='Dropdown Answer Key'!$B$13,OR(F1388="Lead",F1388="U, May have L",F1388="COM",F1388="")),"Lead",IF(AND(B1388='Dropdown Answer Key'!$B$13,OR(AND(F1388="GALV",H1388="Y"),AND(F1388="GALV",H1388="UN"),AND(F1388="GALV",H1388=""))),"GRR",IF(AND(B1388='Dropdown Answer Key'!$B$13,F1388="Unknown"),"Unknown SL",IF(AND(B1388='Dropdown Answer Key'!$B$14,OR(E1388="Lead",E1388="U, May have L",E1388="COM",E1388="")),"Lead",IF(AND(B1388='Dropdown Answer Key'!$B$14,OR(F1388="Lead",F1388="U, May have L",F1388="COM",F1388="")),"Lead",IF(AND(B1388='Dropdown Answer Key'!$B$14,OR(AND(E1388="GALV",H1388="Y"),AND(E1388="GALV",H1388="UN"),AND(E1388="GALV",H1388=""),AND(F1388="GALV",H1388="Y"),AND(F1388="GALV",H1388="UN"),AND(F1388="GALV",H1388=""),AND(F1388="GALV",I1388="Y"),AND(F1388="GALV",I1388="UN"),AND(F1388="GALV",I1388=""))),"GRR",IF(AND(B1388='Dropdown Answer Key'!$B$14,OR(E1388="Unknown",F1388="Unknown")),"Unknown SL","Non Lead")))))))))))</f>
        <v>Non Lead</v>
      </c>
      <c r="T1388" s="114" t="str">
        <f>IF(OR(M1388="",Q1388="",S1388="ERROR"),"BLANK",IF((AND(M1388='Dropdown Answer Key'!$B$25,OR('Service Line Inventory'!S1388="Lead",S1388="Unknown SL"))),"Tier 1",IF(AND('Service Line Inventory'!M1388='Dropdown Answer Key'!$B$26,OR('Service Line Inventory'!S1388="Lead",S1388="Unknown SL")),"Tier 2",IF(AND('Service Line Inventory'!M1388='Dropdown Answer Key'!$B$27,OR('Service Line Inventory'!S1388="Lead",S1388="Unknown SL")),"Tier 2",IF('Service Line Inventory'!S1388="GRR","Tier 3",IF((AND('Service Line Inventory'!M1388='Dropdown Answer Key'!$B$25,'Service Line Inventory'!Q1388='Dropdown Answer Key'!$M$25,O1388='Dropdown Answer Key'!$G$27,'Service Line Inventory'!P1388='Dropdown Answer Key'!$J$27,S1388="Non Lead")),"Tier 4",IF((AND('Service Line Inventory'!M1388='Dropdown Answer Key'!$B$25,'Service Line Inventory'!Q1388='Dropdown Answer Key'!$M$25,O1388='Dropdown Answer Key'!$G$27,S1388="Non Lead")),"Tier 4",IF((AND('Service Line Inventory'!M1388='Dropdown Answer Key'!$B$25,'Service Line Inventory'!Q1388='Dropdown Answer Key'!$M$25,'Service Line Inventory'!P1388='Dropdown Answer Key'!$J$27,S1388="Non Lead")),"Tier 4","Tier 5"))))))))</f>
        <v>BLANK</v>
      </c>
      <c r="U1388" s="115" t="str">
        <f t="shared" si="93"/>
        <v>NO</v>
      </c>
      <c r="V1388" s="114" t="str">
        <f t="shared" si="94"/>
        <v>NO</v>
      </c>
      <c r="W1388" s="114" t="str">
        <f t="shared" si="95"/>
        <v>NO</v>
      </c>
      <c r="X1388" s="108"/>
      <c r="Y1388" s="97"/>
      <c r="Z1388" s="78"/>
    </row>
    <row r="1389" spans="1:26" x14ac:dyDescent="0.3">
      <c r="A1389" s="47">
        <v>1120</v>
      </c>
      <c r="B1389" s="73" t="s">
        <v>76</v>
      </c>
      <c r="C1389" s="126" t="s">
        <v>1451</v>
      </c>
      <c r="D1389" s="74" t="s">
        <v>72</v>
      </c>
      <c r="E1389" s="74" t="s">
        <v>81</v>
      </c>
      <c r="F1389" s="74" t="s">
        <v>81</v>
      </c>
      <c r="G1389" s="90" t="s">
        <v>1910</v>
      </c>
      <c r="H1389" s="74" t="s">
        <v>72</v>
      </c>
      <c r="I1389" s="74" t="s">
        <v>72</v>
      </c>
      <c r="J1389" s="75" t="s">
        <v>1913</v>
      </c>
      <c r="K1389" s="75" t="s">
        <v>1913</v>
      </c>
      <c r="L1389" s="94" t="str">
        <f t="shared" si="92"/>
        <v>Non Lead</v>
      </c>
      <c r="M1389" s="110"/>
      <c r="N1389" s="74"/>
      <c r="O1389" s="74"/>
      <c r="P1389" s="74"/>
      <c r="Q1389" s="82"/>
      <c r="R1389" s="83"/>
      <c r="S1389" s="113" t="str">
        <f>IF(OR(B1389="",$C$3="",$G$3=""),"ERROR",IF(AND(B1389='Dropdown Answer Key'!$B$12,OR(E1389="Lead",E1389="U, May have L",E1389="COM",E1389="")),"Lead",IF(AND(B1389='Dropdown Answer Key'!$B$12,OR(AND(E1389="GALV",H1389="Y"),AND(E1389="GALV",H1389="UN"),AND(E1389="GALV",H1389=""))),"GRR",IF(AND(B1389='Dropdown Answer Key'!$B$12,E1389="Unknown"),"Unknown SL",IF(AND(B1389='Dropdown Answer Key'!$B$13,OR(F1389="Lead",F1389="U, May have L",F1389="COM",F1389="")),"Lead",IF(AND(B1389='Dropdown Answer Key'!$B$13,OR(AND(F1389="GALV",H1389="Y"),AND(F1389="GALV",H1389="UN"),AND(F1389="GALV",H1389=""))),"GRR",IF(AND(B1389='Dropdown Answer Key'!$B$13,F1389="Unknown"),"Unknown SL",IF(AND(B1389='Dropdown Answer Key'!$B$14,OR(E1389="Lead",E1389="U, May have L",E1389="COM",E1389="")),"Lead",IF(AND(B1389='Dropdown Answer Key'!$B$14,OR(F1389="Lead",F1389="U, May have L",F1389="COM",F1389="")),"Lead",IF(AND(B1389='Dropdown Answer Key'!$B$14,OR(AND(E1389="GALV",H1389="Y"),AND(E1389="GALV",H1389="UN"),AND(E1389="GALV",H1389=""),AND(F1389="GALV",H1389="Y"),AND(F1389="GALV",H1389="UN"),AND(F1389="GALV",H1389=""),AND(F1389="GALV",I1389="Y"),AND(F1389="GALV",I1389="UN"),AND(F1389="GALV",I1389=""))),"GRR",IF(AND(B1389='Dropdown Answer Key'!$B$14,OR(E1389="Unknown",F1389="Unknown")),"Unknown SL","Non Lead")))))))))))</f>
        <v>Non Lead</v>
      </c>
      <c r="T1389" s="114" t="str">
        <f>IF(OR(M1389="",Q1389="",S1389="ERROR"),"BLANK",IF((AND(M1389='Dropdown Answer Key'!$B$25,OR('Service Line Inventory'!S1389="Lead",S1389="Unknown SL"))),"Tier 1",IF(AND('Service Line Inventory'!M1389='Dropdown Answer Key'!$B$26,OR('Service Line Inventory'!S1389="Lead",S1389="Unknown SL")),"Tier 2",IF(AND('Service Line Inventory'!M1389='Dropdown Answer Key'!$B$27,OR('Service Line Inventory'!S1389="Lead",S1389="Unknown SL")),"Tier 2",IF('Service Line Inventory'!S1389="GRR","Tier 3",IF((AND('Service Line Inventory'!M1389='Dropdown Answer Key'!$B$25,'Service Line Inventory'!Q1389='Dropdown Answer Key'!$M$25,O1389='Dropdown Answer Key'!$G$27,'Service Line Inventory'!P1389='Dropdown Answer Key'!$J$27,S1389="Non Lead")),"Tier 4",IF((AND('Service Line Inventory'!M1389='Dropdown Answer Key'!$B$25,'Service Line Inventory'!Q1389='Dropdown Answer Key'!$M$25,O1389='Dropdown Answer Key'!$G$27,S1389="Non Lead")),"Tier 4",IF((AND('Service Line Inventory'!M1389='Dropdown Answer Key'!$B$25,'Service Line Inventory'!Q1389='Dropdown Answer Key'!$M$25,'Service Line Inventory'!P1389='Dropdown Answer Key'!$J$27,S1389="Non Lead")),"Tier 4","Tier 5"))))))))</f>
        <v>BLANK</v>
      </c>
      <c r="U1389" s="115" t="str">
        <f t="shared" si="93"/>
        <v>NO</v>
      </c>
      <c r="V1389" s="114" t="str">
        <f t="shared" si="94"/>
        <v>NO</v>
      </c>
      <c r="W1389" s="114" t="str">
        <f t="shared" si="95"/>
        <v>NO</v>
      </c>
      <c r="X1389" s="108"/>
      <c r="Y1389" s="97"/>
      <c r="Z1389" s="78"/>
    </row>
    <row r="1390" spans="1:26" x14ac:dyDescent="0.3">
      <c r="A1390" s="47">
        <v>1130</v>
      </c>
      <c r="B1390" s="73" t="s">
        <v>76</v>
      </c>
      <c r="C1390" s="126" t="s">
        <v>1452</v>
      </c>
      <c r="D1390" s="74" t="s">
        <v>72</v>
      </c>
      <c r="E1390" s="74" t="s">
        <v>81</v>
      </c>
      <c r="F1390" s="74" t="s">
        <v>81</v>
      </c>
      <c r="G1390" s="90" t="s">
        <v>1910</v>
      </c>
      <c r="H1390" s="74" t="s">
        <v>72</v>
      </c>
      <c r="I1390" s="74" t="s">
        <v>72</v>
      </c>
      <c r="J1390" s="75" t="s">
        <v>1913</v>
      </c>
      <c r="K1390" s="75" t="s">
        <v>1913</v>
      </c>
      <c r="L1390" s="93" t="str">
        <f t="shared" si="92"/>
        <v>Non Lead</v>
      </c>
      <c r="M1390" s="109"/>
      <c r="N1390" s="74"/>
      <c r="O1390" s="74"/>
      <c r="P1390" s="74"/>
      <c r="Q1390" s="73"/>
      <c r="R1390" s="74"/>
      <c r="S1390" s="98" t="str">
        <f>IF(OR(B1390="",$C$3="",$G$3=""),"ERROR",IF(AND(B1390='Dropdown Answer Key'!$B$12,OR(E1390="Lead",E1390="U, May have L",E1390="COM",E1390="")),"Lead",IF(AND(B1390='Dropdown Answer Key'!$B$12,OR(AND(E1390="GALV",H1390="Y"),AND(E1390="GALV",H1390="UN"),AND(E1390="GALV",H1390=""))),"GRR",IF(AND(B1390='Dropdown Answer Key'!$B$12,E1390="Unknown"),"Unknown SL",IF(AND(B1390='Dropdown Answer Key'!$B$13,OR(F1390="Lead",F1390="U, May have L",F1390="COM",F1390="")),"Lead",IF(AND(B1390='Dropdown Answer Key'!$B$13,OR(AND(F1390="GALV",H1390="Y"),AND(F1390="GALV",H1390="UN"),AND(F1390="GALV",H1390=""))),"GRR",IF(AND(B1390='Dropdown Answer Key'!$B$13,F1390="Unknown"),"Unknown SL",IF(AND(B1390='Dropdown Answer Key'!$B$14,OR(E1390="Lead",E1390="U, May have L",E1390="COM",E1390="")),"Lead",IF(AND(B1390='Dropdown Answer Key'!$B$14,OR(F1390="Lead",F1390="U, May have L",F1390="COM",F1390="")),"Lead",IF(AND(B1390='Dropdown Answer Key'!$B$14,OR(AND(E1390="GALV",H1390="Y"),AND(E1390="GALV",H1390="UN"),AND(E1390="GALV",H1390=""),AND(F1390="GALV",H1390="Y"),AND(F1390="GALV",H1390="UN"),AND(F1390="GALV",H1390=""),AND(F1390="GALV",I1390="Y"),AND(F1390="GALV",I1390="UN"),AND(F1390="GALV",I1390=""))),"GRR",IF(AND(B1390='Dropdown Answer Key'!$B$14,OR(E1390="Unknown",F1390="Unknown")),"Unknown SL","Non Lead")))))))))))</f>
        <v>Non Lead</v>
      </c>
      <c r="T1390" s="76" t="str">
        <f>IF(OR(M1390="",Q1390="",S1390="ERROR"),"BLANK",IF((AND(M1390='Dropdown Answer Key'!$B$25,OR('Service Line Inventory'!S1390="Lead",S1390="Unknown SL"))),"Tier 1",IF(AND('Service Line Inventory'!M1390='Dropdown Answer Key'!$B$26,OR('Service Line Inventory'!S1390="Lead",S1390="Unknown SL")),"Tier 2",IF(AND('Service Line Inventory'!M1390='Dropdown Answer Key'!$B$27,OR('Service Line Inventory'!S1390="Lead",S1390="Unknown SL")),"Tier 2",IF('Service Line Inventory'!S1390="GRR","Tier 3",IF((AND('Service Line Inventory'!M1390='Dropdown Answer Key'!$B$25,'Service Line Inventory'!Q1390='Dropdown Answer Key'!$M$25,O1390='Dropdown Answer Key'!$G$27,'Service Line Inventory'!P1390='Dropdown Answer Key'!$J$27,S1390="Non Lead")),"Tier 4",IF((AND('Service Line Inventory'!M1390='Dropdown Answer Key'!$B$25,'Service Line Inventory'!Q1390='Dropdown Answer Key'!$M$25,O1390='Dropdown Answer Key'!$G$27,S1390="Non Lead")),"Tier 4",IF((AND('Service Line Inventory'!M1390='Dropdown Answer Key'!$B$25,'Service Line Inventory'!Q1390='Dropdown Answer Key'!$M$25,'Service Line Inventory'!P1390='Dropdown Answer Key'!$J$27,S1390="Non Lead")),"Tier 4","Tier 5"))))))))</f>
        <v>BLANK</v>
      </c>
      <c r="U1390" s="101" t="str">
        <f t="shared" si="93"/>
        <v>NO</v>
      </c>
      <c r="V1390" s="76" t="str">
        <f t="shared" si="94"/>
        <v>NO</v>
      </c>
      <c r="W1390" s="76" t="str">
        <f t="shared" si="95"/>
        <v>NO</v>
      </c>
      <c r="X1390" s="107"/>
      <c r="Y1390" s="77"/>
      <c r="Z1390" s="78"/>
    </row>
    <row r="1391" spans="1:26" x14ac:dyDescent="0.3">
      <c r="A1391" s="47">
        <v>1140</v>
      </c>
      <c r="B1391" s="73" t="s">
        <v>76</v>
      </c>
      <c r="C1391" s="126" t="s">
        <v>1453</v>
      </c>
      <c r="D1391" s="74" t="s">
        <v>72</v>
      </c>
      <c r="E1391" s="74" t="s">
        <v>81</v>
      </c>
      <c r="F1391" s="74" t="s">
        <v>81</v>
      </c>
      <c r="G1391" s="90" t="s">
        <v>1910</v>
      </c>
      <c r="H1391" s="74" t="s">
        <v>72</v>
      </c>
      <c r="I1391" s="74" t="s">
        <v>72</v>
      </c>
      <c r="J1391" s="75" t="s">
        <v>1913</v>
      </c>
      <c r="K1391" s="75" t="s">
        <v>1913</v>
      </c>
      <c r="L1391" s="94" t="str">
        <f t="shared" si="92"/>
        <v>Non Lead</v>
      </c>
      <c r="M1391" s="110"/>
      <c r="N1391" s="74"/>
      <c r="O1391" s="74"/>
      <c r="P1391" s="74"/>
      <c r="Q1391" s="82"/>
      <c r="R1391" s="83"/>
      <c r="S1391" s="113" t="str">
        <f>IF(OR(B1391="",$C$3="",$G$3=""),"ERROR",IF(AND(B1391='Dropdown Answer Key'!$B$12,OR(E1391="Lead",E1391="U, May have L",E1391="COM",E1391="")),"Lead",IF(AND(B1391='Dropdown Answer Key'!$B$12,OR(AND(E1391="GALV",H1391="Y"),AND(E1391="GALV",H1391="UN"),AND(E1391="GALV",H1391=""))),"GRR",IF(AND(B1391='Dropdown Answer Key'!$B$12,E1391="Unknown"),"Unknown SL",IF(AND(B1391='Dropdown Answer Key'!$B$13,OR(F1391="Lead",F1391="U, May have L",F1391="COM",F1391="")),"Lead",IF(AND(B1391='Dropdown Answer Key'!$B$13,OR(AND(F1391="GALV",H1391="Y"),AND(F1391="GALV",H1391="UN"),AND(F1391="GALV",H1391=""))),"GRR",IF(AND(B1391='Dropdown Answer Key'!$B$13,F1391="Unknown"),"Unknown SL",IF(AND(B1391='Dropdown Answer Key'!$B$14,OR(E1391="Lead",E1391="U, May have L",E1391="COM",E1391="")),"Lead",IF(AND(B1391='Dropdown Answer Key'!$B$14,OR(F1391="Lead",F1391="U, May have L",F1391="COM",F1391="")),"Lead",IF(AND(B1391='Dropdown Answer Key'!$B$14,OR(AND(E1391="GALV",H1391="Y"),AND(E1391="GALV",H1391="UN"),AND(E1391="GALV",H1391=""),AND(F1391="GALV",H1391="Y"),AND(F1391="GALV",H1391="UN"),AND(F1391="GALV",H1391=""),AND(F1391="GALV",I1391="Y"),AND(F1391="GALV",I1391="UN"),AND(F1391="GALV",I1391=""))),"GRR",IF(AND(B1391='Dropdown Answer Key'!$B$14,OR(E1391="Unknown",F1391="Unknown")),"Unknown SL","Non Lead")))))))))))</f>
        <v>Non Lead</v>
      </c>
      <c r="T1391" s="114" t="str">
        <f>IF(OR(M1391="",Q1391="",S1391="ERROR"),"BLANK",IF((AND(M1391='Dropdown Answer Key'!$B$25,OR('Service Line Inventory'!S1391="Lead",S1391="Unknown SL"))),"Tier 1",IF(AND('Service Line Inventory'!M1391='Dropdown Answer Key'!$B$26,OR('Service Line Inventory'!S1391="Lead",S1391="Unknown SL")),"Tier 2",IF(AND('Service Line Inventory'!M1391='Dropdown Answer Key'!$B$27,OR('Service Line Inventory'!S1391="Lead",S1391="Unknown SL")),"Tier 2",IF('Service Line Inventory'!S1391="GRR","Tier 3",IF((AND('Service Line Inventory'!M1391='Dropdown Answer Key'!$B$25,'Service Line Inventory'!Q1391='Dropdown Answer Key'!$M$25,O1391='Dropdown Answer Key'!$G$27,'Service Line Inventory'!P1391='Dropdown Answer Key'!$J$27,S1391="Non Lead")),"Tier 4",IF((AND('Service Line Inventory'!M1391='Dropdown Answer Key'!$B$25,'Service Line Inventory'!Q1391='Dropdown Answer Key'!$M$25,O1391='Dropdown Answer Key'!$G$27,S1391="Non Lead")),"Tier 4",IF((AND('Service Line Inventory'!M1391='Dropdown Answer Key'!$B$25,'Service Line Inventory'!Q1391='Dropdown Answer Key'!$M$25,'Service Line Inventory'!P1391='Dropdown Answer Key'!$J$27,S1391="Non Lead")),"Tier 4","Tier 5"))))))))</f>
        <v>BLANK</v>
      </c>
      <c r="U1391" s="115" t="str">
        <f t="shared" si="93"/>
        <v>NO</v>
      </c>
      <c r="V1391" s="114" t="str">
        <f t="shared" si="94"/>
        <v>NO</v>
      </c>
      <c r="W1391" s="114" t="str">
        <f t="shared" si="95"/>
        <v>NO</v>
      </c>
      <c r="X1391" s="108"/>
      <c r="Y1391" s="97"/>
      <c r="Z1391" s="78"/>
    </row>
    <row r="1392" spans="1:26" x14ac:dyDescent="0.3">
      <c r="A1392" s="47">
        <v>1150</v>
      </c>
      <c r="B1392" s="73" t="s">
        <v>76</v>
      </c>
      <c r="C1392" s="126" t="s">
        <v>1454</v>
      </c>
      <c r="D1392" s="74" t="s">
        <v>72</v>
      </c>
      <c r="E1392" s="74" t="s">
        <v>81</v>
      </c>
      <c r="F1392" s="74" t="s">
        <v>81</v>
      </c>
      <c r="G1392" s="90" t="s">
        <v>1910</v>
      </c>
      <c r="H1392" s="74" t="s">
        <v>72</v>
      </c>
      <c r="I1392" s="74" t="s">
        <v>72</v>
      </c>
      <c r="J1392" s="75" t="s">
        <v>1913</v>
      </c>
      <c r="K1392" s="75" t="s">
        <v>1913</v>
      </c>
      <c r="L1392" s="93" t="str">
        <f t="shared" si="92"/>
        <v>Non Lead</v>
      </c>
      <c r="M1392" s="109"/>
      <c r="N1392" s="74"/>
      <c r="O1392" s="74"/>
      <c r="P1392" s="74"/>
      <c r="Q1392" s="73"/>
      <c r="R1392" s="74"/>
      <c r="S1392" s="98" t="str">
        <f>IF(OR(B1392="",$C$3="",$G$3=""),"ERROR",IF(AND(B1392='Dropdown Answer Key'!$B$12,OR(E1392="Lead",E1392="U, May have L",E1392="COM",E1392="")),"Lead",IF(AND(B1392='Dropdown Answer Key'!$B$12,OR(AND(E1392="GALV",H1392="Y"),AND(E1392="GALV",H1392="UN"),AND(E1392="GALV",H1392=""))),"GRR",IF(AND(B1392='Dropdown Answer Key'!$B$12,E1392="Unknown"),"Unknown SL",IF(AND(B1392='Dropdown Answer Key'!$B$13,OR(F1392="Lead",F1392="U, May have L",F1392="COM",F1392="")),"Lead",IF(AND(B1392='Dropdown Answer Key'!$B$13,OR(AND(F1392="GALV",H1392="Y"),AND(F1392="GALV",H1392="UN"),AND(F1392="GALV",H1392=""))),"GRR",IF(AND(B1392='Dropdown Answer Key'!$B$13,F1392="Unknown"),"Unknown SL",IF(AND(B1392='Dropdown Answer Key'!$B$14,OR(E1392="Lead",E1392="U, May have L",E1392="COM",E1392="")),"Lead",IF(AND(B1392='Dropdown Answer Key'!$B$14,OR(F1392="Lead",F1392="U, May have L",F1392="COM",F1392="")),"Lead",IF(AND(B1392='Dropdown Answer Key'!$B$14,OR(AND(E1392="GALV",H1392="Y"),AND(E1392="GALV",H1392="UN"),AND(E1392="GALV",H1392=""),AND(F1392="GALV",H1392="Y"),AND(F1392="GALV",H1392="UN"),AND(F1392="GALV",H1392=""),AND(F1392="GALV",I1392="Y"),AND(F1392="GALV",I1392="UN"),AND(F1392="GALV",I1392=""))),"GRR",IF(AND(B1392='Dropdown Answer Key'!$B$14,OR(E1392="Unknown",F1392="Unknown")),"Unknown SL","Non Lead")))))))))))</f>
        <v>Non Lead</v>
      </c>
      <c r="T1392" s="76" t="str">
        <f>IF(OR(M1392="",Q1392="",S1392="ERROR"),"BLANK",IF((AND(M1392='Dropdown Answer Key'!$B$25,OR('Service Line Inventory'!S1392="Lead",S1392="Unknown SL"))),"Tier 1",IF(AND('Service Line Inventory'!M1392='Dropdown Answer Key'!$B$26,OR('Service Line Inventory'!S1392="Lead",S1392="Unknown SL")),"Tier 2",IF(AND('Service Line Inventory'!M1392='Dropdown Answer Key'!$B$27,OR('Service Line Inventory'!S1392="Lead",S1392="Unknown SL")),"Tier 2",IF('Service Line Inventory'!S1392="GRR","Tier 3",IF((AND('Service Line Inventory'!M1392='Dropdown Answer Key'!$B$25,'Service Line Inventory'!Q1392='Dropdown Answer Key'!$M$25,O1392='Dropdown Answer Key'!$G$27,'Service Line Inventory'!P1392='Dropdown Answer Key'!$J$27,S1392="Non Lead")),"Tier 4",IF((AND('Service Line Inventory'!M1392='Dropdown Answer Key'!$B$25,'Service Line Inventory'!Q1392='Dropdown Answer Key'!$M$25,O1392='Dropdown Answer Key'!$G$27,S1392="Non Lead")),"Tier 4",IF((AND('Service Line Inventory'!M1392='Dropdown Answer Key'!$B$25,'Service Line Inventory'!Q1392='Dropdown Answer Key'!$M$25,'Service Line Inventory'!P1392='Dropdown Answer Key'!$J$27,S1392="Non Lead")),"Tier 4","Tier 5"))))))))</f>
        <v>BLANK</v>
      </c>
      <c r="U1392" s="101" t="str">
        <f t="shared" si="93"/>
        <v>NO</v>
      </c>
      <c r="V1392" s="76" t="str">
        <f t="shared" si="94"/>
        <v>NO</v>
      </c>
      <c r="W1392" s="76" t="str">
        <f t="shared" si="95"/>
        <v>NO</v>
      </c>
      <c r="X1392" s="107"/>
      <c r="Y1392" s="77"/>
      <c r="Z1392" s="78"/>
    </row>
    <row r="1393" spans="1:26" x14ac:dyDescent="0.3">
      <c r="A1393" s="47">
        <v>1155</v>
      </c>
      <c r="B1393" s="73" t="s">
        <v>76</v>
      </c>
      <c r="C1393" s="126" t="s">
        <v>1455</v>
      </c>
      <c r="D1393" s="74" t="s">
        <v>72</v>
      </c>
      <c r="E1393" s="74" t="s">
        <v>81</v>
      </c>
      <c r="F1393" s="74" t="s">
        <v>81</v>
      </c>
      <c r="G1393" s="90" t="s">
        <v>1910</v>
      </c>
      <c r="H1393" s="74" t="s">
        <v>72</v>
      </c>
      <c r="I1393" s="74" t="s">
        <v>72</v>
      </c>
      <c r="J1393" s="75" t="s">
        <v>1913</v>
      </c>
      <c r="K1393" s="75" t="s">
        <v>1913</v>
      </c>
      <c r="L1393" s="94" t="str">
        <f t="shared" si="92"/>
        <v>Non Lead</v>
      </c>
      <c r="M1393" s="110"/>
      <c r="N1393" s="74"/>
      <c r="O1393" s="74"/>
      <c r="P1393" s="74"/>
      <c r="Q1393" s="82"/>
      <c r="R1393" s="83"/>
      <c r="S1393" s="113" t="str">
        <f>IF(OR(B1393="",$C$3="",$G$3=""),"ERROR",IF(AND(B1393='Dropdown Answer Key'!$B$12,OR(E1393="Lead",E1393="U, May have L",E1393="COM",E1393="")),"Lead",IF(AND(B1393='Dropdown Answer Key'!$B$12,OR(AND(E1393="GALV",H1393="Y"),AND(E1393="GALV",H1393="UN"),AND(E1393="GALV",H1393=""))),"GRR",IF(AND(B1393='Dropdown Answer Key'!$B$12,E1393="Unknown"),"Unknown SL",IF(AND(B1393='Dropdown Answer Key'!$B$13,OR(F1393="Lead",F1393="U, May have L",F1393="COM",F1393="")),"Lead",IF(AND(B1393='Dropdown Answer Key'!$B$13,OR(AND(F1393="GALV",H1393="Y"),AND(F1393="GALV",H1393="UN"),AND(F1393="GALV",H1393=""))),"GRR",IF(AND(B1393='Dropdown Answer Key'!$B$13,F1393="Unknown"),"Unknown SL",IF(AND(B1393='Dropdown Answer Key'!$B$14,OR(E1393="Lead",E1393="U, May have L",E1393="COM",E1393="")),"Lead",IF(AND(B1393='Dropdown Answer Key'!$B$14,OR(F1393="Lead",F1393="U, May have L",F1393="COM",F1393="")),"Lead",IF(AND(B1393='Dropdown Answer Key'!$B$14,OR(AND(E1393="GALV",H1393="Y"),AND(E1393="GALV",H1393="UN"),AND(E1393="GALV",H1393=""),AND(F1393="GALV",H1393="Y"),AND(F1393="GALV",H1393="UN"),AND(F1393="GALV",H1393=""),AND(F1393="GALV",I1393="Y"),AND(F1393="GALV",I1393="UN"),AND(F1393="GALV",I1393=""))),"GRR",IF(AND(B1393='Dropdown Answer Key'!$B$14,OR(E1393="Unknown",F1393="Unknown")),"Unknown SL","Non Lead")))))))))))</f>
        <v>Non Lead</v>
      </c>
      <c r="T1393" s="114" t="str">
        <f>IF(OR(M1393="",Q1393="",S1393="ERROR"),"BLANK",IF((AND(M1393='Dropdown Answer Key'!$B$25,OR('Service Line Inventory'!S1393="Lead",S1393="Unknown SL"))),"Tier 1",IF(AND('Service Line Inventory'!M1393='Dropdown Answer Key'!$B$26,OR('Service Line Inventory'!S1393="Lead",S1393="Unknown SL")),"Tier 2",IF(AND('Service Line Inventory'!M1393='Dropdown Answer Key'!$B$27,OR('Service Line Inventory'!S1393="Lead",S1393="Unknown SL")),"Tier 2",IF('Service Line Inventory'!S1393="GRR","Tier 3",IF((AND('Service Line Inventory'!M1393='Dropdown Answer Key'!$B$25,'Service Line Inventory'!Q1393='Dropdown Answer Key'!$M$25,O1393='Dropdown Answer Key'!$G$27,'Service Line Inventory'!P1393='Dropdown Answer Key'!$J$27,S1393="Non Lead")),"Tier 4",IF((AND('Service Line Inventory'!M1393='Dropdown Answer Key'!$B$25,'Service Line Inventory'!Q1393='Dropdown Answer Key'!$M$25,O1393='Dropdown Answer Key'!$G$27,S1393="Non Lead")),"Tier 4",IF((AND('Service Line Inventory'!M1393='Dropdown Answer Key'!$B$25,'Service Line Inventory'!Q1393='Dropdown Answer Key'!$M$25,'Service Line Inventory'!P1393='Dropdown Answer Key'!$J$27,S1393="Non Lead")),"Tier 4","Tier 5"))))))))</f>
        <v>BLANK</v>
      </c>
      <c r="U1393" s="115" t="str">
        <f t="shared" si="93"/>
        <v>NO</v>
      </c>
      <c r="V1393" s="114" t="str">
        <f t="shared" si="94"/>
        <v>NO</v>
      </c>
      <c r="W1393" s="114" t="str">
        <f t="shared" si="95"/>
        <v>NO</v>
      </c>
      <c r="X1393" s="108"/>
      <c r="Y1393" s="97"/>
      <c r="Z1393" s="78"/>
    </row>
    <row r="1394" spans="1:26" x14ac:dyDescent="0.3">
      <c r="A1394" s="47">
        <v>1156</v>
      </c>
      <c r="B1394" s="73" t="s">
        <v>76</v>
      </c>
      <c r="C1394" s="126" t="s">
        <v>1456</v>
      </c>
      <c r="D1394" s="74" t="s">
        <v>72</v>
      </c>
      <c r="E1394" s="74" t="s">
        <v>81</v>
      </c>
      <c r="F1394" s="74" t="s">
        <v>81</v>
      </c>
      <c r="G1394" s="90" t="s">
        <v>1910</v>
      </c>
      <c r="H1394" s="74" t="s">
        <v>72</v>
      </c>
      <c r="I1394" s="74" t="s">
        <v>72</v>
      </c>
      <c r="J1394" s="75" t="s">
        <v>1913</v>
      </c>
      <c r="K1394" s="75" t="s">
        <v>1913</v>
      </c>
      <c r="L1394" s="93" t="str">
        <f t="shared" si="92"/>
        <v>Non Lead</v>
      </c>
      <c r="M1394" s="109"/>
      <c r="N1394" s="74"/>
      <c r="O1394" s="74"/>
      <c r="P1394" s="74"/>
      <c r="Q1394" s="73"/>
      <c r="R1394" s="74"/>
      <c r="S1394" s="98" t="str">
        <f>IF(OR(B1394="",$C$3="",$G$3=""),"ERROR",IF(AND(B1394='Dropdown Answer Key'!$B$12,OR(E1394="Lead",E1394="U, May have L",E1394="COM",E1394="")),"Lead",IF(AND(B1394='Dropdown Answer Key'!$B$12,OR(AND(E1394="GALV",H1394="Y"),AND(E1394="GALV",H1394="UN"),AND(E1394="GALV",H1394=""))),"GRR",IF(AND(B1394='Dropdown Answer Key'!$B$12,E1394="Unknown"),"Unknown SL",IF(AND(B1394='Dropdown Answer Key'!$B$13,OR(F1394="Lead",F1394="U, May have L",F1394="COM",F1394="")),"Lead",IF(AND(B1394='Dropdown Answer Key'!$B$13,OR(AND(F1394="GALV",H1394="Y"),AND(F1394="GALV",H1394="UN"),AND(F1394="GALV",H1394=""))),"GRR",IF(AND(B1394='Dropdown Answer Key'!$B$13,F1394="Unknown"),"Unknown SL",IF(AND(B1394='Dropdown Answer Key'!$B$14,OR(E1394="Lead",E1394="U, May have L",E1394="COM",E1394="")),"Lead",IF(AND(B1394='Dropdown Answer Key'!$B$14,OR(F1394="Lead",F1394="U, May have L",F1394="COM",F1394="")),"Lead",IF(AND(B1394='Dropdown Answer Key'!$B$14,OR(AND(E1394="GALV",H1394="Y"),AND(E1394="GALV",H1394="UN"),AND(E1394="GALV",H1394=""),AND(F1394="GALV",H1394="Y"),AND(F1394="GALV",H1394="UN"),AND(F1394="GALV",H1394=""),AND(F1394="GALV",I1394="Y"),AND(F1394="GALV",I1394="UN"),AND(F1394="GALV",I1394=""))),"GRR",IF(AND(B1394='Dropdown Answer Key'!$B$14,OR(E1394="Unknown",F1394="Unknown")),"Unknown SL","Non Lead")))))))))))</f>
        <v>Non Lead</v>
      </c>
      <c r="T1394" s="76" t="str">
        <f>IF(OR(M1394="",Q1394="",S1394="ERROR"),"BLANK",IF((AND(M1394='Dropdown Answer Key'!$B$25,OR('Service Line Inventory'!S1394="Lead",S1394="Unknown SL"))),"Tier 1",IF(AND('Service Line Inventory'!M1394='Dropdown Answer Key'!$B$26,OR('Service Line Inventory'!S1394="Lead",S1394="Unknown SL")),"Tier 2",IF(AND('Service Line Inventory'!M1394='Dropdown Answer Key'!$B$27,OR('Service Line Inventory'!S1394="Lead",S1394="Unknown SL")),"Tier 2",IF('Service Line Inventory'!S1394="GRR","Tier 3",IF((AND('Service Line Inventory'!M1394='Dropdown Answer Key'!$B$25,'Service Line Inventory'!Q1394='Dropdown Answer Key'!$M$25,O1394='Dropdown Answer Key'!$G$27,'Service Line Inventory'!P1394='Dropdown Answer Key'!$J$27,S1394="Non Lead")),"Tier 4",IF((AND('Service Line Inventory'!M1394='Dropdown Answer Key'!$B$25,'Service Line Inventory'!Q1394='Dropdown Answer Key'!$M$25,O1394='Dropdown Answer Key'!$G$27,S1394="Non Lead")),"Tier 4",IF((AND('Service Line Inventory'!M1394='Dropdown Answer Key'!$B$25,'Service Line Inventory'!Q1394='Dropdown Answer Key'!$M$25,'Service Line Inventory'!P1394='Dropdown Answer Key'!$J$27,S1394="Non Lead")),"Tier 4","Tier 5"))))))))</f>
        <v>BLANK</v>
      </c>
      <c r="U1394" s="101" t="str">
        <f t="shared" si="93"/>
        <v>NO</v>
      </c>
      <c r="V1394" s="76" t="str">
        <f t="shared" si="94"/>
        <v>NO</v>
      </c>
      <c r="W1394" s="76" t="str">
        <f t="shared" si="95"/>
        <v>NO</v>
      </c>
      <c r="X1394" s="107"/>
      <c r="Y1394" s="77"/>
      <c r="Z1394" s="78"/>
    </row>
    <row r="1395" spans="1:26" x14ac:dyDescent="0.3">
      <c r="A1395" s="47">
        <v>1158</v>
      </c>
      <c r="B1395" s="73" t="s">
        <v>76</v>
      </c>
      <c r="C1395" s="126" t="s">
        <v>1457</v>
      </c>
      <c r="D1395" s="74" t="s">
        <v>72</v>
      </c>
      <c r="E1395" s="74" t="s">
        <v>81</v>
      </c>
      <c r="F1395" s="74" t="s">
        <v>81</v>
      </c>
      <c r="G1395" s="90" t="s">
        <v>1910</v>
      </c>
      <c r="H1395" s="74" t="s">
        <v>72</v>
      </c>
      <c r="I1395" s="74" t="s">
        <v>72</v>
      </c>
      <c r="J1395" s="75" t="s">
        <v>1913</v>
      </c>
      <c r="K1395" s="75" t="s">
        <v>1913</v>
      </c>
      <c r="L1395" s="94" t="str">
        <f t="shared" si="92"/>
        <v>Non Lead</v>
      </c>
      <c r="M1395" s="110"/>
      <c r="N1395" s="74"/>
      <c r="O1395" s="74"/>
      <c r="P1395" s="74"/>
      <c r="Q1395" s="82"/>
      <c r="R1395" s="83"/>
      <c r="S1395" s="113" t="str">
        <f>IF(OR(B1395="",$C$3="",$G$3=""),"ERROR",IF(AND(B1395='Dropdown Answer Key'!$B$12,OR(E1395="Lead",E1395="U, May have L",E1395="COM",E1395="")),"Lead",IF(AND(B1395='Dropdown Answer Key'!$B$12,OR(AND(E1395="GALV",H1395="Y"),AND(E1395="GALV",H1395="UN"),AND(E1395="GALV",H1395=""))),"GRR",IF(AND(B1395='Dropdown Answer Key'!$B$12,E1395="Unknown"),"Unknown SL",IF(AND(B1395='Dropdown Answer Key'!$B$13,OR(F1395="Lead",F1395="U, May have L",F1395="COM",F1395="")),"Lead",IF(AND(B1395='Dropdown Answer Key'!$B$13,OR(AND(F1395="GALV",H1395="Y"),AND(F1395="GALV",H1395="UN"),AND(F1395="GALV",H1395=""))),"GRR",IF(AND(B1395='Dropdown Answer Key'!$B$13,F1395="Unknown"),"Unknown SL",IF(AND(B1395='Dropdown Answer Key'!$B$14,OR(E1395="Lead",E1395="U, May have L",E1395="COM",E1395="")),"Lead",IF(AND(B1395='Dropdown Answer Key'!$B$14,OR(F1395="Lead",F1395="U, May have L",F1395="COM",F1395="")),"Lead",IF(AND(B1395='Dropdown Answer Key'!$B$14,OR(AND(E1395="GALV",H1395="Y"),AND(E1395="GALV",H1395="UN"),AND(E1395="GALV",H1395=""),AND(F1395="GALV",H1395="Y"),AND(F1395="GALV",H1395="UN"),AND(F1395="GALV",H1395=""),AND(F1395="GALV",I1395="Y"),AND(F1395="GALV",I1395="UN"),AND(F1395="GALV",I1395=""))),"GRR",IF(AND(B1395='Dropdown Answer Key'!$B$14,OR(E1395="Unknown",F1395="Unknown")),"Unknown SL","Non Lead")))))))))))</f>
        <v>Non Lead</v>
      </c>
      <c r="T1395" s="114" t="str">
        <f>IF(OR(M1395="",Q1395="",S1395="ERROR"),"BLANK",IF((AND(M1395='Dropdown Answer Key'!$B$25,OR('Service Line Inventory'!S1395="Lead",S1395="Unknown SL"))),"Tier 1",IF(AND('Service Line Inventory'!M1395='Dropdown Answer Key'!$B$26,OR('Service Line Inventory'!S1395="Lead",S1395="Unknown SL")),"Tier 2",IF(AND('Service Line Inventory'!M1395='Dropdown Answer Key'!$B$27,OR('Service Line Inventory'!S1395="Lead",S1395="Unknown SL")),"Tier 2",IF('Service Line Inventory'!S1395="GRR","Tier 3",IF((AND('Service Line Inventory'!M1395='Dropdown Answer Key'!$B$25,'Service Line Inventory'!Q1395='Dropdown Answer Key'!$M$25,O1395='Dropdown Answer Key'!$G$27,'Service Line Inventory'!P1395='Dropdown Answer Key'!$J$27,S1395="Non Lead")),"Tier 4",IF((AND('Service Line Inventory'!M1395='Dropdown Answer Key'!$B$25,'Service Line Inventory'!Q1395='Dropdown Answer Key'!$M$25,O1395='Dropdown Answer Key'!$G$27,S1395="Non Lead")),"Tier 4",IF((AND('Service Line Inventory'!M1395='Dropdown Answer Key'!$B$25,'Service Line Inventory'!Q1395='Dropdown Answer Key'!$M$25,'Service Line Inventory'!P1395='Dropdown Answer Key'!$J$27,S1395="Non Lead")),"Tier 4","Tier 5"))))))))</f>
        <v>BLANK</v>
      </c>
      <c r="U1395" s="115" t="str">
        <f t="shared" si="93"/>
        <v>NO</v>
      </c>
      <c r="V1395" s="114" t="str">
        <f t="shared" si="94"/>
        <v>NO</v>
      </c>
      <c r="W1395" s="114" t="str">
        <f t="shared" si="95"/>
        <v>NO</v>
      </c>
      <c r="X1395" s="108"/>
      <c r="Y1395" s="97"/>
      <c r="Z1395" s="78"/>
    </row>
    <row r="1396" spans="1:26" x14ac:dyDescent="0.3">
      <c r="A1396" s="47">
        <v>1160</v>
      </c>
      <c r="B1396" s="73" t="s">
        <v>76</v>
      </c>
      <c r="C1396" s="126" t="s">
        <v>1458</v>
      </c>
      <c r="D1396" s="74" t="s">
        <v>72</v>
      </c>
      <c r="E1396" s="74" t="s">
        <v>81</v>
      </c>
      <c r="F1396" s="74" t="s">
        <v>81</v>
      </c>
      <c r="G1396" s="90" t="s">
        <v>1910</v>
      </c>
      <c r="H1396" s="74" t="s">
        <v>72</v>
      </c>
      <c r="I1396" s="74" t="s">
        <v>72</v>
      </c>
      <c r="J1396" s="75" t="s">
        <v>1913</v>
      </c>
      <c r="K1396" s="75" t="s">
        <v>1913</v>
      </c>
      <c r="L1396" s="93" t="str">
        <f t="shared" si="92"/>
        <v>Non Lead</v>
      </c>
      <c r="M1396" s="109"/>
      <c r="N1396" s="74"/>
      <c r="O1396" s="74"/>
      <c r="P1396" s="74"/>
      <c r="Q1396" s="73"/>
      <c r="R1396" s="74"/>
      <c r="S1396" s="98" t="str">
        <f>IF(OR(B1396="",$C$3="",$G$3=""),"ERROR",IF(AND(B1396='Dropdown Answer Key'!$B$12,OR(E1396="Lead",E1396="U, May have L",E1396="COM",E1396="")),"Lead",IF(AND(B1396='Dropdown Answer Key'!$B$12,OR(AND(E1396="GALV",H1396="Y"),AND(E1396="GALV",H1396="UN"),AND(E1396="GALV",H1396=""))),"GRR",IF(AND(B1396='Dropdown Answer Key'!$B$12,E1396="Unknown"),"Unknown SL",IF(AND(B1396='Dropdown Answer Key'!$B$13,OR(F1396="Lead",F1396="U, May have L",F1396="COM",F1396="")),"Lead",IF(AND(B1396='Dropdown Answer Key'!$B$13,OR(AND(F1396="GALV",H1396="Y"),AND(F1396="GALV",H1396="UN"),AND(F1396="GALV",H1396=""))),"GRR",IF(AND(B1396='Dropdown Answer Key'!$B$13,F1396="Unknown"),"Unknown SL",IF(AND(B1396='Dropdown Answer Key'!$B$14,OR(E1396="Lead",E1396="U, May have L",E1396="COM",E1396="")),"Lead",IF(AND(B1396='Dropdown Answer Key'!$B$14,OR(F1396="Lead",F1396="U, May have L",F1396="COM",F1396="")),"Lead",IF(AND(B1396='Dropdown Answer Key'!$B$14,OR(AND(E1396="GALV",H1396="Y"),AND(E1396="GALV",H1396="UN"),AND(E1396="GALV",H1396=""),AND(F1396="GALV",H1396="Y"),AND(F1396="GALV",H1396="UN"),AND(F1396="GALV",H1396=""),AND(F1396="GALV",I1396="Y"),AND(F1396="GALV",I1396="UN"),AND(F1396="GALV",I1396=""))),"GRR",IF(AND(B1396='Dropdown Answer Key'!$B$14,OR(E1396="Unknown",F1396="Unknown")),"Unknown SL","Non Lead")))))))))))</f>
        <v>Non Lead</v>
      </c>
      <c r="T1396" s="76" t="str">
        <f>IF(OR(M1396="",Q1396="",S1396="ERROR"),"BLANK",IF((AND(M1396='Dropdown Answer Key'!$B$25,OR('Service Line Inventory'!S1396="Lead",S1396="Unknown SL"))),"Tier 1",IF(AND('Service Line Inventory'!M1396='Dropdown Answer Key'!$B$26,OR('Service Line Inventory'!S1396="Lead",S1396="Unknown SL")),"Tier 2",IF(AND('Service Line Inventory'!M1396='Dropdown Answer Key'!$B$27,OR('Service Line Inventory'!S1396="Lead",S1396="Unknown SL")),"Tier 2",IF('Service Line Inventory'!S1396="GRR","Tier 3",IF((AND('Service Line Inventory'!M1396='Dropdown Answer Key'!$B$25,'Service Line Inventory'!Q1396='Dropdown Answer Key'!$M$25,O1396='Dropdown Answer Key'!$G$27,'Service Line Inventory'!P1396='Dropdown Answer Key'!$J$27,S1396="Non Lead")),"Tier 4",IF((AND('Service Line Inventory'!M1396='Dropdown Answer Key'!$B$25,'Service Line Inventory'!Q1396='Dropdown Answer Key'!$M$25,O1396='Dropdown Answer Key'!$G$27,S1396="Non Lead")),"Tier 4",IF((AND('Service Line Inventory'!M1396='Dropdown Answer Key'!$B$25,'Service Line Inventory'!Q1396='Dropdown Answer Key'!$M$25,'Service Line Inventory'!P1396='Dropdown Answer Key'!$J$27,S1396="Non Lead")),"Tier 4","Tier 5"))))))))</f>
        <v>BLANK</v>
      </c>
      <c r="U1396" s="101" t="str">
        <f t="shared" si="93"/>
        <v>NO</v>
      </c>
      <c r="V1396" s="76" t="str">
        <f t="shared" si="94"/>
        <v>NO</v>
      </c>
      <c r="W1396" s="76" t="str">
        <f t="shared" si="95"/>
        <v>NO</v>
      </c>
      <c r="X1396" s="107"/>
      <c r="Y1396" s="77"/>
      <c r="Z1396" s="78"/>
    </row>
    <row r="1397" spans="1:26" x14ac:dyDescent="0.3">
      <c r="A1397" s="47">
        <v>1165</v>
      </c>
      <c r="B1397" s="73" t="s">
        <v>76</v>
      </c>
      <c r="C1397" s="126" t="s">
        <v>1459</v>
      </c>
      <c r="D1397" s="74" t="s">
        <v>72</v>
      </c>
      <c r="E1397" s="74" t="s">
        <v>81</v>
      </c>
      <c r="F1397" s="74" t="s">
        <v>81</v>
      </c>
      <c r="G1397" s="90" t="s">
        <v>1910</v>
      </c>
      <c r="H1397" s="74" t="s">
        <v>72</v>
      </c>
      <c r="I1397" s="74" t="s">
        <v>72</v>
      </c>
      <c r="J1397" s="75" t="s">
        <v>1913</v>
      </c>
      <c r="K1397" s="75" t="s">
        <v>1913</v>
      </c>
      <c r="L1397" s="94" t="str">
        <f t="shared" si="92"/>
        <v>Non Lead</v>
      </c>
      <c r="M1397" s="110"/>
      <c r="N1397" s="74"/>
      <c r="O1397" s="74"/>
      <c r="P1397" s="74"/>
      <c r="Q1397" s="82"/>
      <c r="R1397" s="83"/>
      <c r="S1397" s="113" t="str">
        <f>IF(OR(B1397="",$C$3="",$G$3=""),"ERROR",IF(AND(B1397='Dropdown Answer Key'!$B$12,OR(E1397="Lead",E1397="U, May have L",E1397="COM",E1397="")),"Lead",IF(AND(B1397='Dropdown Answer Key'!$B$12,OR(AND(E1397="GALV",H1397="Y"),AND(E1397="GALV",H1397="UN"),AND(E1397="GALV",H1397=""))),"GRR",IF(AND(B1397='Dropdown Answer Key'!$B$12,E1397="Unknown"),"Unknown SL",IF(AND(B1397='Dropdown Answer Key'!$B$13,OR(F1397="Lead",F1397="U, May have L",F1397="COM",F1397="")),"Lead",IF(AND(B1397='Dropdown Answer Key'!$B$13,OR(AND(F1397="GALV",H1397="Y"),AND(F1397="GALV",H1397="UN"),AND(F1397="GALV",H1397=""))),"GRR",IF(AND(B1397='Dropdown Answer Key'!$B$13,F1397="Unknown"),"Unknown SL",IF(AND(B1397='Dropdown Answer Key'!$B$14,OR(E1397="Lead",E1397="U, May have L",E1397="COM",E1397="")),"Lead",IF(AND(B1397='Dropdown Answer Key'!$B$14,OR(F1397="Lead",F1397="U, May have L",F1397="COM",F1397="")),"Lead",IF(AND(B1397='Dropdown Answer Key'!$B$14,OR(AND(E1397="GALV",H1397="Y"),AND(E1397="GALV",H1397="UN"),AND(E1397="GALV",H1397=""),AND(F1397="GALV",H1397="Y"),AND(F1397="GALV",H1397="UN"),AND(F1397="GALV",H1397=""),AND(F1397="GALV",I1397="Y"),AND(F1397="GALV",I1397="UN"),AND(F1397="GALV",I1397=""))),"GRR",IF(AND(B1397='Dropdown Answer Key'!$B$14,OR(E1397="Unknown",F1397="Unknown")),"Unknown SL","Non Lead")))))))))))</f>
        <v>Non Lead</v>
      </c>
      <c r="T1397" s="114" t="str">
        <f>IF(OR(M1397="",Q1397="",S1397="ERROR"),"BLANK",IF((AND(M1397='Dropdown Answer Key'!$B$25,OR('Service Line Inventory'!S1397="Lead",S1397="Unknown SL"))),"Tier 1",IF(AND('Service Line Inventory'!M1397='Dropdown Answer Key'!$B$26,OR('Service Line Inventory'!S1397="Lead",S1397="Unknown SL")),"Tier 2",IF(AND('Service Line Inventory'!M1397='Dropdown Answer Key'!$B$27,OR('Service Line Inventory'!S1397="Lead",S1397="Unknown SL")),"Tier 2",IF('Service Line Inventory'!S1397="GRR","Tier 3",IF((AND('Service Line Inventory'!M1397='Dropdown Answer Key'!$B$25,'Service Line Inventory'!Q1397='Dropdown Answer Key'!$M$25,O1397='Dropdown Answer Key'!$G$27,'Service Line Inventory'!P1397='Dropdown Answer Key'!$J$27,S1397="Non Lead")),"Tier 4",IF((AND('Service Line Inventory'!M1397='Dropdown Answer Key'!$B$25,'Service Line Inventory'!Q1397='Dropdown Answer Key'!$M$25,O1397='Dropdown Answer Key'!$G$27,S1397="Non Lead")),"Tier 4",IF((AND('Service Line Inventory'!M1397='Dropdown Answer Key'!$B$25,'Service Line Inventory'!Q1397='Dropdown Answer Key'!$M$25,'Service Line Inventory'!P1397='Dropdown Answer Key'!$J$27,S1397="Non Lead")),"Tier 4","Tier 5"))))))))</f>
        <v>BLANK</v>
      </c>
      <c r="U1397" s="115" t="str">
        <f t="shared" si="93"/>
        <v>NO</v>
      </c>
      <c r="V1397" s="114" t="str">
        <f t="shared" si="94"/>
        <v>NO</v>
      </c>
      <c r="W1397" s="114" t="str">
        <f t="shared" si="95"/>
        <v>NO</v>
      </c>
      <c r="X1397" s="108"/>
      <c r="Y1397" s="97"/>
      <c r="Z1397" s="78"/>
    </row>
    <row r="1398" spans="1:26" x14ac:dyDescent="0.3">
      <c r="A1398" s="47">
        <v>1168</v>
      </c>
      <c r="B1398" s="73" t="s">
        <v>76</v>
      </c>
      <c r="C1398" s="126" t="s">
        <v>1460</v>
      </c>
      <c r="D1398" s="74" t="s">
        <v>72</v>
      </c>
      <c r="E1398" s="74" t="s">
        <v>81</v>
      </c>
      <c r="F1398" s="74" t="s">
        <v>81</v>
      </c>
      <c r="G1398" s="90" t="s">
        <v>1910</v>
      </c>
      <c r="H1398" s="74" t="s">
        <v>72</v>
      </c>
      <c r="I1398" s="74" t="s">
        <v>72</v>
      </c>
      <c r="J1398" s="75" t="s">
        <v>1913</v>
      </c>
      <c r="K1398" s="75" t="s">
        <v>1913</v>
      </c>
      <c r="L1398" s="93" t="str">
        <f t="shared" si="92"/>
        <v>Non Lead</v>
      </c>
      <c r="M1398" s="109"/>
      <c r="N1398" s="74"/>
      <c r="O1398" s="74"/>
      <c r="P1398" s="74"/>
      <c r="Q1398" s="73"/>
      <c r="R1398" s="74"/>
      <c r="S1398" s="98" t="str">
        <f>IF(OR(B1398="",$C$3="",$G$3=""),"ERROR",IF(AND(B1398='Dropdown Answer Key'!$B$12,OR(E1398="Lead",E1398="U, May have L",E1398="COM",E1398="")),"Lead",IF(AND(B1398='Dropdown Answer Key'!$B$12,OR(AND(E1398="GALV",H1398="Y"),AND(E1398="GALV",H1398="UN"),AND(E1398="GALV",H1398=""))),"GRR",IF(AND(B1398='Dropdown Answer Key'!$B$12,E1398="Unknown"),"Unknown SL",IF(AND(B1398='Dropdown Answer Key'!$B$13,OR(F1398="Lead",F1398="U, May have L",F1398="COM",F1398="")),"Lead",IF(AND(B1398='Dropdown Answer Key'!$B$13,OR(AND(F1398="GALV",H1398="Y"),AND(F1398="GALV",H1398="UN"),AND(F1398="GALV",H1398=""))),"GRR",IF(AND(B1398='Dropdown Answer Key'!$B$13,F1398="Unknown"),"Unknown SL",IF(AND(B1398='Dropdown Answer Key'!$B$14,OR(E1398="Lead",E1398="U, May have L",E1398="COM",E1398="")),"Lead",IF(AND(B1398='Dropdown Answer Key'!$B$14,OR(F1398="Lead",F1398="U, May have L",F1398="COM",F1398="")),"Lead",IF(AND(B1398='Dropdown Answer Key'!$B$14,OR(AND(E1398="GALV",H1398="Y"),AND(E1398="GALV",H1398="UN"),AND(E1398="GALV",H1398=""),AND(F1398="GALV",H1398="Y"),AND(F1398="GALV",H1398="UN"),AND(F1398="GALV",H1398=""),AND(F1398="GALV",I1398="Y"),AND(F1398="GALV",I1398="UN"),AND(F1398="GALV",I1398=""))),"GRR",IF(AND(B1398='Dropdown Answer Key'!$B$14,OR(E1398="Unknown",F1398="Unknown")),"Unknown SL","Non Lead")))))))))))</f>
        <v>Non Lead</v>
      </c>
      <c r="T1398" s="76" t="str">
        <f>IF(OR(M1398="",Q1398="",S1398="ERROR"),"BLANK",IF((AND(M1398='Dropdown Answer Key'!$B$25,OR('Service Line Inventory'!S1398="Lead",S1398="Unknown SL"))),"Tier 1",IF(AND('Service Line Inventory'!M1398='Dropdown Answer Key'!$B$26,OR('Service Line Inventory'!S1398="Lead",S1398="Unknown SL")),"Tier 2",IF(AND('Service Line Inventory'!M1398='Dropdown Answer Key'!$B$27,OR('Service Line Inventory'!S1398="Lead",S1398="Unknown SL")),"Tier 2",IF('Service Line Inventory'!S1398="GRR","Tier 3",IF((AND('Service Line Inventory'!M1398='Dropdown Answer Key'!$B$25,'Service Line Inventory'!Q1398='Dropdown Answer Key'!$M$25,O1398='Dropdown Answer Key'!$G$27,'Service Line Inventory'!P1398='Dropdown Answer Key'!$J$27,S1398="Non Lead")),"Tier 4",IF((AND('Service Line Inventory'!M1398='Dropdown Answer Key'!$B$25,'Service Line Inventory'!Q1398='Dropdown Answer Key'!$M$25,O1398='Dropdown Answer Key'!$G$27,S1398="Non Lead")),"Tier 4",IF((AND('Service Line Inventory'!M1398='Dropdown Answer Key'!$B$25,'Service Line Inventory'!Q1398='Dropdown Answer Key'!$M$25,'Service Line Inventory'!P1398='Dropdown Answer Key'!$J$27,S1398="Non Lead")),"Tier 4","Tier 5"))))))))</f>
        <v>BLANK</v>
      </c>
      <c r="U1398" s="101" t="str">
        <f t="shared" si="93"/>
        <v>NO</v>
      </c>
      <c r="V1398" s="76" t="str">
        <f t="shared" si="94"/>
        <v>NO</v>
      </c>
      <c r="W1398" s="76" t="str">
        <f t="shared" si="95"/>
        <v>NO</v>
      </c>
      <c r="X1398" s="107"/>
      <c r="Y1398" s="77"/>
      <c r="Z1398" s="78"/>
    </row>
    <row r="1399" spans="1:26" x14ac:dyDescent="0.3">
      <c r="A1399" s="47">
        <v>1180</v>
      </c>
      <c r="B1399" s="73" t="s">
        <v>76</v>
      </c>
      <c r="C1399" s="126" t="s">
        <v>1461</v>
      </c>
      <c r="D1399" s="74" t="s">
        <v>72</v>
      </c>
      <c r="E1399" s="74" t="s">
        <v>81</v>
      </c>
      <c r="F1399" s="74" t="s">
        <v>81</v>
      </c>
      <c r="G1399" s="90" t="s">
        <v>1910</v>
      </c>
      <c r="H1399" s="74" t="s">
        <v>72</v>
      </c>
      <c r="I1399" s="74" t="s">
        <v>72</v>
      </c>
      <c r="J1399" s="75" t="s">
        <v>1913</v>
      </c>
      <c r="K1399" s="75" t="s">
        <v>1913</v>
      </c>
      <c r="L1399" s="93" t="str">
        <f t="shared" si="92"/>
        <v>Non Lead</v>
      </c>
      <c r="M1399" s="109"/>
      <c r="N1399" s="74"/>
      <c r="O1399" s="74"/>
      <c r="P1399" s="74"/>
      <c r="Q1399" s="73"/>
      <c r="R1399" s="74"/>
      <c r="S1399" s="98" t="str">
        <f>IF(OR(B1399="",$C$3="",$G$3=""),"ERROR",IF(AND(B1399='Dropdown Answer Key'!$B$12,OR(E1399="Lead",E1399="U, May have L",E1399="COM",E1399="")),"Lead",IF(AND(B1399='Dropdown Answer Key'!$B$12,OR(AND(E1399="GALV",H1399="Y"),AND(E1399="GALV",H1399="UN"),AND(E1399="GALV",H1399=""))),"GRR",IF(AND(B1399='Dropdown Answer Key'!$B$12,E1399="Unknown"),"Unknown SL",IF(AND(B1399='Dropdown Answer Key'!$B$13,OR(F1399="Lead",F1399="U, May have L",F1399="COM",F1399="")),"Lead",IF(AND(B1399='Dropdown Answer Key'!$B$13,OR(AND(F1399="GALV",H1399="Y"),AND(F1399="GALV",H1399="UN"),AND(F1399="GALV",H1399=""))),"GRR",IF(AND(B1399='Dropdown Answer Key'!$B$13,F1399="Unknown"),"Unknown SL",IF(AND(B1399='Dropdown Answer Key'!$B$14,OR(E1399="Lead",E1399="U, May have L",E1399="COM",E1399="")),"Lead",IF(AND(B1399='Dropdown Answer Key'!$B$14,OR(F1399="Lead",F1399="U, May have L",F1399="COM",F1399="")),"Lead",IF(AND(B1399='Dropdown Answer Key'!$B$14,OR(AND(E1399="GALV",H1399="Y"),AND(E1399="GALV",H1399="UN"),AND(E1399="GALV",H1399=""),AND(F1399="GALV",H1399="Y"),AND(F1399="GALV",H1399="UN"),AND(F1399="GALV",H1399=""),AND(F1399="GALV",I1399="Y"),AND(F1399="GALV",I1399="UN"),AND(F1399="GALV",I1399=""))),"GRR",IF(AND(B1399='Dropdown Answer Key'!$B$14,OR(E1399="Unknown",F1399="Unknown")),"Unknown SL","Non Lead")))))))))))</f>
        <v>Non Lead</v>
      </c>
      <c r="T1399" s="76" t="str">
        <f>IF(OR(M1399="",Q1399="",S1399="ERROR"),"BLANK",IF((AND(M1399='Dropdown Answer Key'!$B$25,OR('Service Line Inventory'!S1399="Lead",S1399="Unknown SL"))),"Tier 1",IF(AND('Service Line Inventory'!M1399='Dropdown Answer Key'!$B$26,OR('Service Line Inventory'!S1399="Lead",S1399="Unknown SL")),"Tier 2",IF(AND('Service Line Inventory'!M1399='Dropdown Answer Key'!$B$27,OR('Service Line Inventory'!S1399="Lead",S1399="Unknown SL")),"Tier 2",IF('Service Line Inventory'!S1399="GRR","Tier 3",IF((AND('Service Line Inventory'!M1399='Dropdown Answer Key'!$B$25,'Service Line Inventory'!Q1399='Dropdown Answer Key'!$M$25,O1399='Dropdown Answer Key'!$G$27,'Service Line Inventory'!P1399='Dropdown Answer Key'!$J$27,S1399="Non Lead")),"Tier 4",IF((AND('Service Line Inventory'!M1399='Dropdown Answer Key'!$B$25,'Service Line Inventory'!Q1399='Dropdown Answer Key'!$M$25,O1399='Dropdown Answer Key'!$G$27,S1399="Non Lead")),"Tier 4",IF((AND('Service Line Inventory'!M1399='Dropdown Answer Key'!$B$25,'Service Line Inventory'!Q1399='Dropdown Answer Key'!$M$25,'Service Line Inventory'!P1399='Dropdown Answer Key'!$J$27,S1399="Non Lead")),"Tier 4","Tier 5"))))))))</f>
        <v>BLANK</v>
      </c>
      <c r="U1399" s="101" t="str">
        <f t="shared" si="93"/>
        <v>NO</v>
      </c>
      <c r="V1399" s="76" t="str">
        <f t="shared" si="94"/>
        <v>NO</v>
      </c>
      <c r="W1399" s="76" t="str">
        <f t="shared" si="95"/>
        <v>NO</v>
      </c>
      <c r="X1399" s="107"/>
      <c r="Y1399" s="77"/>
      <c r="Z1399" s="78"/>
    </row>
    <row r="1400" spans="1:26" x14ac:dyDescent="0.3">
      <c r="A1400" s="47">
        <v>1182</v>
      </c>
      <c r="B1400" s="73" t="s">
        <v>76</v>
      </c>
      <c r="C1400" s="126" t="s">
        <v>1462</v>
      </c>
      <c r="D1400" s="74" t="s">
        <v>72</v>
      </c>
      <c r="E1400" s="74" t="s">
        <v>81</v>
      </c>
      <c r="F1400" s="74" t="s">
        <v>81</v>
      </c>
      <c r="G1400" s="90" t="s">
        <v>1910</v>
      </c>
      <c r="H1400" s="74" t="s">
        <v>72</v>
      </c>
      <c r="I1400" s="74" t="s">
        <v>72</v>
      </c>
      <c r="J1400" s="75" t="s">
        <v>1913</v>
      </c>
      <c r="K1400" s="75" t="s">
        <v>1913</v>
      </c>
      <c r="L1400" s="94" t="str">
        <f t="shared" si="92"/>
        <v>Non Lead</v>
      </c>
      <c r="M1400" s="110"/>
      <c r="N1400" s="74"/>
      <c r="O1400" s="74"/>
      <c r="P1400" s="74"/>
      <c r="Q1400" s="82"/>
      <c r="R1400" s="83"/>
      <c r="S1400" s="113" t="str">
        <f>IF(OR(B1400="",$C$3="",$G$3=""),"ERROR",IF(AND(B1400='Dropdown Answer Key'!$B$12,OR(E1400="Lead",E1400="U, May have L",E1400="COM",E1400="")),"Lead",IF(AND(B1400='Dropdown Answer Key'!$B$12,OR(AND(E1400="GALV",H1400="Y"),AND(E1400="GALV",H1400="UN"),AND(E1400="GALV",H1400=""))),"GRR",IF(AND(B1400='Dropdown Answer Key'!$B$12,E1400="Unknown"),"Unknown SL",IF(AND(B1400='Dropdown Answer Key'!$B$13,OR(F1400="Lead",F1400="U, May have L",F1400="COM",F1400="")),"Lead",IF(AND(B1400='Dropdown Answer Key'!$B$13,OR(AND(F1400="GALV",H1400="Y"),AND(F1400="GALV",H1400="UN"),AND(F1400="GALV",H1400=""))),"GRR",IF(AND(B1400='Dropdown Answer Key'!$B$13,F1400="Unknown"),"Unknown SL",IF(AND(B1400='Dropdown Answer Key'!$B$14,OR(E1400="Lead",E1400="U, May have L",E1400="COM",E1400="")),"Lead",IF(AND(B1400='Dropdown Answer Key'!$B$14,OR(F1400="Lead",F1400="U, May have L",F1400="COM",F1400="")),"Lead",IF(AND(B1400='Dropdown Answer Key'!$B$14,OR(AND(E1400="GALV",H1400="Y"),AND(E1400="GALV",H1400="UN"),AND(E1400="GALV",H1400=""),AND(F1400="GALV",H1400="Y"),AND(F1400="GALV",H1400="UN"),AND(F1400="GALV",H1400=""),AND(F1400="GALV",I1400="Y"),AND(F1400="GALV",I1400="UN"),AND(F1400="GALV",I1400=""))),"GRR",IF(AND(B1400='Dropdown Answer Key'!$B$14,OR(E1400="Unknown",F1400="Unknown")),"Unknown SL","Non Lead")))))))))))</f>
        <v>Non Lead</v>
      </c>
      <c r="T1400" s="114" t="str">
        <f>IF(OR(M1400="",Q1400="",S1400="ERROR"),"BLANK",IF((AND(M1400='Dropdown Answer Key'!$B$25,OR('Service Line Inventory'!S1400="Lead",S1400="Unknown SL"))),"Tier 1",IF(AND('Service Line Inventory'!M1400='Dropdown Answer Key'!$B$26,OR('Service Line Inventory'!S1400="Lead",S1400="Unknown SL")),"Tier 2",IF(AND('Service Line Inventory'!M1400='Dropdown Answer Key'!$B$27,OR('Service Line Inventory'!S1400="Lead",S1400="Unknown SL")),"Tier 2",IF('Service Line Inventory'!S1400="GRR","Tier 3",IF((AND('Service Line Inventory'!M1400='Dropdown Answer Key'!$B$25,'Service Line Inventory'!Q1400='Dropdown Answer Key'!$M$25,O1400='Dropdown Answer Key'!$G$27,'Service Line Inventory'!P1400='Dropdown Answer Key'!$J$27,S1400="Non Lead")),"Tier 4",IF((AND('Service Line Inventory'!M1400='Dropdown Answer Key'!$B$25,'Service Line Inventory'!Q1400='Dropdown Answer Key'!$M$25,O1400='Dropdown Answer Key'!$G$27,S1400="Non Lead")),"Tier 4",IF((AND('Service Line Inventory'!M1400='Dropdown Answer Key'!$B$25,'Service Line Inventory'!Q1400='Dropdown Answer Key'!$M$25,'Service Line Inventory'!P1400='Dropdown Answer Key'!$J$27,S1400="Non Lead")),"Tier 4","Tier 5"))))))))</f>
        <v>BLANK</v>
      </c>
      <c r="U1400" s="115" t="str">
        <f t="shared" si="93"/>
        <v>NO</v>
      </c>
      <c r="V1400" s="114" t="str">
        <f t="shared" si="94"/>
        <v>NO</v>
      </c>
      <c r="W1400" s="114" t="str">
        <f t="shared" si="95"/>
        <v>NO</v>
      </c>
      <c r="X1400" s="108"/>
      <c r="Y1400" s="97"/>
      <c r="Z1400" s="78"/>
    </row>
    <row r="1401" spans="1:26" x14ac:dyDescent="0.3">
      <c r="A1401" s="47">
        <v>1183</v>
      </c>
      <c r="B1401" s="73" t="s">
        <v>76</v>
      </c>
      <c r="C1401" s="126" t="s">
        <v>1463</v>
      </c>
      <c r="D1401" s="74" t="s">
        <v>72</v>
      </c>
      <c r="E1401" s="74" t="s">
        <v>81</v>
      </c>
      <c r="F1401" s="74" t="s">
        <v>81</v>
      </c>
      <c r="G1401" s="90" t="s">
        <v>1910</v>
      </c>
      <c r="H1401" s="74" t="s">
        <v>72</v>
      </c>
      <c r="I1401" s="74" t="s">
        <v>72</v>
      </c>
      <c r="J1401" s="75" t="s">
        <v>1913</v>
      </c>
      <c r="K1401" s="75" t="s">
        <v>1913</v>
      </c>
      <c r="L1401" s="93" t="str">
        <f t="shared" si="92"/>
        <v>Non Lead</v>
      </c>
      <c r="M1401" s="109"/>
      <c r="N1401" s="74"/>
      <c r="O1401" s="74"/>
      <c r="P1401" s="74"/>
      <c r="Q1401" s="73"/>
      <c r="R1401" s="74"/>
      <c r="S1401" s="98" t="str">
        <f>IF(OR(B1401="",$C$3="",$G$3=""),"ERROR",IF(AND(B1401='Dropdown Answer Key'!$B$12,OR(E1401="Lead",E1401="U, May have L",E1401="COM",E1401="")),"Lead",IF(AND(B1401='Dropdown Answer Key'!$B$12,OR(AND(E1401="GALV",H1401="Y"),AND(E1401="GALV",H1401="UN"),AND(E1401="GALV",H1401=""))),"GRR",IF(AND(B1401='Dropdown Answer Key'!$B$12,E1401="Unknown"),"Unknown SL",IF(AND(B1401='Dropdown Answer Key'!$B$13,OR(F1401="Lead",F1401="U, May have L",F1401="COM",F1401="")),"Lead",IF(AND(B1401='Dropdown Answer Key'!$B$13,OR(AND(F1401="GALV",H1401="Y"),AND(F1401="GALV",H1401="UN"),AND(F1401="GALV",H1401=""))),"GRR",IF(AND(B1401='Dropdown Answer Key'!$B$13,F1401="Unknown"),"Unknown SL",IF(AND(B1401='Dropdown Answer Key'!$B$14,OR(E1401="Lead",E1401="U, May have L",E1401="COM",E1401="")),"Lead",IF(AND(B1401='Dropdown Answer Key'!$B$14,OR(F1401="Lead",F1401="U, May have L",F1401="COM",F1401="")),"Lead",IF(AND(B1401='Dropdown Answer Key'!$B$14,OR(AND(E1401="GALV",H1401="Y"),AND(E1401="GALV",H1401="UN"),AND(E1401="GALV",H1401=""),AND(F1401="GALV",H1401="Y"),AND(F1401="GALV",H1401="UN"),AND(F1401="GALV",H1401=""),AND(F1401="GALV",I1401="Y"),AND(F1401="GALV",I1401="UN"),AND(F1401="GALV",I1401=""))),"GRR",IF(AND(B1401='Dropdown Answer Key'!$B$14,OR(E1401="Unknown",F1401="Unknown")),"Unknown SL","Non Lead")))))))))))</f>
        <v>Non Lead</v>
      </c>
      <c r="T1401" s="76" t="str">
        <f>IF(OR(M1401="",Q1401="",S1401="ERROR"),"BLANK",IF((AND(M1401='Dropdown Answer Key'!$B$25,OR('Service Line Inventory'!S1401="Lead",S1401="Unknown SL"))),"Tier 1",IF(AND('Service Line Inventory'!M1401='Dropdown Answer Key'!$B$26,OR('Service Line Inventory'!S1401="Lead",S1401="Unknown SL")),"Tier 2",IF(AND('Service Line Inventory'!M1401='Dropdown Answer Key'!$B$27,OR('Service Line Inventory'!S1401="Lead",S1401="Unknown SL")),"Tier 2",IF('Service Line Inventory'!S1401="GRR","Tier 3",IF((AND('Service Line Inventory'!M1401='Dropdown Answer Key'!$B$25,'Service Line Inventory'!Q1401='Dropdown Answer Key'!$M$25,O1401='Dropdown Answer Key'!$G$27,'Service Line Inventory'!P1401='Dropdown Answer Key'!$J$27,S1401="Non Lead")),"Tier 4",IF((AND('Service Line Inventory'!M1401='Dropdown Answer Key'!$B$25,'Service Line Inventory'!Q1401='Dropdown Answer Key'!$M$25,O1401='Dropdown Answer Key'!$G$27,S1401="Non Lead")),"Tier 4",IF((AND('Service Line Inventory'!M1401='Dropdown Answer Key'!$B$25,'Service Line Inventory'!Q1401='Dropdown Answer Key'!$M$25,'Service Line Inventory'!P1401='Dropdown Answer Key'!$J$27,S1401="Non Lead")),"Tier 4","Tier 5"))))))))</f>
        <v>BLANK</v>
      </c>
      <c r="U1401" s="101" t="str">
        <f t="shared" si="93"/>
        <v>NO</v>
      </c>
      <c r="V1401" s="76" t="str">
        <f t="shared" si="94"/>
        <v>NO</v>
      </c>
      <c r="W1401" s="76" t="str">
        <f t="shared" si="95"/>
        <v>NO</v>
      </c>
      <c r="X1401" s="107"/>
      <c r="Y1401" s="77"/>
      <c r="Z1401" s="78"/>
    </row>
    <row r="1402" spans="1:26" x14ac:dyDescent="0.3">
      <c r="A1402" s="47">
        <v>1184</v>
      </c>
      <c r="B1402" s="73" t="s">
        <v>76</v>
      </c>
      <c r="C1402" s="126" t="s">
        <v>1464</v>
      </c>
      <c r="D1402" s="74" t="s">
        <v>72</v>
      </c>
      <c r="E1402" s="74" t="s">
        <v>81</v>
      </c>
      <c r="F1402" s="74" t="s">
        <v>81</v>
      </c>
      <c r="G1402" s="90" t="s">
        <v>1910</v>
      </c>
      <c r="H1402" s="74" t="s">
        <v>72</v>
      </c>
      <c r="I1402" s="74" t="s">
        <v>72</v>
      </c>
      <c r="J1402" s="75" t="s">
        <v>1913</v>
      </c>
      <c r="K1402" s="75" t="s">
        <v>1913</v>
      </c>
      <c r="L1402" s="94" t="str">
        <f t="shared" si="92"/>
        <v>Non Lead</v>
      </c>
      <c r="M1402" s="110"/>
      <c r="N1402" s="74"/>
      <c r="O1402" s="74"/>
      <c r="P1402" s="74"/>
      <c r="Q1402" s="82"/>
      <c r="R1402" s="83"/>
      <c r="S1402" s="113" t="str">
        <f>IF(OR(B1402="",$C$3="",$G$3=""),"ERROR",IF(AND(B1402='Dropdown Answer Key'!$B$12,OR(E1402="Lead",E1402="U, May have L",E1402="COM",E1402="")),"Lead",IF(AND(B1402='Dropdown Answer Key'!$B$12,OR(AND(E1402="GALV",H1402="Y"),AND(E1402="GALV",H1402="UN"),AND(E1402="GALV",H1402=""))),"GRR",IF(AND(B1402='Dropdown Answer Key'!$B$12,E1402="Unknown"),"Unknown SL",IF(AND(B1402='Dropdown Answer Key'!$B$13,OR(F1402="Lead",F1402="U, May have L",F1402="COM",F1402="")),"Lead",IF(AND(B1402='Dropdown Answer Key'!$B$13,OR(AND(F1402="GALV",H1402="Y"),AND(F1402="GALV",H1402="UN"),AND(F1402="GALV",H1402=""))),"GRR",IF(AND(B1402='Dropdown Answer Key'!$B$13,F1402="Unknown"),"Unknown SL",IF(AND(B1402='Dropdown Answer Key'!$B$14,OR(E1402="Lead",E1402="U, May have L",E1402="COM",E1402="")),"Lead",IF(AND(B1402='Dropdown Answer Key'!$B$14,OR(F1402="Lead",F1402="U, May have L",F1402="COM",F1402="")),"Lead",IF(AND(B1402='Dropdown Answer Key'!$B$14,OR(AND(E1402="GALV",H1402="Y"),AND(E1402="GALV",H1402="UN"),AND(E1402="GALV",H1402=""),AND(F1402="GALV",H1402="Y"),AND(F1402="GALV",H1402="UN"),AND(F1402="GALV",H1402=""),AND(F1402="GALV",I1402="Y"),AND(F1402="GALV",I1402="UN"),AND(F1402="GALV",I1402=""))),"GRR",IF(AND(B1402='Dropdown Answer Key'!$B$14,OR(E1402="Unknown",F1402="Unknown")),"Unknown SL","Non Lead")))))))))))</f>
        <v>Non Lead</v>
      </c>
      <c r="T1402" s="114" t="str">
        <f>IF(OR(M1402="",Q1402="",S1402="ERROR"),"BLANK",IF((AND(M1402='Dropdown Answer Key'!$B$25,OR('Service Line Inventory'!S1402="Lead",S1402="Unknown SL"))),"Tier 1",IF(AND('Service Line Inventory'!M1402='Dropdown Answer Key'!$B$26,OR('Service Line Inventory'!S1402="Lead",S1402="Unknown SL")),"Tier 2",IF(AND('Service Line Inventory'!M1402='Dropdown Answer Key'!$B$27,OR('Service Line Inventory'!S1402="Lead",S1402="Unknown SL")),"Tier 2",IF('Service Line Inventory'!S1402="GRR","Tier 3",IF((AND('Service Line Inventory'!M1402='Dropdown Answer Key'!$B$25,'Service Line Inventory'!Q1402='Dropdown Answer Key'!$M$25,O1402='Dropdown Answer Key'!$G$27,'Service Line Inventory'!P1402='Dropdown Answer Key'!$J$27,S1402="Non Lead")),"Tier 4",IF((AND('Service Line Inventory'!M1402='Dropdown Answer Key'!$B$25,'Service Line Inventory'!Q1402='Dropdown Answer Key'!$M$25,O1402='Dropdown Answer Key'!$G$27,S1402="Non Lead")),"Tier 4",IF((AND('Service Line Inventory'!M1402='Dropdown Answer Key'!$B$25,'Service Line Inventory'!Q1402='Dropdown Answer Key'!$M$25,'Service Line Inventory'!P1402='Dropdown Answer Key'!$J$27,S1402="Non Lead")),"Tier 4","Tier 5"))))))))</f>
        <v>BLANK</v>
      </c>
      <c r="U1402" s="115" t="str">
        <f t="shared" si="93"/>
        <v>NO</v>
      </c>
      <c r="V1402" s="114" t="str">
        <f t="shared" si="94"/>
        <v>NO</v>
      </c>
      <c r="W1402" s="114" t="str">
        <f t="shared" si="95"/>
        <v>NO</v>
      </c>
      <c r="X1402" s="108"/>
      <c r="Y1402" s="97"/>
      <c r="Z1402" s="78"/>
    </row>
    <row r="1403" spans="1:26" x14ac:dyDescent="0.3">
      <c r="A1403" s="47">
        <v>1185</v>
      </c>
      <c r="B1403" s="73" t="s">
        <v>76</v>
      </c>
      <c r="C1403" s="126" t="s">
        <v>1465</v>
      </c>
      <c r="D1403" s="74" t="s">
        <v>72</v>
      </c>
      <c r="E1403" s="74" t="s">
        <v>81</v>
      </c>
      <c r="F1403" s="74" t="s">
        <v>81</v>
      </c>
      <c r="G1403" s="90" t="s">
        <v>1910</v>
      </c>
      <c r="H1403" s="74" t="s">
        <v>72</v>
      </c>
      <c r="I1403" s="74" t="s">
        <v>72</v>
      </c>
      <c r="J1403" s="75" t="s">
        <v>1913</v>
      </c>
      <c r="K1403" s="75" t="s">
        <v>1913</v>
      </c>
      <c r="L1403" s="93" t="str">
        <f t="shared" si="92"/>
        <v>Non Lead</v>
      </c>
      <c r="M1403" s="109"/>
      <c r="N1403" s="74"/>
      <c r="O1403" s="74"/>
      <c r="P1403" s="74"/>
      <c r="Q1403" s="73"/>
      <c r="R1403" s="74"/>
      <c r="S1403" s="98" t="str">
        <f>IF(OR(B1403="",$C$3="",$G$3=""),"ERROR",IF(AND(B1403='Dropdown Answer Key'!$B$12,OR(E1403="Lead",E1403="U, May have L",E1403="COM",E1403="")),"Lead",IF(AND(B1403='Dropdown Answer Key'!$B$12,OR(AND(E1403="GALV",H1403="Y"),AND(E1403="GALV",H1403="UN"),AND(E1403="GALV",H1403=""))),"GRR",IF(AND(B1403='Dropdown Answer Key'!$B$12,E1403="Unknown"),"Unknown SL",IF(AND(B1403='Dropdown Answer Key'!$B$13,OR(F1403="Lead",F1403="U, May have L",F1403="COM",F1403="")),"Lead",IF(AND(B1403='Dropdown Answer Key'!$B$13,OR(AND(F1403="GALV",H1403="Y"),AND(F1403="GALV",H1403="UN"),AND(F1403="GALV",H1403=""))),"GRR",IF(AND(B1403='Dropdown Answer Key'!$B$13,F1403="Unknown"),"Unknown SL",IF(AND(B1403='Dropdown Answer Key'!$B$14,OR(E1403="Lead",E1403="U, May have L",E1403="COM",E1403="")),"Lead",IF(AND(B1403='Dropdown Answer Key'!$B$14,OR(F1403="Lead",F1403="U, May have L",F1403="COM",F1403="")),"Lead",IF(AND(B1403='Dropdown Answer Key'!$B$14,OR(AND(E1403="GALV",H1403="Y"),AND(E1403="GALV",H1403="UN"),AND(E1403="GALV",H1403=""),AND(F1403="GALV",H1403="Y"),AND(F1403="GALV",H1403="UN"),AND(F1403="GALV",H1403=""),AND(F1403="GALV",I1403="Y"),AND(F1403="GALV",I1403="UN"),AND(F1403="GALV",I1403=""))),"GRR",IF(AND(B1403='Dropdown Answer Key'!$B$14,OR(E1403="Unknown",F1403="Unknown")),"Unknown SL","Non Lead")))))))))))</f>
        <v>Non Lead</v>
      </c>
      <c r="T1403" s="76" t="str">
        <f>IF(OR(M1403="",Q1403="",S1403="ERROR"),"BLANK",IF((AND(M1403='Dropdown Answer Key'!$B$25,OR('Service Line Inventory'!S1403="Lead",S1403="Unknown SL"))),"Tier 1",IF(AND('Service Line Inventory'!M1403='Dropdown Answer Key'!$B$26,OR('Service Line Inventory'!S1403="Lead",S1403="Unknown SL")),"Tier 2",IF(AND('Service Line Inventory'!M1403='Dropdown Answer Key'!$B$27,OR('Service Line Inventory'!S1403="Lead",S1403="Unknown SL")),"Tier 2",IF('Service Line Inventory'!S1403="GRR","Tier 3",IF((AND('Service Line Inventory'!M1403='Dropdown Answer Key'!$B$25,'Service Line Inventory'!Q1403='Dropdown Answer Key'!$M$25,O1403='Dropdown Answer Key'!$G$27,'Service Line Inventory'!P1403='Dropdown Answer Key'!$J$27,S1403="Non Lead")),"Tier 4",IF((AND('Service Line Inventory'!M1403='Dropdown Answer Key'!$B$25,'Service Line Inventory'!Q1403='Dropdown Answer Key'!$M$25,O1403='Dropdown Answer Key'!$G$27,S1403="Non Lead")),"Tier 4",IF((AND('Service Line Inventory'!M1403='Dropdown Answer Key'!$B$25,'Service Line Inventory'!Q1403='Dropdown Answer Key'!$M$25,'Service Line Inventory'!P1403='Dropdown Answer Key'!$J$27,S1403="Non Lead")),"Tier 4","Tier 5"))))))))</f>
        <v>BLANK</v>
      </c>
      <c r="U1403" s="101" t="str">
        <f t="shared" si="93"/>
        <v>NO</v>
      </c>
      <c r="V1403" s="76" t="str">
        <f t="shared" si="94"/>
        <v>NO</v>
      </c>
      <c r="W1403" s="76" t="str">
        <f t="shared" si="95"/>
        <v>NO</v>
      </c>
      <c r="X1403" s="107"/>
      <c r="Y1403" s="77"/>
      <c r="Z1403" s="78"/>
    </row>
    <row r="1404" spans="1:26" x14ac:dyDescent="0.3">
      <c r="A1404" s="47">
        <v>1187</v>
      </c>
      <c r="B1404" s="73" t="s">
        <v>76</v>
      </c>
      <c r="C1404" s="126" t="s">
        <v>1466</v>
      </c>
      <c r="D1404" s="74" t="s">
        <v>72</v>
      </c>
      <c r="E1404" s="74" t="s">
        <v>81</v>
      </c>
      <c r="F1404" s="74" t="s">
        <v>81</v>
      </c>
      <c r="G1404" s="90" t="s">
        <v>1910</v>
      </c>
      <c r="H1404" s="74" t="s">
        <v>72</v>
      </c>
      <c r="I1404" s="74" t="s">
        <v>72</v>
      </c>
      <c r="J1404" s="75" t="s">
        <v>1913</v>
      </c>
      <c r="K1404" s="75" t="s">
        <v>1913</v>
      </c>
      <c r="L1404" s="94" t="str">
        <f t="shared" si="92"/>
        <v>Non Lead</v>
      </c>
      <c r="M1404" s="110"/>
      <c r="N1404" s="74"/>
      <c r="O1404" s="74"/>
      <c r="P1404" s="74"/>
      <c r="Q1404" s="82"/>
      <c r="R1404" s="83"/>
      <c r="S1404" s="113" t="str">
        <f>IF(OR(B1404="",$C$3="",$G$3=""),"ERROR",IF(AND(B1404='Dropdown Answer Key'!$B$12,OR(E1404="Lead",E1404="U, May have L",E1404="COM",E1404="")),"Lead",IF(AND(B1404='Dropdown Answer Key'!$B$12,OR(AND(E1404="GALV",H1404="Y"),AND(E1404="GALV",H1404="UN"),AND(E1404="GALV",H1404=""))),"GRR",IF(AND(B1404='Dropdown Answer Key'!$B$12,E1404="Unknown"),"Unknown SL",IF(AND(B1404='Dropdown Answer Key'!$B$13,OR(F1404="Lead",F1404="U, May have L",F1404="COM",F1404="")),"Lead",IF(AND(B1404='Dropdown Answer Key'!$B$13,OR(AND(F1404="GALV",H1404="Y"),AND(F1404="GALV",H1404="UN"),AND(F1404="GALV",H1404=""))),"GRR",IF(AND(B1404='Dropdown Answer Key'!$B$13,F1404="Unknown"),"Unknown SL",IF(AND(B1404='Dropdown Answer Key'!$B$14,OR(E1404="Lead",E1404="U, May have L",E1404="COM",E1404="")),"Lead",IF(AND(B1404='Dropdown Answer Key'!$B$14,OR(F1404="Lead",F1404="U, May have L",F1404="COM",F1404="")),"Lead",IF(AND(B1404='Dropdown Answer Key'!$B$14,OR(AND(E1404="GALV",H1404="Y"),AND(E1404="GALV",H1404="UN"),AND(E1404="GALV",H1404=""),AND(F1404="GALV",H1404="Y"),AND(F1404="GALV",H1404="UN"),AND(F1404="GALV",H1404=""),AND(F1404="GALV",I1404="Y"),AND(F1404="GALV",I1404="UN"),AND(F1404="GALV",I1404=""))),"GRR",IF(AND(B1404='Dropdown Answer Key'!$B$14,OR(E1404="Unknown",F1404="Unknown")),"Unknown SL","Non Lead")))))))))))</f>
        <v>Non Lead</v>
      </c>
      <c r="T1404" s="114" t="str">
        <f>IF(OR(M1404="",Q1404="",S1404="ERROR"),"BLANK",IF((AND(M1404='Dropdown Answer Key'!$B$25,OR('Service Line Inventory'!S1404="Lead",S1404="Unknown SL"))),"Tier 1",IF(AND('Service Line Inventory'!M1404='Dropdown Answer Key'!$B$26,OR('Service Line Inventory'!S1404="Lead",S1404="Unknown SL")),"Tier 2",IF(AND('Service Line Inventory'!M1404='Dropdown Answer Key'!$B$27,OR('Service Line Inventory'!S1404="Lead",S1404="Unknown SL")),"Tier 2",IF('Service Line Inventory'!S1404="GRR","Tier 3",IF((AND('Service Line Inventory'!M1404='Dropdown Answer Key'!$B$25,'Service Line Inventory'!Q1404='Dropdown Answer Key'!$M$25,O1404='Dropdown Answer Key'!$G$27,'Service Line Inventory'!P1404='Dropdown Answer Key'!$J$27,S1404="Non Lead")),"Tier 4",IF((AND('Service Line Inventory'!M1404='Dropdown Answer Key'!$B$25,'Service Line Inventory'!Q1404='Dropdown Answer Key'!$M$25,O1404='Dropdown Answer Key'!$G$27,S1404="Non Lead")),"Tier 4",IF((AND('Service Line Inventory'!M1404='Dropdown Answer Key'!$B$25,'Service Line Inventory'!Q1404='Dropdown Answer Key'!$M$25,'Service Line Inventory'!P1404='Dropdown Answer Key'!$J$27,S1404="Non Lead")),"Tier 4","Tier 5"))))))))</f>
        <v>BLANK</v>
      </c>
      <c r="U1404" s="115" t="str">
        <f t="shared" si="93"/>
        <v>NO</v>
      </c>
      <c r="V1404" s="114" t="str">
        <f t="shared" si="94"/>
        <v>NO</v>
      </c>
      <c r="W1404" s="114" t="str">
        <f t="shared" si="95"/>
        <v>NO</v>
      </c>
      <c r="X1404" s="108"/>
      <c r="Y1404" s="97"/>
      <c r="Z1404" s="78"/>
    </row>
    <row r="1405" spans="1:26" x14ac:dyDescent="0.3">
      <c r="A1405" s="47">
        <v>1188</v>
      </c>
      <c r="B1405" s="73" t="s">
        <v>76</v>
      </c>
      <c r="C1405" s="126" t="s">
        <v>1467</v>
      </c>
      <c r="D1405" s="74" t="s">
        <v>72</v>
      </c>
      <c r="E1405" s="74" t="s">
        <v>81</v>
      </c>
      <c r="F1405" s="74" t="s">
        <v>81</v>
      </c>
      <c r="G1405" s="90" t="s">
        <v>1910</v>
      </c>
      <c r="H1405" s="74" t="s">
        <v>72</v>
      </c>
      <c r="I1405" s="74" t="s">
        <v>72</v>
      </c>
      <c r="J1405" s="75" t="s">
        <v>1913</v>
      </c>
      <c r="K1405" s="75" t="s">
        <v>1913</v>
      </c>
      <c r="L1405" s="93" t="str">
        <f t="shared" si="92"/>
        <v>Non Lead</v>
      </c>
      <c r="M1405" s="109"/>
      <c r="N1405" s="74"/>
      <c r="O1405" s="74"/>
      <c r="P1405" s="74"/>
      <c r="Q1405" s="73"/>
      <c r="R1405" s="74"/>
      <c r="S1405" s="98" t="str">
        <f>IF(OR(B1405="",$C$3="",$G$3=""),"ERROR",IF(AND(B1405='Dropdown Answer Key'!$B$12,OR(E1405="Lead",E1405="U, May have L",E1405="COM",E1405="")),"Lead",IF(AND(B1405='Dropdown Answer Key'!$B$12,OR(AND(E1405="GALV",H1405="Y"),AND(E1405="GALV",H1405="UN"),AND(E1405="GALV",H1405=""))),"GRR",IF(AND(B1405='Dropdown Answer Key'!$B$12,E1405="Unknown"),"Unknown SL",IF(AND(B1405='Dropdown Answer Key'!$B$13,OR(F1405="Lead",F1405="U, May have L",F1405="COM",F1405="")),"Lead",IF(AND(B1405='Dropdown Answer Key'!$B$13,OR(AND(F1405="GALV",H1405="Y"),AND(F1405="GALV",H1405="UN"),AND(F1405="GALV",H1405=""))),"GRR",IF(AND(B1405='Dropdown Answer Key'!$B$13,F1405="Unknown"),"Unknown SL",IF(AND(B1405='Dropdown Answer Key'!$B$14,OR(E1405="Lead",E1405="U, May have L",E1405="COM",E1405="")),"Lead",IF(AND(B1405='Dropdown Answer Key'!$B$14,OR(F1405="Lead",F1405="U, May have L",F1405="COM",F1405="")),"Lead",IF(AND(B1405='Dropdown Answer Key'!$B$14,OR(AND(E1405="GALV",H1405="Y"),AND(E1405="GALV",H1405="UN"),AND(E1405="GALV",H1405=""),AND(F1405="GALV",H1405="Y"),AND(F1405="GALV",H1405="UN"),AND(F1405="GALV",H1405=""),AND(F1405="GALV",I1405="Y"),AND(F1405="GALV",I1405="UN"),AND(F1405="GALV",I1405=""))),"GRR",IF(AND(B1405='Dropdown Answer Key'!$B$14,OR(E1405="Unknown",F1405="Unknown")),"Unknown SL","Non Lead")))))))))))</f>
        <v>Non Lead</v>
      </c>
      <c r="T1405" s="76" t="str">
        <f>IF(OR(M1405="",Q1405="",S1405="ERROR"),"BLANK",IF((AND(M1405='Dropdown Answer Key'!$B$25,OR('Service Line Inventory'!S1405="Lead",S1405="Unknown SL"))),"Tier 1",IF(AND('Service Line Inventory'!M1405='Dropdown Answer Key'!$B$26,OR('Service Line Inventory'!S1405="Lead",S1405="Unknown SL")),"Tier 2",IF(AND('Service Line Inventory'!M1405='Dropdown Answer Key'!$B$27,OR('Service Line Inventory'!S1405="Lead",S1405="Unknown SL")),"Tier 2",IF('Service Line Inventory'!S1405="GRR","Tier 3",IF((AND('Service Line Inventory'!M1405='Dropdown Answer Key'!$B$25,'Service Line Inventory'!Q1405='Dropdown Answer Key'!$M$25,O1405='Dropdown Answer Key'!$G$27,'Service Line Inventory'!P1405='Dropdown Answer Key'!$J$27,S1405="Non Lead")),"Tier 4",IF((AND('Service Line Inventory'!M1405='Dropdown Answer Key'!$B$25,'Service Line Inventory'!Q1405='Dropdown Answer Key'!$M$25,O1405='Dropdown Answer Key'!$G$27,S1405="Non Lead")),"Tier 4",IF((AND('Service Line Inventory'!M1405='Dropdown Answer Key'!$B$25,'Service Line Inventory'!Q1405='Dropdown Answer Key'!$M$25,'Service Line Inventory'!P1405='Dropdown Answer Key'!$J$27,S1405="Non Lead")),"Tier 4","Tier 5"))))))))</f>
        <v>BLANK</v>
      </c>
      <c r="U1405" s="101" t="str">
        <f t="shared" si="93"/>
        <v>NO</v>
      </c>
      <c r="V1405" s="76" t="str">
        <f t="shared" si="94"/>
        <v>NO</v>
      </c>
      <c r="W1405" s="76" t="str">
        <f t="shared" si="95"/>
        <v>NO</v>
      </c>
      <c r="X1405" s="107"/>
      <c r="Y1405" s="77"/>
      <c r="Z1405" s="78"/>
    </row>
    <row r="1406" spans="1:26" x14ac:dyDescent="0.3">
      <c r="A1406" s="47">
        <v>1189</v>
      </c>
      <c r="B1406" s="73" t="s">
        <v>76</v>
      </c>
      <c r="C1406" s="126" t="s">
        <v>1468</v>
      </c>
      <c r="D1406" s="74" t="s">
        <v>72</v>
      </c>
      <c r="E1406" s="74" t="s">
        <v>81</v>
      </c>
      <c r="F1406" s="74" t="s">
        <v>81</v>
      </c>
      <c r="G1406" s="90" t="s">
        <v>1910</v>
      </c>
      <c r="H1406" s="74" t="s">
        <v>72</v>
      </c>
      <c r="I1406" s="74" t="s">
        <v>72</v>
      </c>
      <c r="J1406" s="75" t="s">
        <v>1913</v>
      </c>
      <c r="K1406" s="75" t="s">
        <v>1913</v>
      </c>
      <c r="L1406" s="94" t="str">
        <f t="shared" si="92"/>
        <v>Non Lead</v>
      </c>
      <c r="M1406" s="110"/>
      <c r="N1406" s="74"/>
      <c r="O1406" s="74"/>
      <c r="P1406" s="74"/>
      <c r="Q1406" s="82"/>
      <c r="R1406" s="83"/>
      <c r="S1406" s="113" t="str">
        <f>IF(OR(B1406="",$C$3="",$G$3=""),"ERROR",IF(AND(B1406='Dropdown Answer Key'!$B$12,OR(E1406="Lead",E1406="U, May have L",E1406="COM",E1406="")),"Lead",IF(AND(B1406='Dropdown Answer Key'!$B$12,OR(AND(E1406="GALV",H1406="Y"),AND(E1406="GALV",H1406="UN"),AND(E1406="GALV",H1406=""))),"GRR",IF(AND(B1406='Dropdown Answer Key'!$B$12,E1406="Unknown"),"Unknown SL",IF(AND(B1406='Dropdown Answer Key'!$B$13,OR(F1406="Lead",F1406="U, May have L",F1406="COM",F1406="")),"Lead",IF(AND(B1406='Dropdown Answer Key'!$B$13,OR(AND(F1406="GALV",H1406="Y"),AND(F1406="GALV",H1406="UN"),AND(F1406="GALV",H1406=""))),"GRR",IF(AND(B1406='Dropdown Answer Key'!$B$13,F1406="Unknown"),"Unknown SL",IF(AND(B1406='Dropdown Answer Key'!$B$14,OR(E1406="Lead",E1406="U, May have L",E1406="COM",E1406="")),"Lead",IF(AND(B1406='Dropdown Answer Key'!$B$14,OR(F1406="Lead",F1406="U, May have L",F1406="COM",F1406="")),"Lead",IF(AND(B1406='Dropdown Answer Key'!$B$14,OR(AND(E1406="GALV",H1406="Y"),AND(E1406="GALV",H1406="UN"),AND(E1406="GALV",H1406=""),AND(F1406="GALV",H1406="Y"),AND(F1406="GALV",H1406="UN"),AND(F1406="GALV",H1406=""),AND(F1406="GALV",I1406="Y"),AND(F1406="GALV",I1406="UN"),AND(F1406="GALV",I1406=""))),"GRR",IF(AND(B1406='Dropdown Answer Key'!$B$14,OR(E1406="Unknown",F1406="Unknown")),"Unknown SL","Non Lead")))))))))))</f>
        <v>Non Lead</v>
      </c>
      <c r="T1406" s="114" t="str">
        <f>IF(OR(M1406="",Q1406="",S1406="ERROR"),"BLANK",IF((AND(M1406='Dropdown Answer Key'!$B$25,OR('Service Line Inventory'!S1406="Lead",S1406="Unknown SL"))),"Tier 1",IF(AND('Service Line Inventory'!M1406='Dropdown Answer Key'!$B$26,OR('Service Line Inventory'!S1406="Lead",S1406="Unknown SL")),"Tier 2",IF(AND('Service Line Inventory'!M1406='Dropdown Answer Key'!$B$27,OR('Service Line Inventory'!S1406="Lead",S1406="Unknown SL")),"Tier 2",IF('Service Line Inventory'!S1406="GRR","Tier 3",IF((AND('Service Line Inventory'!M1406='Dropdown Answer Key'!$B$25,'Service Line Inventory'!Q1406='Dropdown Answer Key'!$M$25,O1406='Dropdown Answer Key'!$G$27,'Service Line Inventory'!P1406='Dropdown Answer Key'!$J$27,S1406="Non Lead")),"Tier 4",IF((AND('Service Line Inventory'!M1406='Dropdown Answer Key'!$B$25,'Service Line Inventory'!Q1406='Dropdown Answer Key'!$M$25,O1406='Dropdown Answer Key'!$G$27,S1406="Non Lead")),"Tier 4",IF((AND('Service Line Inventory'!M1406='Dropdown Answer Key'!$B$25,'Service Line Inventory'!Q1406='Dropdown Answer Key'!$M$25,'Service Line Inventory'!P1406='Dropdown Answer Key'!$J$27,S1406="Non Lead")),"Tier 4","Tier 5"))))))))</f>
        <v>BLANK</v>
      </c>
      <c r="U1406" s="115" t="str">
        <f t="shared" si="93"/>
        <v>NO</v>
      </c>
      <c r="V1406" s="114" t="str">
        <f t="shared" si="94"/>
        <v>NO</v>
      </c>
      <c r="W1406" s="114" t="str">
        <f t="shared" si="95"/>
        <v>NO</v>
      </c>
      <c r="X1406" s="108"/>
      <c r="Y1406" s="97"/>
      <c r="Z1406" s="78"/>
    </row>
    <row r="1407" spans="1:26" x14ac:dyDescent="0.3">
      <c r="A1407" s="47">
        <v>1190</v>
      </c>
      <c r="B1407" s="73" t="s">
        <v>76</v>
      </c>
      <c r="C1407" s="126" t="s">
        <v>1469</v>
      </c>
      <c r="D1407" s="74" t="s">
        <v>72</v>
      </c>
      <c r="E1407" s="74" t="s">
        <v>81</v>
      </c>
      <c r="F1407" s="74" t="s">
        <v>81</v>
      </c>
      <c r="G1407" s="90" t="s">
        <v>1910</v>
      </c>
      <c r="H1407" s="74" t="s">
        <v>72</v>
      </c>
      <c r="I1407" s="74" t="s">
        <v>72</v>
      </c>
      <c r="J1407" s="75" t="s">
        <v>1913</v>
      </c>
      <c r="K1407" s="75" t="s">
        <v>1913</v>
      </c>
      <c r="L1407" s="93" t="str">
        <f t="shared" si="92"/>
        <v>Non Lead</v>
      </c>
      <c r="M1407" s="109"/>
      <c r="N1407" s="74"/>
      <c r="O1407" s="74"/>
      <c r="P1407" s="74"/>
      <c r="Q1407" s="73"/>
      <c r="R1407" s="74"/>
      <c r="S1407" s="98" t="str">
        <f>IF(OR(B1407="",$C$3="",$G$3=""),"ERROR",IF(AND(B1407='Dropdown Answer Key'!$B$12,OR(E1407="Lead",E1407="U, May have L",E1407="COM",E1407="")),"Lead",IF(AND(B1407='Dropdown Answer Key'!$B$12,OR(AND(E1407="GALV",H1407="Y"),AND(E1407="GALV",H1407="UN"),AND(E1407="GALV",H1407=""))),"GRR",IF(AND(B1407='Dropdown Answer Key'!$B$12,E1407="Unknown"),"Unknown SL",IF(AND(B1407='Dropdown Answer Key'!$B$13,OR(F1407="Lead",F1407="U, May have L",F1407="COM",F1407="")),"Lead",IF(AND(B1407='Dropdown Answer Key'!$B$13,OR(AND(F1407="GALV",H1407="Y"),AND(F1407="GALV",H1407="UN"),AND(F1407="GALV",H1407=""))),"GRR",IF(AND(B1407='Dropdown Answer Key'!$B$13,F1407="Unknown"),"Unknown SL",IF(AND(B1407='Dropdown Answer Key'!$B$14,OR(E1407="Lead",E1407="U, May have L",E1407="COM",E1407="")),"Lead",IF(AND(B1407='Dropdown Answer Key'!$B$14,OR(F1407="Lead",F1407="U, May have L",F1407="COM",F1407="")),"Lead",IF(AND(B1407='Dropdown Answer Key'!$B$14,OR(AND(E1407="GALV",H1407="Y"),AND(E1407="GALV",H1407="UN"),AND(E1407="GALV",H1407=""),AND(F1407="GALV",H1407="Y"),AND(F1407="GALV",H1407="UN"),AND(F1407="GALV",H1407=""),AND(F1407="GALV",I1407="Y"),AND(F1407="GALV",I1407="UN"),AND(F1407="GALV",I1407=""))),"GRR",IF(AND(B1407='Dropdown Answer Key'!$B$14,OR(E1407="Unknown",F1407="Unknown")),"Unknown SL","Non Lead")))))))))))</f>
        <v>Non Lead</v>
      </c>
      <c r="T1407" s="76" t="str">
        <f>IF(OR(M1407="",Q1407="",S1407="ERROR"),"BLANK",IF((AND(M1407='Dropdown Answer Key'!$B$25,OR('Service Line Inventory'!S1407="Lead",S1407="Unknown SL"))),"Tier 1",IF(AND('Service Line Inventory'!M1407='Dropdown Answer Key'!$B$26,OR('Service Line Inventory'!S1407="Lead",S1407="Unknown SL")),"Tier 2",IF(AND('Service Line Inventory'!M1407='Dropdown Answer Key'!$B$27,OR('Service Line Inventory'!S1407="Lead",S1407="Unknown SL")),"Tier 2",IF('Service Line Inventory'!S1407="GRR","Tier 3",IF((AND('Service Line Inventory'!M1407='Dropdown Answer Key'!$B$25,'Service Line Inventory'!Q1407='Dropdown Answer Key'!$M$25,O1407='Dropdown Answer Key'!$G$27,'Service Line Inventory'!P1407='Dropdown Answer Key'!$J$27,S1407="Non Lead")),"Tier 4",IF((AND('Service Line Inventory'!M1407='Dropdown Answer Key'!$B$25,'Service Line Inventory'!Q1407='Dropdown Answer Key'!$M$25,O1407='Dropdown Answer Key'!$G$27,S1407="Non Lead")),"Tier 4",IF((AND('Service Line Inventory'!M1407='Dropdown Answer Key'!$B$25,'Service Line Inventory'!Q1407='Dropdown Answer Key'!$M$25,'Service Line Inventory'!P1407='Dropdown Answer Key'!$J$27,S1407="Non Lead")),"Tier 4","Tier 5"))))))))</f>
        <v>BLANK</v>
      </c>
      <c r="U1407" s="101" t="str">
        <f t="shared" si="93"/>
        <v>NO</v>
      </c>
      <c r="V1407" s="76" t="str">
        <f t="shared" si="94"/>
        <v>NO</v>
      </c>
      <c r="W1407" s="76" t="str">
        <f t="shared" si="95"/>
        <v>NO</v>
      </c>
      <c r="X1407" s="107"/>
      <c r="Y1407" s="77"/>
      <c r="Z1407" s="78"/>
    </row>
    <row r="1408" spans="1:26" x14ac:dyDescent="0.3">
      <c r="A1408" s="47">
        <v>1191</v>
      </c>
      <c r="B1408" s="73" t="s">
        <v>76</v>
      </c>
      <c r="C1408" s="126" t="s">
        <v>1470</v>
      </c>
      <c r="D1408" s="74" t="s">
        <v>72</v>
      </c>
      <c r="E1408" s="74" t="s">
        <v>81</v>
      </c>
      <c r="F1408" s="74" t="s">
        <v>81</v>
      </c>
      <c r="G1408" s="90" t="s">
        <v>1910</v>
      </c>
      <c r="H1408" s="74" t="s">
        <v>72</v>
      </c>
      <c r="I1408" s="74" t="s">
        <v>72</v>
      </c>
      <c r="J1408" s="75" t="s">
        <v>1913</v>
      </c>
      <c r="K1408" s="75" t="s">
        <v>1913</v>
      </c>
      <c r="L1408" s="94" t="str">
        <f t="shared" si="92"/>
        <v>Non Lead</v>
      </c>
      <c r="M1408" s="110"/>
      <c r="N1408" s="74"/>
      <c r="O1408" s="74"/>
      <c r="P1408" s="74"/>
      <c r="Q1408" s="82"/>
      <c r="R1408" s="83"/>
      <c r="S1408" s="113" t="str">
        <f>IF(OR(B1408="",$C$3="",$G$3=""),"ERROR",IF(AND(B1408='Dropdown Answer Key'!$B$12,OR(E1408="Lead",E1408="U, May have L",E1408="COM",E1408="")),"Lead",IF(AND(B1408='Dropdown Answer Key'!$B$12,OR(AND(E1408="GALV",H1408="Y"),AND(E1408="GALV",H1408="UN"),AND(E1408="GALV",H1408=""))),"GRR",IF(AND(B1408='Dropdown Answer Key'!$B$12,E1408="Unknown"),"Unknown SL",IF(AND(B1408='Dropdown Answer Key'!$B$13,OR(F1408="Lead",F1408="U, May have L",F1408="COM",F1408="")),"Lead",IF(AND(B1408='Dropdown Answer Key'!$B$13,OR(AND(F1408="GALV",H1408="Y"),AND(F1408="GALV",H1408="UN"),AND(F1408="GALV",H1408=""))),"GRR",IF(AND(B1408='Dropdown Answer Key'!$B$13,F1408="Unknown"),"Unknown SL",IF(AND(B1408='Dropdown Answer Key'!$B$14,OR(E1408="Lead",E1408="U, May have L",E1408="COM",E1408="")),"Lead",IF(AND(B1408='Dropdown Answer Key'!$B$14,OR(F1408="Lead",F1408="U, May have L",F1408="COM",F1408="")),"Lead",IF(AND(B1408='Dropdown Answer Key'!$B$14,OR(AND(E1408="GALV",H1408="Y"),AND(E1408="GALV",H1408="UN"),AND(E1408="GALV",H1408=""),AND(F1408="GALV",H1408="Y"),AND(F1408="GALV",H1408="UN"),AND(F1408="GALV",H1408=""),AND(F1408="GALV",I1408="Y"),AND(F1408="GALV",I1408="UN"),AND(F1408="GALV",I1408=""))),"GRR",IF(AND(B1408='Dropdown Answer Key'!$B$14,OR(E1408="Unknown",F1408="Unknown")),"Unknown SL","Non Lead")))))))))))</f>
        <v>Non Lead</v>
      </c>
      <c r="T1408" s="114" t="str">
        <f>IF(OR(M1408="",Q1408="",S1408="ERROR"),"BLANK",IF((AND(M1408='Dropdown Answer Key'!$B$25,OR('Service Line Inventory'!S1408="Lead",S1408="Unknown SL"))),"Tier 1",IF(AND('Service Line Inventory'!M1408='Dropdown Answer Key'!$B$26,OR('Service Line Inventory'!S1408="Lead",S1408="Unknown SL")),"Tier 2",IF(AND('Service Line Inventory'!M1408='Dropdown Answer Key'!$B$27,OR('Service Line Inventory'!S1408="Lead",S1408="Unknown SL")),"Tier 2",IF('Service Line Inventory'!S1408="GRR","Tier 3",IF((AND('Service Line Inventory'!M1408='Dropdown Answer Key'!$B$25,'Service Line Inventory'!Q1408='Dropdown Answer Key'!$M$25,O1408='Dropdown Answer Key'!$G$27,'Service Line Inventory'!P1408='Dropdown Answer Key'!$J$27,S1408="Non Lead")),"Tier 4",IF((AND('Service Line Inventory'!M1408='Dropdown Answer Key'!$B$25,'Service Line Inventory'!Q1408='Dropdown Answer Key'!$M$25,O1408='Dropdown Answer Key'!$G$27,S1408="Non Lead")),"Tier 4",IF((AND('Service Line Inventory'!M1408='Dropdown Answer Key'!$B$25,'Service Line Inventory'!Q1408='Dropdown Answer Key'!$M$25,'Service Line Inventory'!P1408='Dropdown Answer Key'!$J$27,S1408="Non Lead")),"Tier 4","Tier 5"))))))))</f>
        <v>BLANK</v>
      </c>
      <c r="U1408" s="115" t="str">
        <f t="shared" si="93"/>
        <v>NO</v>
      </c>
      <c r="V1408" s="114" t="str">
        <f t="shared" si="94"/>
        <v>NO</v>
      </c>
      <c r="W1408" s="114" t="str">
        <f t="shared" si="95"/>
        <v>NO</v>
      </c>
      <c r="X1408" s="108"/>
      <c r="Y1408" s="97"/>
      <c r="Z1408" s="78"/>
    </row>
    <row r="1409" spans="1:26" x14ac:dyDescent="0.3">
      <c r="A1409" s="47">
        <v>1195</v>
      </c>
      <c r="B1409" s="73" t="s">
        <v>76</v>
      </c>
      <c r="C1409" s="126" t="s">
        <v>1471</v>
      </c>
      <c r="D1409" s="74" t="s">
        <v>72</v>
      </c>
      <c r="E1409" s="74" t="s">
        <v>81</v>
      </c>
      <c r="F1409" s="74" t="s">
        <v>81</v>
      </c>
      <c r="G1409" s="90" t="s">
        <v>1910</v>
      </c>
      <c r="H1409" s="74" t="s">
        <v>72</v>
      </c>
      <c r="I1409" s="74" t="s">
        <v>72</v>
      </c>
      <c r="J1409" s="75" t="s">
        <v>1913</v>
      </c>
      <c r="K1409" s="75" t="s">
        <v>1913</v>
      </c>
      <c r="L1409" s="93" t="str">
        <f t="shared" si="92"/>
        <v>Non Lead</v>
      </c>
      <c r="M1409" s="109"/>
      <c r="N1409" s="74"/>
      <c r="O1409" s="74"/>
      <c r="P1409" s="74"/>
      <c r="Q1409" s="73"/>
      <c r="R1409" s="74"/>
      <c r="S1409" s="98" t="str">
        <f>IF(OR(B1409="",$C$3="",$G$3=""),"ERROR",IF(AND(B1409='Dropdown Answer Key'!$B$12,OR(E1409="Lead",E1409="U, May have L",E1409="COM",E1409="")),"Lead",IF(AND(B1409='Dropdown Answer Key'!$B$12,OR(AND(E1409="GALV",H1409="Y"),AND(E1409="GALV",H1409="UN"),AND(E1409="GALV",H1409=""))),"GRR",IF(AND(B1409='Dropdown Answer Key'!$B$12,E1409="Unknown"),"Unknown SL",IF(AND(B1409='Dropdown Answer Key'!$B$13,OR(F1409="Lead",F1409="U, May have L",F1409="COM",F1409="")),"Lead",IF(AND(B1409='Dropdown Answer Key'!$B$13,OR(AND(F1409="GALV",H1409="Y"),AND(F1409="GALV",H1409="UN"),AND(F1409="GALV",H1409=""))),"GRR",IF(AND(B1409='Dropdown Answer Key'!$B$13,F1409="Unknown"),"Unknown SL",IF(AND(B1409='Dropdown Answer Key'!$B$14,OR(E1409="Lead",E1409="U, May have L",E1409="COM",E1409="")),"Lead",IF(AND(B1409='Dropdown Answer Key'!$B$14,OR(F1409="Lead",F1409="U, May have L",F1409="COM",F1409="")),"Lead",IF(AND(B1409='Dropdown Answer Key'!$B$14,OR(AND(E1409="GALV",H1409="Y"),AND(E1409="GALV",H1409="UN"),AND(E1409="GALV",H1409=""),AND(F1409="GALV",H1409="Y"),AND(F1409="GALV",H1409="UN"),AND(F1409="GALV",H1409=""),AND(F1409="GALV",I1409="Y"),AND(F1409="GALV",I1409="UN"),AND(F1409="GALV",I1409=""))),"GRR",IF(AND(B1409='Dropdown Answer Key'!$B$14,OR(E1409="Unknown",F1409="Unknown")),"Unknown SL","Non Lead")))))))))))</f>
        <v>Non Lead</v>
      </c>
      <c r="T1409" s="76" t="str">
        <f>IF(OR(M1409="",Q1409="",S1409="ERROR"),"BLANK",IF((AND(M1409='Dropdown Answer Key'!$B$25,OR('Service Line Inventory'!S1409="Lead",S1409="Unknown SL"))),"Tier 1",IF(AND('Service Line Inventory'!M1409='Dropdown Answer Key'!$B$26,OR('Service Line Inventory'!S1409="Lead",S1409="Unknown SL")),"Tier 2",IF(AND('Service Line Inventory'!M1409='Dropdown Answer Key'!$B$27,OR('Service Line Inventory'!S1409="Lead",S1409="Unknown SL")),"Tier 2",IF('Service Line Inventory'!S1409="GRR","Tier 3",IF((AND('Service Line Inventory'!M1409='Dropdown Answer Key'!$B$25,'Service Line Inventory'!Q1409='Dropdown Answer Key'!$M$25,O1409='Dropdown Answer Key'!$G$27,'Service Line Inventory'!P1409='Dropdown Answer Key'!$J$27,S1409="Non Lead")),"Tier 4",IF((AND('Service Line Inventory'!M1409='Dropdown Answer Key'!$B$25,'Service Line Inventory'!Q1409='Dropdown Answer Key'!$M$25,O1409='Dropdown Answer Key'!$G$27,S1409="Non Lead")),"Tier 4",IF((AND('Service Line Inventory'!M1409='Dropdown Answer Key'!$B$25,'Service Line Inventory'!Q1409='Dropdown Answer Key'!$M$25,'Service Line Inventory'!P1409='Dropdown Answer Key'!$J$27,S1409="Non Lead")),"Tier 4","Tier 5"))))))))</f>
        <v>BLANK</v>
      </c>
      <c r="U1409" s="101" t="str">
        <f t="shared" si="93"/>
        <v>NO</v>
      </c>
      <c r="V1409" s="76" t="str">
        <f t="shared" si="94"/>
        <v>NO</v>
      </c>
      <c r="W1409" s="76" t="str">
        <f t="shared" si="95"/>
        <v>NO</v>
      </c>
      <c r="X1409" s="107"/>
      <c r="Y1409" s="77"/>
      <c r="Z1409" s="78"/>
    </row>
    <row r="1410" spans="1:26" x14ac:dyDescent="0.3">
      <c r="A1410" s="47">
        <v>1200</v>
      </c>
      <c r="B1410" s="73" t="s">
        <v>76</v>
      </c>
      <c r="C1410" s="126" t="s">
        <v>1472</v>
      </c>
      <c r="D1410" s="74" t="s">
        <v>72</v>
      </c>
      <c r="E1410" s="74" t="s">
        <v>81</v>
      </c>
      <c r="F1410" s="74" t="s">
        <v>81</v>
      </c>
      <c r="G1410" s="90" t="s">
        <v>1910</v>
      </c>
      <c r="H1410" s="74" t="s">
        <v>72</v>
      </c>
      <c r="I1410" s="74" t="s">
        <v>72</v>
      </c>
      <c r="J1410" s="75" t="s">
        <v>1913</v>
      </c>
      <c r="K1410" s="75" t="s">
        <v>1913</v>
      </c>
      <c r="L1410" s="94" t="str">
        <f t="shared" si="92"/>
        <v>Non Lead</v>
      </c>
      <c r="M1410" s="110"/>
      <c r="N1410" s="74"/>
      <c r="O1410" s="74"/>
      <c r="P1410" s="74"/>
      <c r="Q1410" s="82"/>
      <c r="R1410" s="83"/>
      <c r="S1410" s="113" t="str">
        <f>IF(OR(B1410="",$C$3="",$G$3=""),"ERROR",IF(AND(B1410='Dropdown Answer Key'!$B$12,OR(E1410="Lead",E1410="U, May have L",E1410="COM",E1410="")),"Lead",IF(AND(B1410='Dropdown Answer Key'!$B$12,OR(AND(E1410="GALV",H1410="Y"),AND(E1410="GALV",H1410="UN"),AND(E1410="GALV",H1410=""))),"GRR",IF(AND(B1410='Dropdown Answer Key'!$B$12,E1410="Unknown"),"Unknown SL",IF(AND(B1410='Dropdown Answer Key'!$B$13,OR(F1410="Lead",F1410="U, May have L",F1410="COM",F1410="")),"Lead",IF(AND(B1410='Dropdown Answer Key'!$B$13,OR(AND(F1410="GALV",H1410="Y"),AND(F1410="GALV",H1410="UN"),AND(F1410="GALV",H1410=""))),"GRR",IF(AND(B1410='Dropdown Answer Key'!$B$13,F1410="Unknown"),"Unknown SL",IF(AND(B1410='Dropdown Answer Key'!$B$14,OR(E1410="Lead",E1410="U, May have L",E1410="COM",E1410="")),"Lead",IF(AND(B1410='Dropdown Answer Key'!$B$14,OR(F1410="Lead",F1410="U, May have L",F1410="COM",F1410="")),"Lead",IF(AND(B1410='Dropdown Answer Key'!$B$14,OR(AND(E1410="GALV",H1410="Y"),AND(E1410="GALV",H1410="UN"),AND(E1410="GALV",H1410=""),AND(F1410="GALV",H1410="Y"),AND(F1410="GALV",H1410="UN"),AND(F1410="GALV",H1410=""),AND(F1410="GALV",I1410="Y"),AND(F1410="GALV",I1410="UN"),AND(F1410="GALV",I1410=""))),"GRR",IF(AND(B1410='Dropdown Answer Key'!$B$14,OR(E1410="Unknown",F1410="Unknown")),"Unknown SL","Non Lead")))))))))))</f>
        <v>Non Lead</v>
      </c>
      <c r="T1410" s="114" t="str">
        <f>IF(OR(M1410="",Q1410="",S1410="ERROR"),"BLANK",IF((AND(M1410='Dropdown Answer Key'!$B$25,OR('Service Line Inventory'!S1410="Lead",S1410="Unknown SL"))),"Tier 1",IF(AND('Service Line Inventory'!M1410='Dropdown Answer Key'!$B$26,OR('Service Line Inventory'!S1410="Lead",S1410="Unknown SL")),"Tier 2",IF(AND('Service Line Inventory'!M1410='Dropdown Answer Key'!$B$27,OR('Service Line Inventory'!S1410="Lead",S1410="Unknown SL")),"Tier 2",IF('Service Line Inventory'!S1410="GRR","Tier 3",IF((AND('Service Line Inventory'!M1410='Dropdown Answer Key'!$B$25,'Service Line Inventory'!Q1410='Dropdown Answer Key'!$M$25,O1410='Dropdown Answer Key'!$G$27,'Service Line Inventory'!P1410='Dropdown Answer Key'!$J$27,S1410="Non Lead")),"Tier 4",IF((AND('Service Line Inventory'!M1410='Dropdown Answer Key'!$B$25,'Service Line Inventory'!Q1410='Dropdown Answer Key'!$M$25,O1410='Dropdown Answer Key'!$G$27,S1410="Non Lead")),"Tier 4",IF((AND('Service Line Inventory'!M1410='Dropdown Answer Key'!$B$25,'Service Line Inventory'!Q1410='Dropdown Answer Key'!$M$25,'Service Line Inventory'!P1410='Dropdown Answer Key'!$J$27,S1410="Non Lead")),"Tier 4","Tier 5"))))))))</f>
        <v>BLANK</v>
      </c>
      <c r="U1410" s="115" t="str">
        <f t="shared" si="93"/>
        <v>NO</v>
      </c>
      <c r="V1410" s="114" t="str">
        <f t="shared" si="94"/>
        <v>NO</v>
      </c>
      <c r="W1410" s="114" t="str">
        <f t="shared" si="95"/>
        <v>NO</v>
      </c>
      <c r="X1410" s="108"/>
      <c r="Y1410" s="97"/>
      <c r="Z1410" s="78"/>
    </row>
    <row r="1411" spans="1:26" x14ac:dyDescent="0.3">
      <c r="A1411" s="47">
        <v>1210</v>
      </c>
      <c r="B1411" s="73" t="s">
        <v>76</v>
      </c>
      <c r="C1411" s="126" t="s">
        <v>1473</v>
      </c>
      <c r="D1411" s="74" t="s">
        <v>72</v>
      </c>
      <c r="E1411" s="74" t="s">
        <v>81</v>
      </c>
      <c r="F1411" s="74" t="s">
        <v>81</v>
      </c>
      <c r="G1411" s="90" t="s">
        <v>1910</v>
      </c>
      <c r="H1411" s="74" t="s">
        <v>72</v>
      </c>
      <c r="I1411" s="74" t="s">
        <v>72</v>
      </c>
      <c r="J1411" s="75" t="s">
        <v>1913</v>
      </c>
      <c r="K1411" s="75" t="s">
        <v>1913</v>
      </c>
      <c r="L1411" s="93" t="str">
        <f t="shared" si="92"/>
        <v>Non Lead</v>
      </c>
      <c r="M1411" s="109"/>
      <c r="N1411" s="74"/>
      <c r="O1411" s="74"/>
      <c r="P1411" s="74"/>
      <c r="Q1411" s="73"/>
      <c r="R1411" s="74"/>
      <c r="S1411" s="98" t="str">
        <f>IF(OR(B1411="",$C$3="",$G$3=""),"ERROR",IF(AND(B1411='Dropdown Answer Key'!$B$12,OR(E1411="Lead",E1411="U, May have L",E1411="COM",E1411="")),"Lead",IF(AND(B1411='Dropdown Answer Key'!$B$12,OR(AND(E1411="GALV",H1411="Y"),AND(E1411="GALV",H1411="UN"),AND(E1411="GALV",H1411=""))),"GRR",IF(AND(B1411='Dropdown Answer Key'!$B$12,E1411="Unknown"),"Unknown SL",IF(AND(B1411='Dropdown Answer Key'!$B$13,OR(F1411="Lead",F1411="U, May have L",F1411="COM",F1411="")),"Lead",IF(AND(B1411='Dropdown Answer Key'!$B$13,OR(AND(F1411="GALV",H1411="Y"),AND(F1411="GALV",H1411="UN"),AND(F1411="GALV",H1411=""))),"GRR",IF(AND(B1411='Dropdown Answer Key'!$B$13,F1411="Unknown"),"Unknown SL",IF(AND(B1411='Dropdown Answer Key'!$B$14,OR(E1411="Lead",E1411="U, May have L",E1411="COM",E1411="")),"Lead",IF(AND(B1411='Dropdown Answer Key'!$B$14,OR(F1411="Lead",F1411="U, May have L",F1411="COM",F1411="")),"Lead",IF(AND(B1411='Dropdown Answer Key'!$B$14,OR(AND(E1411="GALV",H1411="Y"),AND(E1411="GALV",H1411="UN"),AND(E1411="GALV",H1411=""),AND(F1411="GALV",H1411="Y"),AND(F1411="GALV",H1411="UN"),AND(F1411="GALV",H1411=""),AND(F1411="GALV",I1411="Y"),AND(F1411="GALV",I1411="UN"),AND(F1411="GALV",I1411=""))),"GRR",IF(AND(B1411='Dropdown Answer Key'!$B$14,OR(E1411="Unknown",F1411="Unknown")),"Unknown SL","Non Lead")))))))))))</f>
        <v>Non Lead</v>
      </c>
      <c r="T1411" s="76" t="str">
        <f>IF(OR(M1411="",Q1411="",S1411="ERROR"),"BLANK",IF((AND(M1411='Dropdown Answer Key'!$B$25,OR('Service Line Inventory'!S1411="Lead",S1411="Unknown SL"))),"Tier 1",IF(AND('Service Line Inventory'!M1411='Dropdown Answer Key'!$B$26,OR('Service Line Inventory'!S1411="Lead",S1411="Unknown SL")),"Tier 2",IF(AND('Service Line Inventory'!M1411='Dropdown Answer Key'!$B$27,OR('Service Line Inventory'!S1411="Lead",S1411="Unknown SL")),"Tier 2",IF('Service Line Inventory'!S1411="GRR","Tier 3",IF((AND('Service Line Inventory'!M1411='Dropdown Answer Key'!$B$25,'Service Line Inventory'!Q1411='Dropdown Answer Key'!$M$25,O1411='Dropdown Answer Key'!$G$27,'Service Line Inventory'!P1411='Dropdown Answer Key'!$J$27,S1411="Non Lead")),"Tier 4",IF((AND('Service Line Inventory'!M1411='Dropdown Answer Key'!$B$25,'Service Line Inventory'!Q1411='Dropdown Answer Key'!$M$25,O1411='Dropdown Answer Key'!$G$27,S1411="Non Lead")),"Tier 4",IF((AND('Service Line Inventory'!M1411='Dropdown Answer Key'!$B$25,'Service Line Inventory'!Q1411='Dropdown Answer Key'!$M$25,'Service Line Inventory'!P1411='Dropdown Answer Key'!$J$27,S1411="Non Lead")),"Tier 4","Tier 5"))))))))</f>
        <v>BLANK</v>
      </c>
      <c r="U1411" s="101" t="str">
        <f t="shared" si="93"/>
        <v>NO</v>
      </c>
      <c r="V1411" s="76" t="str">
        <f t="shared" si="94"/>
        <v>NO</v>
      </c>
      <c r="W1411" s="76" t="str">
        <f t="shared" si="95"/>
        <v>NO</v>
      </c>
      <c r="X1411" s="107"/>
      <c r="Y1411" s="77"/>
      <c r="Z1411" s="78"/>
    </row>
    <row r="1412" spans="1:26" x14ac:dyDescent="0.3">
      <c r="A1412" s="47">
        <v>1215</v>
      </c>
      <c r="B1412" s="73" t="s">
        <v>76</v>
      </c>
      <c r="C1412" s="126" t="s">
        <v>1474</v>
      </c>
      <c r="D1412" s="74" t="s">
        <v>72</v>
      </c>
      <c r="E1412" s="74" t="s">
        <v>81</v>
      </c>
      <c r="F1412" s="74" t="s">
        <v>81</v>
      </c>
      <c r="G1412" s="90" t="s">
        <v>1910</v>
      </c>
      <c r="H1412" s="74" t="s">
        <v>72</v>
      </c>
      <c r="I1412" s="74" t="s">
        <v>72</v>
      </c>
      <c r="J1412" s="75" t="s">
        <v>1913</v>
      </c>
      <c r="K1412" s="75" t="s">
        <v>1913</v>
      </c>
      <c r="L1412" s="94" t="str">
        <f t="shared" si="92"/>
        <v>Non Lead</v>
      </c>
      <c r="M1412" s="110"/>
      <c r="N1412" s="74"/>
      <c r="O1412" s="74"/>
      <c r="P1412" s="74"/>
      <c r="Q1412" s="82"/>
      <c r="R1412" s="83"/>
      <c r="S1412" s="113" t="str">
        <f>IF(OR(B1412="",$C$3="",$G$3=""),"ERROR",IF(AND(B1412='Dropdown Answer Key'!$B$12,OR(E1412="Lead",E1412="U, May have L",E1412="COM",E1412="")),"Lead",IF(AND(B1412='Dropdown Answer Key'!$B$12,OR(AND(E1412="GALV",H1412="Y"),AND(E1412="GALV",H1412="UN"),AND(E1412="GALV",H1412=""))),"GRR",IF(AND(B1412='Dropdown Answer Key'!$B$12,E1412="Unknown"),"Unknown SL",IF(AND(B1412='Dropdown Answer Key'!$B$13,OR(F1412="Lead",F1412="U, May have L",F1412="COM",F1412="")),"Lead",IF(AND(B1412='Dropdown Answer Key'!$B$13,OR(AND(F1412="GALV",H1412="Y"),AND(F1412="GALV",H1412="UN"),AND(F1412="GALV",H1412=""))),"GRR",IF(AND(B1412='Dropdown Answer Key'!$B$13,F1412="Unknown"),"Unknown SL",IF(AND(B1412='Dropdown Answer Key'!$B$14,OR(E1412="Lead",E1412="U, May have L",E1412="COM",E1412="")),"Lead",IF(AND(B1412='Dropdown Answer Key'!$B$14,OR(F1412="Lead",F1412="U, May have L",F1412="COM",F1412="")),"Lead",IF(AND(B1412='Dropdown Answer Key'!$B$14,OR(AND(E1412="GALV",H1412="Y"),AND(E1412="GALV",H1412="UN"),AND(E1412="GALV",H1412=""),AND(F1412="GALV",H1412="Y"),AND(F1412="GALV",H1412="UN"),AND(F1412="GALV",H1412=""),AND(F1412="GALV",I1412="Y"),AND(F1412="GALV",I1412="UN"),AND(F1412="GALV",I1412=""))),"GRR",IF(AND(B1412='Dropdown Answer Key'!$B$14,OR(E1412="Unknown",F1412="Unknown")),"Unknown SL","Non Lead")))))))))))</f>
        <v>Non Lead</v>
      </c>
      <c r="T1412" s="114" t="str">
        <f>IF(OR(M1412="",Q1412="",S1412="ERROR"),"BLANK",IF((AND(M1412='Dropdown Answer Key'!$B$25,OR('Service Line Inventory'!S1412="Lead",S1412="Unknown SL"))),"Tier 1",IF(AND('Service Line Inventory'!M1412='Dropdown Answer Key'!$B$26,OR('Service Line Inventory'!S1412="Lead",S1412="Unknown SL")),"Tier 2",IF(AND('Service Line Inventory'!M1412='Dropdown Answer Key'!$B$27,OR('Service Line Inventory'!S1412="Lead",S1412="Unknown SL")),"Tier 2",IF('Service Line Inventory'!S1412="GRR","Tier 3",IF((AND('Service Line Inventory'!M1412='Dropdown Answer Key'!$B$25,'Service Line Inventory'!Q1412='Dropdown Answer Key'!$M$25,O1412='Dropdown Answer Key'!$G$27,'Service Line Inventory'!P1412='Dropdown Answer Key'!$J$27,S1412="Non Lead")),"Tier 4",IF((AND('Service Line Inventory'!M1412='Dropdown Answer Key'!$B$25,'Service Line Inventory'!Q1412='Dropdown Answer Key'!$M$25,O1412='Dropdown Answer Key'!$G$27,S1412="Non Lead")),"Tier 4",IF((AND('Service Line Inventory'!M1412='Dropdown Answer Key'!$B$25,'Service Line Inventory'!Q1412='Dropdown Answer Key'!$M$25,'Service Line Inventory'!P1412='Dropdown Answer Key'!$J$27,S1412="Non Lead")),"Tier 4","Tier 5"))))))))</f>
        <v>BLANK</v>
      </c>
      <c r="U1412" s="115" t="str">
        <f t="shared" si="93"/>
        <v>NO</v>
      </c>
      <c r="V1412" s="114" t="str">
        <f t="shared" si="94"/>
        <v>NO</v>
      </c>
      <c r="W1412" s="114" t="str">
        <f t="shared" si="95"/>
        <v>NO</v>
      </c>
      <c r="X1412" s="108"/>
      <c r="Y1412" s="97"/>
      <c r="Z1412" s="78"/>
    </row>
    <row r="1413" spans="1:26" x14ac:dyDescent="0.3">
      <c r="A1413" s="47">
        <v>1216</v>
      </c>
      <c r="B1413" s="73" t="s">
        <v>76</v>
      </c>
      <c r="C1413" s="126" t="s">
        <v>1475</v>
      </c>
      <c r="D1413" s="74" t="s">
        <v>72</v>
      </c>
      <c r="E1413" s="74" t="s">
        <v>81</v>
      </c>
      <c r="F1413" s="74" t="s">
        <v>81</v>
      </c>
      <c r="G1413" s="90" t="s">
        <v>1910</v>
      </c>
      <c r="H1413" s="74" t="s">
        <v>72</v>
      </c>
      <c r="I1413" s="74" t="s">
        <v>72</v>
      </c>
      <c r="J1413" s="75" t="s">
        <v>1913</v>
      </c>
      <c r="K1413" s="75" t="s">
        <v>1913</v>
      </c>
      <c r="L1413" s="93" t="str">
        <f t="shared" ref="L1413:L1437" si="96">S1413</f>
        <v>Non Lead</v>
      </c>
      <c r="M1413" s="109"/>
      <c r="N1413" s="74"/>
      <c r="O1413" s="74"/>
      <c r="P1413" s="74"/>
      <c r="Q1413" s="73"/>
      <c r="R1413" s="74"/>
      <c r="S1413" s="98" t="str">
        <f>IF(OR(B1413="",$C$3="",$G$3=""),"ERROR",IF(AND(B1413='Dropdown Answer Key'!$B$12,OR(E1413="Lead",E1413="U, May have L",E1413="COM",E1413="")),"Lead",IF(AND(B1413='Dropdown Answer Key'!$B$12,OR(AND(E1413="GALV",H1413="Y"),AND(E1413="GALV",H1413="UN"),AND(E1413="GALV",H1413=""))),"GRR",IF(AND(B1413='Dropdown Answer Key'!$B$12,E1413="Unknown"),"Unknown SL",IF(AND(B1413='Dropdown Answer Key'!$B$13,OR(F1413="Lead",F1413="U, May have L",F1413="COM",F1413="")),"Lead",IF(AND(B1413='Dropdown Answer Key'!$B$13,OR(AND(F1413="GALV",H1413="Y"),AND(F1413="GALV",H1413="UN"),AND(F1413="GALV",H1413=""))),"GRR",IF(AND(B1413='Dropdown Answer Key'!$B$13,F1413="Unknown"),"Unknown SL",IF(AND(B1413='Dropdown Answer Key'!$B$14,OR(E1413="Lead",E1413="U, May have L",E1413="COM",E1413="")),"Lead",IF(AND(B1413='Dropdown Answer Key'!$B$14,OR(F1413="Lead",F1413="U, May have L",F1413="COM",F1413="")),"Lead",IF(AND(B1413='Dropdown Answer Key'!$B$14,OR(AND(E1413="GALV",H1413="Y"),AND(E1413="GALV",H1413="UN"),AND(E1413="GALV",H1413=""),AND(F1413="GALV",H1413="Y"),AND(F1413="GALV",H1413="UN"),AND(F1413="GALV",H1413=""),AND(F1413="GALV",I1413="Y"),AND(F1413="GALV",I1413="UN"),AND(F1413="GALV",I1413=""))),"GRR",IF(AND(B1413='Dropdown Answer Key'!$B$14,OR(E1413="Unknown",F1413="Unknown")),"Unknown SL","Non Lead")))))))))))</f>
        <v>Non Lead</v>
      </c>
      <c r="T1413" s="76" t="str">
        <f>IF(OR(M1413="",Q1413="",S1413="ERROR"),"BLANK",IF((AND(M1413='Dropdown Answer Key'!$B$25,OR('Service Line Inventory'!S1413="Lead",S1413="Unknown SL"))),"Tier 1",IF(AND('Service Line Inventory'!M1413='Dropdown Answer Key'!$B$26,OR('Service Line Inventory'!S1413="Lead",S1413="Unknown SL")),"Tier 2",IF(AND('Service Line Inventory'!M1413='Dropdown Answer Key'!$B$27,OR('Service Line Inventory'!S1413="Lead",S1413="Unknown SL")),"Tier 2",IF('Service Line Inventory'!S1413="GRR","Tier 3",IF((AND('Service Line Inventory'!M1413='Dropdown Answer Key'!$B$25,'Service Line Inventory'!Q1413='Dropdown Answer Key'!$M$25,O1413='Dropdown Answer Key'!$G$27,'Service Line Inventory'!P1413='Dropdown Answer Key'!$J$27,S1413="Non Lead")),"Tier 4",IF((AND('Service Line Inventory'!M1413='Dropdown Answer Key'!$B$25,'Service Line Inventory'!Q1413='Dropdown Answer Key'!$M$25,O1413='Dropdown Answer Key'!$G$27,S1413="Non Lead")),"Tier 4",IF((AND('Service Line Inventory'!M1413='Dropdown Answer Key'!$B$25,'Service Line Inventory'!Q1413='Dropdown Answer Key'!$M$25,'Service Line Inventory'!P1413='Dropdown Answer Key'!$J$27,S1413="Non Lead")),"Tier 4","Tier 5"))))))))</f>
        <v>BLANK</v>
      </c>
      <c r="U1413" s="101" t="str">
        <f t="shared" si="93"/>
        <v>NO</v>
      </c>
      <c r="V1413" s="76" t="str">
        <f t="shared" si="94"/>
        <v>NO</v>
      </c>
      <c r="W1413" s="76" t="str">
        <f t="shared" si="95"/>
        <v>NO</v>
      </c>
      <c r="X1413" s="107"/>
      <c r="Y1413" s="77"/>
      <c r="Z1413" s="78"/>
    </row>
    <row r="1414" spans="1:26" x14ac:dyDescent="0.3">
      <c r="A1414" s="47">
        <v>1220</v>
      </c>
      <c r="B1414" s="73" t="s">
        <v>76</v>
      </c>
      <c r="C1414" s="126" t="s">
        <v>1476</v>
      </c>
      <c r="D1414" s="74" t="s">
        <v>72</v>
      </c>
      <c r="E1414" s="74" t="s">
        <v>81</v>
      </c>
      <c r="F1414" s="74" t="s">
        <v>81</v>
      </c>
      <c r="G1414" s="90" t="s">
        <v>1910</v>
      </c>
      <c r="H1414" s="74" t="s">
        <v>72</v>
      </c>
      <c r="I1414" s="74" t="s">
        <v>72</v>
      </c>
      <c r="J1414" s="75" t="s">
        <v>1913</v>
      </c>
      <c r="K1414" s="75" t="s">
        <v>1913</v>
      </c>
      <c r="L1414" s="94" t="str">
        <f t="shared" si="96"/>
        <v>Non Lead</v>
      </c>
      <c r="M1414" s="110"/>
      <c r="N1414" s="74"/>
      <c r="O1414" s="74"/>
      <c r="P1414" s="74"/>
      <c r="Q1414" s="82"/>
      <c r="R1414" s="83"/>
      <c r="S1414" s="113" t="str">
        <f>IF(OR(B1414="",$C$3="",$G$3=""),"ERROR",IF(AND(B1414='Dropdown Answer Key'!$B$12,OR(E1414="Lead",E1414="U, May have L",E1414="COM",E1414="")),"Lead",IF(AND(B1414='Dropdown Answer Key'!$B$12,OR(AND(E1414="GALV",H1414="Y"),AND(E1414="GALV",H1414="UN"),AND(E1414="GALV",H1414=""))),"GRR",IF(AND(B1414='Dropdown Answer Key'!$B$12,E1414="Unknown"),"Unknown SL",IF(AND(B1414='Dropdown Answer Key'!$B$13,OR(F1414="Lead",F1414="U, May have L",F1414="COM",F1414="")),"Lead",IF(AND(B1414='Dropdown Answer Key'!$B$13,OR(AND(F1414="GALV",H1414="Y"),AND(F1414="GALV",H1414="UN"),AND(F1414="GALV",H1414=""))),"GRR",IF(AND(B1414='Dropdown Answer Key'!$B$13,F1414="Unknown"),"Unknown SL",IF(AND(B1414='Dropdown Answer Key'!$B$14,OR(E1414="Lead",E1414="U, May have L",E1414="COM",E1414="")),"Lead",IF(AND(B1414='Dropdown Answer Key'!$B$14,OR(F1414="Lead",F1414="U, May have L",F1414="COM",F1414="")),"Lead",IF(AND(B1414='Dropdown Answer Key'!$B$14,OR(AND(E1414="GALV",H1414="Y"),AND(E1414="GALV",H1414="UN"),AND(E1414="GALV",H1414=""),AND(F1414="GALV",H1414="Y"),AND(F1414="GALV",H1414="UN"),AND(F1414="GALV",H1414=""),AND(F1414="GALV",I1414="Y"),AND(F1414="GALV",I1414="UN"),AND(F1414="GALV",I1414=""))),"GRR",IF(AND(B1414='Dropdown Answer Key'!$B$14,OR(E1414="Unknown",F1414="Unknown")),"Unknown SL","Non Lead")))))))))))</f>
        <v>Non Lead</v>
      </c>
      <c r="T1414" s="114" t="str">
        <f>IF(OR(M1414="",Q1414="",S1414="ERROR"),"BLANK",IF((AND(M1414='Dropdown Answer Key'!$B$25,OR('Service Line Inventory'!S1414="Lead",S1414="Unknown SL"))),"Tier 1",IF(AND('Service Line Inventory'!M1414='Dropdown Answer Key'!$B$26,OR('Service Line Inventory'!S1414="Lead",S1414="Unknown SL")),"Tier 2",IF(AND('Service Line Inventory'!M1414='Dropdown Answer Key'!$B$27,OR('Service Line Inventory'!S1414="Lead",S1414="Unknown SL")),"Tier 2",IF('Service Line Inventory'!S1414="GRR","Tier 3",IF((AND('Service Line Inventory'!M1414='Dropdown Answer Key'!$B$25,'Service Line Inventory'!Q1414='Dropdown Answer Key'!$M$25,O1414='Dropdown Answer Key'!$G$27,'Service Line Inventory'!P1414='Dropdown Answer Key'!$J$27,S1414="Non Lead")),"Tier 4",IF((AND('Service Line Inventory'!M1414='Dropdown Answer Key'!$B$25,'Service Line Inventory'!Q1414='Dropdown Answer Key'!$M$25,O1414='Dropdown Answer Key'!$G$27,S1414="Non Lead")),"Tier 4",IF((AND('Service Line Inventory'!M1414='Dropdown Answer Key'!$B$25,'Service Line Inventory'!Q1414='Dropdown Answer Key'!$M$25,'Service Line Inventory'!P1414='Dropdown Answer Key'!$J$27,S1414="Non Lead")),"Tier 4","Tier 5"))))))))</f>
        <v>BLANK</v>
      </c>
      <c r="U1414" s="115" t="str">
        <f t="shared" ref="U1414:U1437" si="97">IF(OR(S1414="LEAD",S1414="GRR",S1414="Unknown SL"),"YES",IF(S1414="ERROR","ERROR","NO"))</f>
        <v>NO</v>
      </c>
      <c r="V1414" s="114" t="str">
        <f t="shared" ref="V1414:V1437" si="98">IF((OR(S1414="LEAD",S1414="GRR",S1414="Unknown SL")),"YES",IF(S1414="ERROR","ERROR","NO"))</f>
        <v>NO</v>
      </c>
      <c r="W1414" s="114" t="str">
        <f t="shared" ref="W1414:W1437" si="99">IF(V1414="YES","YES","NO")</f>
        <v>NO</v>
      </c>
      <c r="X1414" s="108"/>
      <c r="Y1414" s="97"/>
      <c r="Z1414" s="78"/>
    </row>
    <row r="1415" spans="1:26" x14ac:dyDescent="0.3">
      <c r="A1415" s="47">
        <v>1230</v>
      </c>
      <c r="B1415" s="73" t="s">
        <v>76</v>
      </c>
      <c r="C1415" s="126" t="s">
        <v>1477</v>
      </c>
      <c r="D1415" s="74" t="s">
        <v>72</v>
      </c>
      <c r="E1415" s="74" t="s">
        <v>81</v>
      </c>
      <c r="F1415" s="74" t="s">
        <v>81</v>
      </c>
      <c r="G1415" s="90" t="s">
        <v>1910</v>
      </c>
      <c r="H1415" s="74" t="s">
        <v>72</v>
      </c>
      <c r="I1415" s="74" t="s">
        <v>72</v>
      </c>
      <c r="J1415" s="75" t="s">
        <v>1913</v>
      </c>
      <c r="K1415" s="75" t="s">
        <v>1913</v>
      </c>
      <c r="L1415" s="93" t="str">
        <f t="shared" si="96"/>
        <v>Non Lead</v>
      </c>
      <c r="M1415" s="109"/>
      <c r="N1415" s="74"/>
      <c r="O1415" s="74"/>
      <c r="P1415" s="74"/>
      <c r="Q1415" s="73"/>
      <c r="R1415" s="74"/>
      <c r="S1415" s="98" t="str">
        <f>IF(OR(B1415="",$C$3="",$G$3=""),"ERROR",IF(AND(B1415='Dropdown Answer Key'!$B$12,OR(E1415="Lead",E1415="U, May have L",E1415="COM",E1415="")),"Lead",IF(AND(B1415='Dropdown Answer Key'!$B$12,OR(AND(E1415="GALV",H1415="Y"),AND(E1415="GALV",H1415="UN"),AND(E1415="GALV",H1415=""))),"GRR",IF(AND(B1415='Dropdown Answer Key'!$B$12,E1415="Unknown"),"Unknown SL",IF(AND(B1415='Dropdown Answer Key'!$B$13,OR(F1415="Lead",F1415="U, May have L",F1415="COM",F1415="")),"Lead",IF(AND(B1415='Dropdown Answer Key'!$B$13,OR(AND(F1415="GALV",H1415="Y"),AND(F1415="GALV",H1415="UN"),AND(F1415="GALV",H1415=""))),"GRR",IF(AND(B1415='Dropdown Answer Key'!$B$13,F1415="Unknown"),"Unknown SL",IF(AND(B1415='Dropdown Answer Key'!$B$14,OR(E1415="Lead",E1415="U, May have L",E1415="COM",E1415="")),"Lead",IF(AND(B1415='Dropdown Answer Key'!$B$14,OR(F1415="Lead",F1415="U, May have L",F1415="COM",F1415="")),"Lead",IF(AND(B1415='Dropdown Answer Key'!$B$14,OR(AND(E1415="GALV",H1415="Y"),AND(E1415="GALV",H1415="UN"),AND(E1415="GALV",H1415=""),AND(F1415="GALV",H1415="Y"),AND(F1415="GALV",H1415="UN"),AND(F1415="GALV",H1415=""),AND(F1415="GALV",I1415="Y"),AND(F1415="GALV",I1415="UN"),AND(F1415="GALV",I1415=""))),"GRR",IF(AND(B1415='Dropdown Answer Key'!$B$14,OR(E1415="Unknown",F1415="Unknown")),"Unknown SL","Non Lead")))))))))))</f>
        <v>Non Lead</v>
      </c>
      <c r="T1415" s="76" t="str">
        <f>IF(OR(M1415="",Q1415="",S1415="ERROR"),"BLANK",IF((AND(M1415='Dropdown Answer Key'!$B$25,OR('Service Line Inventory'!S1415="Lead",S1415="Unknown SL"))),"Tier 1",IF(AND('Service Line Inventory'!M1415='Dropdown Answer Key'!$B$26,OR('Service Line Inventory'!S1415="Lead",S1415="Unknown SL")),"Tier 2",IF(AND('Service Line Inventory'!M1415='Dropdown Answer Key'!$B$27,OR('Service Line Inventory'!S1415="Lead",S1415="Unknown SL")),"Tier 2",IF('Service Line Inventory'!S1415="GRR","Tier 3",IF((AND('Service Line Inventory'!M1415='Dropdown Answer Key'!$B$25,'Service Line Inventory'!Q1415='Dropdown Answer Key'!$M$25,O1415='Dropdown Answer Key'!$G$27,'Service Line Inventory'!P1415='Dropdown Answer Key'!$J$27,S1415="Non Lead")),"Tier 4",IF((AND('Service Line Inventory'!M1415='Dropdown Answer Key'!$B$25,'Service Line Inventory'!Q1415='Dropdown Answer Key'!$M$25,O1415='Dropdown Answer Key'!$G$27,S1415="Non Lead")),"Tier 4",IF((AND('Service Line Inventory'!M1415='Dropdown Answer Key'!$B$25,'Service Line Inventory'!Q1415='Dropdown Answer Key'!$M$25,'Service Line Inventory'!P1415='Dropdown Answer Key'!$J$27,S1415="Non Lead")),"Tier 4","Tier 5"))))))))</f>
        <v>BLANK</v>
      </c>
      <c r="U1415" s="101" t="str">
        <f t="shared" si="97"/>
        <v>NO</v>
      </c>
      <c r="V1415" s="76" t="str">
        <f t="shared" si="98"/>
        <v>NO</v>
      </c>
      <c r="W1415" s="76" t="str">
        <f t="shared" si="99"/>
        <v>NO</v>
      </c>
      <c r="X1415" s="107"/>
      <c r="Y1415" s="77"/>
      <c r="Z1415" s="78"/>
    </row>
    <row r="1416" spans="1:26" x14ac:dyDescent="0.3">
      <c r="A1416" s="47">
        <v>1240</v>
      </c>
      <c r="B1416" s="73" t="s">
        <v>76</v>
      </c>
      <c r="C1416" s="126" t="s">
        <v>1478</v>
      </c>
      <c r="D1416" s="74" t="s">
        <v>72</v>
      </c>
      <c r="E1416" s="74" t="s">
        <v>81</v>
      </c>
      <c r="F1416" s="74" t="s">
        <v>81</v>
      </c>
      <c r="G1416" s="90" t="s">
        <v>1910</v>
      </c>
      <c r="H1416" s="74" t="s">
        <v>72</v>
      </c>
      <c r="I1416" s="74" t="s">
        <v>72</v>
      </c>
      <c r="J1416" s="75" t="s">
        <v>1913</v>
      </c>
      <c r="K1416" s="75" t="s">
        <v>1913</v>
      </c>
      <c r="L1416" s="94" t="str">
        <f t="shared" si="96"/>
        <v>Non Lead</v>
      </c>
      <c r="M1416" s="110"/>
      <c r="N1416" s="74"/>
      <c r="O1416" s="74"/>
      <c r="P1416" s="74"/>
      <c r="Q1416" s="82"/>
      <c r="R1416" s="83"/>
      <c r="S1416" s="113" t="str">
        <f>IF(OR(B1416="",$C$3="",$G$3=""),"ERROR",IF(AND(B1416='Dropdown Answer Key'!$B$12,OR(E1416="Lead",E1416="U, May have L",E1416="COM",E1416="")),"Lead",IF(AND(B1416='Dropdown Answer Key'!$B$12,OR(AND(E1416="GALV",H1416="Y"),AND(E1416="GALV",H1416="UN"),AND(E1416="GALV",H1416=""))),"GRR",IF(AND(B1416='Dropdown Answer Key'!$B$12,E1416="Unknown"),"Unknown SL",IF(AND(B1416='Dropdown Answer Key'!$B$13,OR(F1416="Lead",F1416="U, May have L",F1416="COM",F1416="")),"Lead",IF(AND(B1416='Dropdown Answer Key'!$B$13,OR(AND(F1416="GALV",H1416="Y"),AND(F1416="GALV",H1416="UN"),AND(F1416="GALV",H1416=""))),"GRR",IF(AND(B1416='Dropdown Answer Key'!$B$13,F1416="Unknown"),"Unknown SL",IF(AND(B1416='Dropdown Answer Key'!$B$14,OR(E1416="Lead",E1416="U, May have L",E1416="COM",E1416="")),"Lead",IF(AND(B1416='Dropdown Answer Key'!$B$14,OR(F1416="Lead",F1416="U, May have L",F1416="COM",F1416="")),"Lead",IF(AND(B1416='Dropdown Answer Key'!$B$14,OR(AND(E1416="GALV",H1416="Y"),AND(E1416="GALV",H1416="UN"),AND(E1416="GALV",H1416=""),AND(F1416="GALV",H1416="Y"),AND(F1416="GALV",H1416="UN"),AND(F1416="GALV",H1416=""),AND(F1416="GALV",I1416="Y"),AND(F1416="GALV",I1416="UN"),AND(F1416="GALV",I1416=""))),"GRR",IF(AND(B1416='Dropdown Answer Key'!$B$14,OR(E1416="Unknown",F1416="Unknown")),"Unknown SL","Non Lead")))))))))))</f>
        <v>Non Lead</v>
      </c>
      <c r="T1416" s="114" t="str">
        <f>IF(OR(M1416="",Q1416="",S1416="ERROR"),"BLANK",IF((AND(M1416='Dropdown Answer Key'!$B$25,OR('Service Line Inventory'!S1416="Lead",S1416="Unknown SL"))),"Tier 1",IF(AND('Service Line Inventory'!M1416='Dropdown Answer Key'!$B$26,OR('Service Line Inventory'!S1416="Lead",S1416="Unknown SL")),"Tier 2",IF(AND('Service Line Inventory'!M1416='Dropdown Answer Key'!$B$27,OR('Service Line Inventory'!S1416="Lead",S1416="Unknown SL")),"Tier 2",IF('Service Line Inventory'!S1416="GRR","Tier 3",IF((AND('Service Line Inventory'!M1416='Dropdown Answer Key'!$B$25,'Service Line Inventory'!Q1416='Dropdown Answer Key'!$M$25,O1416='Dropdown Answer Key'!$G$27,'Service Line Inventory'!P1416='Dropdown Answer Key'!$J$27,S1416="Non Lead")),"Tier 4",IF((AND('Service Line Inventory'!M1416='Dropdown Answer Key'!$B$25,'Service Line Inventory'!Q1416='Dropdown Answer Key'!$M$25,O1416='Dropdown Answer Key'!$G$27,S1416="Non Lead")),"Tier 4",IF((AND('Service Line Inventory'!M1416='Dropdown Answer Key'!$B$25,'Service Line Inventory'!Q1416='Dropdown Answer Key'!$M$25,'Service Line Inventory'!P1416='Dropdown Answer Key'!$J$27,S1416="Non Lead")),"Tier 4","Tier 5"))))))))</f>
        <v>BLANK</v>
      </c>
      <c r="U1416" s="115" t="str">
        <f t="shared" si="97"/>
        <v>NO</v>
      </c>
      <c r="V1416" s="114" t="str">
        <f t="shared" si="98"/>
        <v>NO</v>
      </c>
      <c r="W1416" s="114" t="str">
        <f t="shared" si="99"/>
        <v>NO</v>
      </c>
      <c r="X1416" s="108"/>
      <c r="Y1416" s="97"/>
      <c r="Z1416" s="78"/>
    </row>
    <row r="1417" spans="1:26" x14ac:dyDescent="0.3">
      <c r="A1417" s="47">
        <v>1255</v>
      </c>
      <c r="B1417" s="73" t="s">
        <v>76</v>
      </c>
      <c r="C1417" s="126" t="s">
        <v>1479</v>
      </c>
      <c r="D1417" s="74" t="s">
        <v>72</v>
      </c>
      <c r="E1417" s="74" t="s">
        <v>81</v>
      </c>
      <c r="F1417" s="74" t="s">
        <v>81</v>
      </c>
      <c r="G1417" s="90" t="s">
        <v>1910</v>
      </c>
      <c r="H1417" s="74" t="s">
        <v>72</v>
      </c>
      <c r="I1417" s="74" t="s">
        <v>72</v>
      </c>
      <c r="J1417" s="75" t="s">
        <v>1913</v>
      </c>
      <c r="K1417" s="75" t="s">
        <v>1913</v>
      </c>
      <c r="L1417" s="93" t="str">
        <f t="shared" si="96"/>
        <v>Non Lead</v>
      </c>
      <c r="M1417" s="109"/>
      <c r="N1417" s="74"/>
      <c r="O1417" s="74"/>
      <c r="P1417" s="74"/>
      <c r="Q1417" s="73"/>
      <c r="R1417" s="74"/>
      <c r="S1417" s="98" t="str">
        <f>IF(OR(B1417="",$C$3="",$G$3=""),"ERROR",IF(AND(B1417='Dropdown Answer Key'!$B$12,OR(E1417="Lead",E1417="U, May have L",E1417="COM",E1417="")),"Lead",IF(AND(B1417='Dropdown Answer Key'!$B$12,OR(AND(E1417="GALV",H1417="Y"),AND(E1417="GALV",H1417="UN"),AND(E1417="GALV",H1417=""))),"GRR",IF(AND(B1417='Dropdown Answer Key'!$B$12,E1417="Unknown"),"Unknown SL",IF(AND(B1417='Dropdown Answer Key'!$B$13,OR(F1417="Lead",F1417="U, May have L",F1417="COM",F1417="")),"Lead",IF(AND(B1417='Dropdown Answer Key'!$B$13,OR(AND(F1417="GALV",H1417="Y"),AND(F1417="GALV",H1417="UN"),AND(F1417="GALV",H1417=""))),"GRR",IF(AND(B1417='Dropdown Answer Key'!$B$13,F1417="Unknown"),"Unknown SL",IF(AND(B1417='Dropdown Answer Key'!$B$14,OR(E1417="Lead",E1417="U, May have L",E1417="COM",E1417="")),"Lead",IF(AND(B1417='Dropdown Answer Key'!$B$14,OR(F1417="Lead",F1417="U, May have L",F1417="COM",F1417="")),"Lead",IF(AND(B1417='Dropdown Answer Key'!$B$14,OR(AND(E1417="GALV",H1417="Y"),AND(E1417="GALV",H1417="UN"),AND(E1417="GALV",H1417=""),AND(F1417="GALV",H1417="Y"),AND(F1417="GALV",H1417="UN"),AND(F1417="GALV",H1417=""),AND(F1417="GALV",I1417="Y"),AND(F1417="GALV",I1417="UN"),AND(F1417="GALV",I1417=""))),"GRR",IF(AND(B1417='Dropdown Answer Key'!$B$14,OR(E1417="Unknown",F1417="Unknown")),"Unknown SL","Non Lead")))))))))))</f>
        <v>Non Lead</v>
      </c>
      <c r="T1417" s="76" t="str">
        <f>IF(OR(M1417="",Q1417="",S1417="ERROR"),"BLANK",IF((AND(M1417='Dropdown Answer Key'!$B$25,OR('Service Line Inventory'!S1417="Lead",S1417="Unknown SL"))),"Tier 1",IF(AND('Service Line Inventory'!M1417='Dropdown Answer Key'!$B$26,OR('Service Line Inventory'!S1417="Lead",S1417="Unknown SL")),"Tier 2",IF(AND('Service Line Inventory'!M1417='Dropdown Answer Key'!$B$27,OR('Service Line Inventory'!S1417="Lead",S1417="Unknown SL")),"Tier 2",IF('Service Line Inventory'!S1417="GRR","Tier 3",IF((AND('Service Line Inventory'!M1417='Dropdown Answer Key'!$B$25,'Service Line Inventory'!Q1417='Dropdown Answer Key'!$M$25,O1417='Dropdown Answer Key'!$G$27,'Service Line Inventory'!P1417='Dropdown Answer Key'!$J$27,S1417="Non Lead")),"Tier 4",IF((AND('Service Line Inventory'!M1417='Dropdown Answer Key'!$B$25,'Service Line Inventory'!Q1417='Dropdown Answer Key'!$M$25,O1417='Dropdown Answer Key'!$G$27,S1417="Non Lead")),"Tier 4",IF((AND('Service Line Inventory'!M1417='Dropdown Answer Key'!$B$25,'Service Line Inventory'!Q1417='Dropdown Answer Key'!$M$25,'Service Line Inventory'!P1417='Dropdown Answer Key'!$J$27,S1417="Non Lead")),"Tier 4","Tier 5"))))))))</f>
        <v>BLANK</v>
      </c>
      <c r="U1417" s="101" t="str">
        <f t="shared" si="97"/>
        <v>NO</v>
      </c>
      <c r="V1417" s="76" t="str">
        <f t="shared" si="98"/>
        <v>NO</v>
      </c>
      <c r="W1417" s="76" t="str">
        <f t="shared" si="99"/>
        <v>NO</v>
      </c>
      <c r="X1417" s="107"/>
      <c r="Y1417" s="77"/>
      <c r="Z1417" s="78"/>
    </row>
    <row r="1418" spans="1:26" x14ac:dyDescent="0.3">
      <c r="A1418" s="47">
        <v>1255</v>
      </c>
      <c r="B1418" s="73" t="s">
        <v>76</v>
      </c>
      <c r="C1418" s="126" t="s">
        <v>1480</v>
      </c>
      <c r="D1418" s="74" t="s">
        <v>72</v>
      </c>
      <c r="E1418" s="74" t="s">
        <v>81</v>
      </c>
      <c r="F1418" s="74" t="s">
        <v>81</v>
      </c>
      <c r="G1418" s="90" t="s">
        <v>1910</v>
      </c>
      <c r="H1418" s="74" t="s">
        <v>72</v>
      </c>
      <c r="I1418" s="74" t="s">
        <v>72</v>
      </c>
      <c r="J1418" s="75" t="s">
        <v>1913</v>
      </c>
      <c r="K1418" s="75" t="s">
        <v>1913</v>
      </c>
      <c r="L1418" s="94" t="str">
        <f t="shared" si="96"/>
        <v>Non Lead</v>
      </c>
      <c r="M1418" s="110"/>
      <c r="N1418" s="74"/>
      <c r="O1418" s="74"/>
      <c r="P1418" s="74"/>
      <c r="Q1418" s="82"/>
      <c r="R1418" s="83"/>
      <c r="S1418" s="113" t="str">
        <f>IF(OR(B1418="",$C$3="",$G$3=""),"ERROR",IF(AND(B1418='Dropdown Answer Key'!$B$12,OR(E1418="Lead",E1418="U, May have L",E1418="COM",E1418="")),"Lead",IF(AND(B1418='Dropdown Answer Key'!$B$12,OR(AND(E1418="GALV",H1418="Y"),AND(E1418="GALV",H1418="UN"),AND(E1418="GALV",H1418=""))),"GRR",IF(AND(B1418='Dropdown Answer Key'!$B$12,E1418="Unknown"),"Unknown SL",IF(AND(B1418='Dropdown Answer Key'!$B$13,OR(F1418="Lead",F1418="U, May have L",F1418="COM",F1418="")),"Lead",IF(AND(B1418='Dropdown Answer Key'!$B$13,OR(AND(F1418="GALV",H1418="Y"),AND(F1418="GALV",H1418="UN"),AND(F1418="GALV",H1418=""))),"GRR",IF(AND(B1418='Dropdown Answer Key'!$B$13,F1418="Unknown"),"Unknown SL",IF(AND(B1418='Dropdown Answer Key'!$B$14,OR(E1418="Lead",E1418="U, May have L",E1418="COM",E1418="")),"Lead",IF(AND(B1418='Dropdown Answer Key'!$B$14,OR(F1418="Lead",F1418="U, May have L",F1418="COM",F1418="")),"Lead",IF(AND(B1418='Dropdown Answer Key'!$B$14,OR(AND(E1418="GALV",H1418="Y"),AND(E1418="GALV",H1418="UN"),AND(E1418="GALV",H1418=""),AND(F1418="GALV",H1418="Y"),AND(F1418="GALV",H1418="UN"),AND(F1418="GALV",H1418=""),AND(F1418="GALV",I1418="Y"),AND(F1418="GALV",I1418="UN"),AND(F1418="GALV",I1418=""))),"GRR",IF(AND(B1418='Dropdown Answer Key'!$B$14,OR(E1418="Unknown",F1418="Unknown")),"Unknown SL","Non Lead")))))))))))</f>
        <v>Non Lead</v>
      </c>
      <c r="T1418" s="114" t="str">
        <f>IF(OR(M1418="",Q1418="",S1418="ERROR"),"BLANK",IF((AND(M1418='Dropdown Answer Key'!$B$25,OR('Service Line Inventory'!S1418="Lead",S1418="Unknown SL"))),"Tier 1",IF(AND('Service Line Inventory'!M1418='Dropdown Answer Key'!$B$26,OR('Service Line Inventory'!S1418="Lead",S1418="Unknown SL")),"Tier 2",IF(AND('Service Line Inventory'!M1418='Dropdown Answer Key'!$B$27,OR('Service Line Inventory'!S1418="Lead",S1418="Unknown SL")),"Tier 2",IF('Service Line Inventory'!S1418="GRR","Tier 3",IF((AND('Service Line Inventory'!M1418='Dropdown Answer Key'!$B$25,'Service Line Inventory'!Q1418='Dropdown Answer Key'!$M$25,O1418='Dropdown Answer Key'!$G$27,'Service Line Inventory'!P1418='Dropdown Answer Key'!$J$27,S1418="Non Lead")),"Tier 4",IF((AND('Service Line Inventory'!M1418='Dropdown Answer Key'!$B$25,'Service Line Inventory'!Q1418='Dropdown Answer Key'!$M$25,O1418='Dropdown Answer Key'!$G$27,S1418="Non Lead")),"Tier 4",IF((AND('Service Line Inventory'!M1418='Dropdown Answer Key'!$B$25,'Service Line Inventory'!Q1418='Dropdown Answer Key'!$M$25,'Service Line Inventory'!P1418='Dropdown Answer Key'!$J$27,S1418="Non Lead")),"Tier 4","Tier 5"))))))))</f>
        <v>BLANK</v>
      </c>
      <c r="U1418" s="115" t="str">
        <f t="shared" si="97"/>
        <v>NO</v>
      </c>
      <c r="V1418" s="114" t="str">
        <f t="shared" si="98"/>
        <v>NO</v>
      </c>
      <c r="W1418" s="114" t="str">
        <f t="shared" si="99"/>
        <v>NO</v>
      </c>
      <c r="X1418" s="108"/>
      <c r="Y1418" s="97"/>
      <c r="Z1418" s="78"/>
    </row>
    <row r="1419" spans="1:26" x14ac:dyDescent="0.3">
      <c r="A1419" s="47">
        <v>1260</v>
      </c>
      <c r="B1419" s="73" t="s">
        <v>76</v>
      </c>
      <c r="C1419" s="126" t="s">
        <v>1481</v>
      </c>
      <c r="D1419" s="74" t="s">
        <v>72</v>
      </c>
      <c r="E1419" s="74" t="s">
        <v>81</v>
      </c>
      <c r="F1419" s="74" t="s">
        <v>81</v>
      </c>
      <c r="G1419" s="90" t="s">
        <v>1910</v>
      </c>
      <c r="H1419" s="74" t="s">
        <v>72</v>
      </c>
      <c r="I1419" s="74" t="s">
        <v>72</v>
      </c>
      <c r="J1419" s="75" t="s">
        <v>1913</v>
      </c>
      <c r="K1419" s="75" t="s">
        <v>1913</v>
      </c>
      <c r="L1419" s="93" t="str">
        <f t="shared" si="96"/>
        <v>Non Lead</v>
      </c>
      <c r="M1419" s="109"/>
      <c r="N1419" s="74"/>
      <c r="O1419" s="74"/>
      <c r="P1419" s="74"/>
      <c r="Q1419" s="73"/>
      <c r="R1419" s="74"/>
      <c r="S1419" s="98" t="str">
        <f>IF(OR(B1419="",$C$3="",$G$3=""),"ERROR",IF(AND(B1419='Dropdown Answer Key'!$B$12,OR(E1419="Lead",E1419="U, May have L",E1419="COM",E1419="")),"Lead",IF(AND(B1419='Dropdown Answer Key'!$B$12,OR(AND(E1419="GALV",H1419="Y"),AND(E1419="GALV",H1419="UN"),AND(E1419="GALV",H1419=""))),"GRR",IF(AND(B1419='Dropdown Answer Key'!$B$12,E1419="Unknown"),"Unknown SL",IF(AND(B1419='Dropdown Answer Key'!$B$13,OR(F1419="Lead",F1419="U, May have L",F1419="COM",F1419="")),"Lead",IF(AND(B1419='Dropdown Answer Key'!$B$13,OR(AND(F1419="GALV",H1419="Y"),AND(F1419="GALV",H1419="UN"),AND(F1419="GALV",H1419=""))),"GRR",IF(AND(B1419='Dropdown Answer Key'!$B$13,F1419="Unknown"),"Unknown SL",IF(AND(B1419='Dropdown Answer Key'!$B$14,OR(E1419="Lead",E1419="U, May have L",E1419="COM",E1419="")),"Lead",IF(AND(B1419='Dropdown Answer Key'!$B$14,OR(F1419="Lead",F1419="U, May have L",F1419="COM",F1419="")),"Lead",IF(AND(B1419='Dropdown Answer Key'!$B$14,OR(AND(E1419="GALV",H1419="Y"),AND(E1419="GALV",H1419="UN"),AND(E1419="GALV",H1419=""),AND(F1419="GALV",H1419="Y"),AND(F1419="GALV",H1419="UN"),AND(F1419="GALV",H1419=""),AND(F1419="GALV",I1419="Y"),AND(F1419="GALV",I1419="UN"),AND(F1419="GALV",I1419=""))),"GRR",IF(AND(B1419='Dropdown Answer Key'!$B$14,OR(E1419="Unknown",F1419="Unknown")),"Unknown SL","Non Lead")))))))))))</f>
        <v>Non Lead</v>
      </c>
      <c r="T1419" s="76" t="str">
        <f>IF(OR(M1419="",Q1419="",S1419="ERROR"),"BLANK",IF((AND(M1419='Dropdown Answer Key'!$B$25,OR('Service Line Inventory'!S1419="Lead",S1419="Unknown SL"))),"Tier 1",IF(AND('Service Line Inventory'!M1419='Dropdown Answer Key'!$B$26,OR('Service Line Inventory'!S1419="Lead",S1419="Unknown SL")),"Tier 2",IF(AND('Service Line Inventory'!M1419='Dropdown Answer Key'!$B$27,OR('Service Line Inventory'!S1419="Lead",S1419="Unknown SL")),"Tier 2",IF('Service Line Inventory'!S1419="GRR","Tier 3",IF((AND('Service Line Inventory'!M1419='Dropdown Answer Key'!$B$25,'Service Line Inventory'!Q1419='Dropdown Answer Key'!$M$25,O1419='Dropdown Answer Key'!$G$27,'Service Line Inventory'!P1419='Dropdown Answer Key'!$J$27,S1419="Non Lead")),"Tier 4",IF((AND('Service Line Inventory'!M1419='Dropdown Answer Key'!$B$25,'Service Line Inventory'!Q1419='Dropdown Answer Key'!$M$25,O1419='Dropdown Answer Key'!$G$27,S1419="Non Lead")),"Tier 4",IF((AND('Service Line Inventory'!M1419='Dropdown Answer Key'!$B$25,'Service Line Inventory'!Q1419='Dropdown Answer Key'!$M$25,'Service Line Inventory'!P1419='Dropdown Answer Key'!$J$27,S1419="Non Lead")),"Tier 4","Tier 5"))))))))</f>
        <v>BLANK</v>
      </c>
      <c r="U1419" s="101" t="str">
        <f t="shared" si="97"/>
        <v>NO</v>
      </c>
      <c r="V1419" s="76" t="str">
        <f t="shared" si="98"/>
        <v>NO</v>
      </c>
      <c r="W1419" s="76" t="str">
        <f t="shared" si="99"/>
        <v>NO</v>
      </c>
      <c r="X1419" s="107"/>
      <c r="Y1419" s="77"/>
      <c r="Z1419" s="78"/>
    </row>
    <row r="1420" spans="1:26" x14ac:dyDescent="0.3">
      <c r="A1420" s="47">
        <v>1275</v>
      </c>
      <c r="B1420" s="73" t="s">
        <v>76</v>
      </c>
      <c r="C1420" s="126" t="s">
        <v>1482</v>
      </c>
      <c r="D1420" s="74" t="s">
        <v>72</v>
      </c>
      <c r="E1420" s="74" t="s">
        <v>81</v>
      </c>
      <c r="F1420" s="74" t="s">
        <v>81</v>
      </c>
      <c r="G1420" s="90" t="s">
        <v>1910</v>
      </c>
      <c r="H1420" s="74" t="s">
        <v>72</v>
      </c>
      <c r="I1420" s="74" t="s">
        <v>72</v>
      </c>
      <c r="J1420" s="75" t="s">
        <v>1913</v>
      </c>
      <c r="K1420" s="75" t="s">
        <v>1913</v>
      </c>
      <c r="L1420" s="94" t="str">
        <f t="shared" si="96"/>
        <v>Non Lead</v>
      </c>
      <c r="M1420" s="110"/>
      <c r="N1420" s="74"/>
      <c r="O1420" s="74"/>
      <c r="P1420" s="74"/>
      <c r="Q1420" s="82"/>
      <c r="R1420" s="83"/>
      <c r="S1420" s="113" t="str">
        <f>IF(OR(B1420="",$C$3="",$G$3=""),"ERROR",IF(AND(B1420='Dropdown Answer Key'!$B$12,OR(E1420="Lead",E1420="U, May have L",E1420="COM",E1420="")),"Lead",IF(AND(B1420='Dropdown Answer Key'!$B$12,OR(AND(E1420="GALV",H1420="Y"),AND(E1420="GALV",H1420="UN"),AND(E1420="GALV",H1420=""))),"GRR",IF(AND(B1420='Dropdown Answer Key'!$B$12,E1420="Unknown"),"Unknown SL",IF(AND(B1420='Dropdown Answer Key'!$B$13,OR(F1420="Lead",F1420="U, May have L",F1420="COM",F1420="")),"Lead",IF(AND(B1420='Dropdown Answer Key'!$B$13,OR(AND(F1420="GALV",H1420="Y"),AND(F1420="GALV",H1420="UN"),AND(F1420="GALV",H1420=""))),"GRR",IF(AND(B1420='Dropdown Answer Key'!$B$13,F1420="Unknown"),"Unknown SL",IF(AND(B1420='Dropdown Answer Key'!$B$14,OR(E1420="Lead",E1420="U, May have L",E1420="COM",E1420="")),"Lead",IF(AND(B1420='Dropdown Answer Key'!$B$14,OR(F1420="Lead",F1420="U, May have L",F1420="COM",F1420="")),"Lead",IF(AND(B1420='Dropdown Answer Key'!$B$14,OR(AND(E1420="GALV",H1420="Y"),AND(E1420="GALV",H1420="UN"),AND(E1420="GALV",H1420=""),AND(F1420="GALV",H1420="Y"),AND(F1420="GALV",H1420="UN"),AND(F1420="GALV",H1420=""),AND(F1420="GALV",I1420="Y"),AND(F1420="GALV",I1420="UN"),AND(F1420="GALV",I1420=""))),"GRR",IF(AND(B1420='Dropdown Answer Key'!$B$14,OR(E1420="Unknown",F1420="Unknown")),"Unknown SL","Non Lead")))))))))))</f>
        <v>Non Lead</v>
      </c>
      <c r="T1420" s="114" t="str">
        <f>IF(OR(M1420="",Q1420="",S1420="ERROR"),"BLANK",IF((AND(M1420='Dropdown Answer Key'!$B$25,OR('Service Line Inventory'!S1420="Lead",S1420="Unknown SL"))),"Tier 1",IF(AND('Service Line Inventory'!M1420='Dropdown Answer Key'!$B$26,OR('Service Line Inventory'!S1420="Lead",S1420="Unknown SL")),"Tier 2",IF(AND('Service Line Inventory'!M1420='Dropdown Answer Key'!$B$27,OR('Service Line Inventory'!S1420="Lead",S1420="Unknown SL")),"Tier 2",IF('Service Line Inventory'!S1420="GRR","Tier 3",IF((AND('Service Line Inventory'!M1420='Dropdown Answer Key'!$B$25,'Service Line Inventory'!Q1420='Dropdown Answer Key'!$M$25,O1420='Dropdown Answer Key'!$G$27,'Service Line Inventory'!P1420='Dropdown Answer Key'!$J$27,S1420="Non Lead")),"Tier 4",IF((AND('Service Line Inventory'!M1420='Dropdown Answer Key'!$B$25,'Service Line Inventory'!Q1420='Dropdown Answer Key'!$M$25,O1420='Dropdown Answer Key'!$G$27,S1420="Non Lead")),"Tier 4",IF((AND('Service Line Inventory'!M1420='Dropdown Answer Key'!$B$25,'Service Line Inventory'!Q1420='Dropdown Answer Key'!$M$25,'Service Line Inventory'!P1420='Dropdown Answer Key'!$J$27,S1420="Non Lead")),"Tier 4","Tier 5"))))))))</f>
        <v>BLANK</v>
      </c>
      <c r="U1420" s="115" t="str">
        <f t="shared" si="97"/>
        <v>NO</v>
      </c>
      <c r="V1420" s="114" t="str">
        <f t="shared" si="98"/>
        <v>NO</v>
      </c>
      <c r="W1420" s="114" t="str">
        <f t="shared" si="99"/>
        <v>NO</v>
      </c>
      <c r="X1420" s="108"/>
      <c r="Y1420" s="97"/>
      <c r="Z1420" s="78"/>
    </row>
    <row r="1421" spans="1:26" x14ac:dyDescent="0.3">
      <c r="A1421" s="47">
        <v>1288</v>
      </c>
      <c r="B1421" s="73" t="s">
        <v>76</v>
      </c>
      <c r="C1421" s="126" t="s">
        <v>1483</v>
      </c>
      <c r="D1421" s="74" t="s">
        <v>72</v>
      </c>
      <c r="E1421" s="74" t="s">
        <v>81</v>
      </c>
      <c r="F1421" s="74" t="s">
        <v>81</v>
      </c>
      <c r="G1421" s="90" t="s">
        <v>1910</v>
      </c>
      <c r="H1421" s="74" t="s">
        <v>72</v>
      </c>
      <c r="I1421" s="74" t="s">
        <v>72</v>
      </c>
      <c r="J1421" s="75" t="s">
        <v>1913</v>
      </c>
      <c r="K1421" s="75" t="s">
        <v>1913</v>
      </c>
      <c r="L1421" s="93" t="str">
        <f t="shared" si="96"/>
        <v>Non Lead</v>
      </c>
      <c r="M1421" s="109"/>
      <c r="N1421" s="74"/>
      <c r="O1421" s="74"/>
      <c r="P1421" s="74"/>
      <c r="Q1421" s="73"/>
      <c r="R1421" s="74"/>
      <c r="S1421" s="98" t="str">
        <f>IF(OR(B1421="",$C$3="",$G$3=""),"ERROR",IF(AND(B1421='Dropdown Answer Key'!$B$12,OR(E1421="Lead",E1421="U, May have L",E1421="COM",E1421="")),"Lead",IF(AND(B1421='Dropdown Answer Key'!$B$12,OR(AND(E1421="GALV",H1421="Y"),AND(E1421="GALV",H1421="UN"),AND(E1421="GALV",H1421=""))),"GRR",IF(AND(B1421='Dropdown Answer Key'!$B$12,E1421="Unknown"),"Unknown SL",IF(AND(B1421='Dropdown Answer Key'!$B$13,OR(F1421="Lead",F1421="U, May have L",F1421="COM",F1421="")),"Lead",IF(AND(B1421='Dropdown Answer Key'!$B$13,OR(AND(F1421="GALV",H1421="Y"),AND(F1421="GALV",H1421="UN"),AND(F1421="GALV",H1421=""))),"GRR",IF(AND(B1421='Dropdown Answer Key'!$B$13,F1421="Unknown"),"Unknown SL",IF(AND(B1421='Dropdown Answer Key'!$B$14,OR(E1421="Lead",E1421="U, May have L",E1421="COM",E1421="")),"Lead",IF(AND(B1421='Dropdown Answer Key'!$B$14,OR(F1421="Lead",F1421="U, May have L",F1421="COM",F1421="")),"Lead",IF(AND(B1421='Dropdown Answer Key'!$B$14,OR(AND(E1421="GALV",H1421="Y"),AND(E1421="GALV",H1421="UN"),AND(E1421="GALV",H1421=""),AND(F1421="GALV",H1421="Y"),AND(F1421="GALV",H1421="UN"),AND(F1421="GALV",H1421=""),AND(F1421="GALV",I1421="Y"),AND(F1421="GALV",I1421="UN"),AND(F1421="GALV",I1421=""))),"GRR",IF(AND(B1421='Dropdown Answer Key'!$B$14,OR(E1421="Unknown",F1421="Unknown")),"Unknown SL","Non Lead")))))))))))</f>
        <v>Non Lead</v>
      </c>
      <c r="T1421" s="76" t="str">
        <f>IF(OR(M1421="",Q1421="",S1421="ERROR"),"BLANK",IF((AND(M1421='Dropdown Answer Key'!$B$25,OR('Service Line Inventory'!S1421="Lead",S1421="Unknown SL"))),"Tier 1",IF(AND('Service Line Inventory'!M1421='Dropdown Answer Key'!$B$26,OR('Service Line Inventory'!S1421="Lead",S1421="Unknown SL")),"Tier 2",IF(AND('Service Line Inventory'!M1421='Dropdown Answer Key'!$B$27,OR('Service Line Inventory'!S1421="Lead",S1421="Unknown SL")),"Tier 2",IF('Service Line Inventory'!S1421="GRR","Tier 3",IF((AND('Service Line Inventory'!M1421='Dropdown Answer Key'!$B$25,'Service Line Inventory'!Q1421='Dropdown Answer Key'!$M$25,O1421='Dropdown Answer Key'!$G$27,'Service Line Inventory'!P1421='Dropdown Answer Key'!$J$27,S1421="Non Lead")),"Tier 4",IF((AND('Service Line Inventory'!M1421='Dropdown Answer Key'!$B$25,'Service Line Inventory'!Q1421='Dropdown Answer Key'!$M$25,O1421='Dropdown Answer Key'!$G$27,S1421="Non Lead")),"Tier 4",IF((AND('Service Line Inventory'!M1421='Dropdown Answer Key'!$B$25,'Service Line Inventory'!Q1421='Dropdown Answer Key'!$M$25,'Service Line Inventory'!P1421='Dropdown Answer Key'!$J$27,S1421="Non Lead")),"Tier 4","Tier 5"))))))))</f>
        <v>BLANK</v>
      </c>
      <c r="U1421" s="101" t="str">
        <f t="shared" si="97"/>
        <v>NO</v>
      </c>
      <c r="V1421" s="76" t="str">
        <f t="shared" si="98"/>
        <v>NO</v>
      </c>
      <c r="W1421" s="76" t="str">
        <f t="shared" si="99"/>
        <v>NO</v>
      </c>
      <c r="X1421" s="107"/>
      <c r="Y1421" s="77"/>
      <c r="Z1421" s="78"/>
    </row>
    <row r="1422" spans="1:26" x14ac:dyDescent="0.3">
      <c r="A1422" s="47">
        <v>1300</v>
      </c>
      <c r="B1422" s="73" t="s">
        <v>76</v>
      </c>
      <c r="C1422" s="126" t="s">
        <v>1484</v>
      </c>
      <c r="D1422" s="74" t="s">
        <v>72</v>
      </c>
      <c r="E1422" s="74" t="s">
        <v>81</v>
      </c>
      <c r="F1422" s="74" t="s">
        <v>81</v>
      </c>
      <c r="G1422" s="90" t="s">
        <v>1910</v>
      </c>
      <c r="H1422" s="74" t="s">
        <v>72</v>
      </c>
      <c r="I1422" s="74" t="s">
        <v>72</v>
      </c>
      <c r="J1422" s="75" t="s">
        <v>1913</v>
      </c>
      <c r="K1422" s="75" t="s">
        <v>1913</v>
      </c>
      <c r="L1422" s="94" t="str">
        <f t="shared" si="96"/>
        <v>Non Lead</v>
      </c>
      <c r="M1422" s="110"/>
      <c r="N1422" s="74"/>
      <c r="O1422" s="74"/>
      <c r="P1422" s="74"/>
      <c r="Q1422" s="82"/>
      <c r="R1422" s="83"/>
      <c r="S1422" s="113" t="str">
        <f>IF(OR(B1422="",$C$3="",$G$3=""),"ERROR",IF(AND(B1422='Dropdown Answer Key'!$B$12,OR(E1422="Lead",E1422="U, May have L",E1422="COM",E1422="")),"Lead",IF(AND(B1422='Dropdown Answer Key'!$B$12,OR(AND(E1422="GALV",H1422="Y"),AND(E1422="GALV",H1422="UN"),AND(E1422="GALV",H1422=""))),"GRR",IF(AND(B1422='Dropdown Answer Key'!$B$12,E1422="Unknown"),"Unknown SL",IF(AND(B1422='Dropdown Answer Key'!$B$13,OR(F1422="Lead",F1422="U, May have L",F1422="COM",F1422="")),"Lead",IF(AND(B1422='Dropdown Answer Key'!$B$13,OR(AND(F1422="GALV",H1422="Y"),AND(F1422="GALV",H1422="UN"),AND(F1422="GALV",H1422=""))),"GRR",IF(AND(B1422='Dropdown Answer Key'!$B$13,F1422="Unknown"),"Unknown SL",IF(AND(B1422='Dropdown Answer Key'!$B$14,OR(E1422="Lead",E1422="U, May have L",E1422="COM",E1422="")),"Lead",IF(AND(B1422='Dropdown Answer Key'!$B$14,OR(F1422="Lead",F1422="U, May have L",F1422="COM",F1422="")),"Lead",IF(AND(B1422='Dropdown Answer Key'!$B$14,OR(AND(E1422="GALV",H1422="Y"),AND(E1422="GALV",H1422="UN"),AND(E1422="GALV",H1422=""),AND(F1422="GALV",H1422="Y"),AND(F1422="GALV",H1422="UN"),AND(F1422="GALV",H1422=""),AND(F1422="GALV",I1422="Y"),AND(F1422="GALV",I1422="UN"),AND(F1422="GALV",I1422=""))),"GRR",IF(AND(B1422='Dropdown Answer Key'!$B$14,OR(E1422="Unknown",F1422="Unknown")),"Unknown SL","Non Lead")))))))))))</f>
        <v>Non Lead</v>
      </c>
      <c r="T1422" s="114" t="str">
        <f>IF(OR(M1422="",Q1422="",S1422="ERROR"),"BLANK",IF((AND(M1422='Dropdown Answer Key'!$B$25,OR('Service Line Inventory'!S1422="Lead",S1422="Unknown SL"))),"Tier 1",IF(AND('Service Line Inventory'!M1422='Dropdown Answer Key'!$B$26,OR('Service Line Inventory'!S1422="Lead",S1422="Unknown SL")),"Tier 2",IF(AND('Service Line Inventory'!M1422='Dropdown Answer Key'!$B$27,OR('Service Line Inventory'!S1422="Lead",S1422="Unknown SL")),"Tier 2",IF('Service Line Inventory'!S1422="GRR","Tier 3",IF((AND('Service Line Inventory'!M1422='Dropdown Answer Key'!$B$25,'Service Line Inventory'!Q1422='Dropdown Answer Key'!$M$25,O1422='Dropdown Answer Key'!$G$27,'Service Line Inventory'!P1422='Dropdown Answer Key'!$J$27,S1422="Non Lead")),"Tier 4",IF((AND('Service Line Inventory'!M1422='Dropdown Answer Key'!$B$25,'Service Line Inventory'!Q1422='Dropdown Answer Key'!$M$25,O1422='Dropdown Answer Key'!$G$27,S1422="Non Lead")),"Tier 4",IF((AND('Service Line Inventory'!M1422='Dropdown Answer Key'!$B$25,'Service Line Inventory'!Q1422='Dropdown Answer Key'!$M$25,'Service Line Inventory'!P1422='Dropdown Answer Key'!$J$27,S1422="Non Lead")),"Tier 4","Tier 5"))))))))</f>
        <v>BLANK</v>
      </c>
      <c r="U1422" s="115" t="str">
        <f t="shared" si="97"/>
        <v>NO</v>
      </c>
      <c r="V1422" s="114" t="str">
        <f t="shared" si="98"/>
        <v>NO</v>
      </c>
      <c r="W1422" s="114" t="str">
        <f t="shared" si="99"/>
        <v>NO</v>
      </c>
      <c r="X1422" s="108"/>
      <c r="Y1422" s="97"/>
      <c r="Z1422" s="78"/>
    </row>
    <row r="1423" spans="1:26" x14ac:dyDescent="0.3">
      <c r="A1423" s="47">
        <v>1310</v>
      </c>
      <c r="B1423" s="73" t="s">
        <v>76</v>
      </c>
      <c r="C1423" s="126" t="s">
        <v>1485</v>
      </c>
      <c r="D1423" s="74" t="s">
        <v>72</v>
      </c>
      <c r="E1423" s="74" t="s">
        <v>81</v>
      </c>
      <c r="F1423" s="74" t="s">
        <v>81</v>
      </c>
      <c r="G1423" s="90" t="s">
        <v>1910</v>
      </c>
      <c r="H1423" s="74" t="s">
        <v>72</v>
      </c>
      <c r="I1423" s="74" t="s">
        <v>72</v>
      </c>
      <c r="J1423" s="75" t="s">
        <v>1913</v>
      </c>
      <c r="K1423" s="75" t="s">
        <v>1913</v>
      </c>
      <c r="L1423" s="93" t="str">
        <f t="shared" si="96"/>
        <v>Non Lead</v>
      </c>
      <c r="M1423" s="109"/>
      <c r="N1423" s="74"/>
      <c r="O1423" s="74"/>
      <c r="P1423" s="74"/>
      <c r="Q1423" s="73"/>
      <c r="R1423" s="74"/>
      <c r="S1423" s="98" t="str">
        <f>IF(OR(B1423="",$C$3="",$G$3=""),"ERROR",IF(AND(B1423='Dropdown Answer Key'!$B$12,OR(E1423="Lead",E1423="U, May have L",E1423="COM",E1423="")),"Lead",IF(AND(B1423='Dropdown Answer Key'!$B$12,OR(AND(E1423="GALV",H1423="Y"),AND(E1423="GALV",H1423="UN"),AND(E1423="GALV",H1423=""))),"GRR",IF(AND(B1423='Dropdown Answer Key'!$B$12,E1423="Unknown"),"Unknown SL",IF(AND(B1423='Dropdown Answer Key'!$B$13,OR(F1423="Lead",F1423="U, May have L",F1423="COM",F1423="")),"Lead",IF(AND(B1423='Dropdown Answer Key'!$B$13,OR(AND(F1423="GALV",H1423="Y"),AND(F1423="GALV",H1423="UN"),AND(F1423="GALV",H1423=""))),"GRR",IF(AND(B1423='Dropdown Answer Key'!$B$13,F1423="Unknown"),"Unknown SL",IF(AND(B1423='Dropdown Answer Key'!$B$14,OR(E1423="Lead",E1423="U, May have L",E1423="COM",E1423="")),"Lead",IF(AND(B1423='Dropdown Answer Key'!$B$14,OR(F1423="Lead",F1423="U, May have L",F1423="COM",F1423="")),"Lead",IF(AND(B1423='Dropdown Answer Key'!$B$14,OR(AND(E1423="GALV",H1423="Y"),AND(E1423="GALV",H1423="UN"),AND(E1423="GALV",H1423=""),AND(F1423="GALV",H1423="Y"),AND(F1423="GALV",H1423="UN"),AND(F1423="GALV",H1423=""),AND(F1423="GALV",I1423="Y"),AND(F1423="GALV",I1423="UN"),AND(F1423="GALV",I1423=""))),"GRR",IF(AND(B1423='Dropdown Answer Key'!$B$14,OR(E1423="Unknown",F1423="Unknown")),"Unknown SL","Non Lead")))))))))))</f>
        <v>Non Lead</v>
      </c>
      <c r="T1423" s="76" t="str">
        <f>IF(OR(M1423="",Q1423="",S1423="ERROR"),"BLANK",IF((AND(M1423='Dropdown Answer Key'!$B$25,OR('Service Line Inventory'!S1423="Lead",S1423="Unknown SL"))),"Tier 1",IF(AND('Service Line Inventory'!M1423='Dropdown Answer Key'!$B$26,OR('Service Line Inventory'!S1423="Lead",S1423="Unknown SL")),"Tier 2",IF(AND('Service Line Inventory'!M1423='Dropdown Answer Key'!$B$27,OR('Service Line Inventory'!S1423="Lead",S1423="Unknown SL")),"Tier 2",IF('Service Line Inventory'!S1423="GRR","Tier 3",IF((AND('Service Line Inventory'!M1423='Dropdown Answer Key'!$B$25,'Service Line Inventory'!Q1423='Dropdown Answer Key'!$M$25,O1423='Dropdown Answer Key'!$G$27,'Service Line Inventory'!P1423='Dropdown Answer Key'!$J$27,S1423="Non Lead")),"Tier 4",IF((AND('Service Line Inventory'!M1423='Dropdown Answer Key'!$B$25,'Service Line Inventory'!Q1423='Dropdown Answer Key'!$M$25,O1423='Dropdown Answer Key'!$G$27,S1423="Non Lead")),"Tier 4",IF((AND('Service Line Inventory'!M1423='Dropdown Answer Key'!$B$25,'Service Line Inventory'!Q1423='Dropdown Answer Key'!$M$25,'Service Line Inventory'!P1423='Dropdown Answer Key'!$J$27,S1423="Non Lead")),"Tier 4","Tier 5"))))))))</f>
        <v>BLANK</v>
      </c>
      <c r="U1423" s="101" t="str">
        <f t="shared" si="97"/>
        <v>NO</v>
      </c>
      <c r="V1423" s="76" t="str">
        <f t="shared" si="98"/>
        <v>NO</v>
      </c>
      <c r="W1423" s="76" t="str">
        <f t="shared" si="99"/>
        <v>NO</v>
      </c>
      <c r="X1423" s="107"/>
      <c r="Y1423" s="77"/>
      <c r="Z1423" s="78"/>
    </row>
    <row r="1424" spans="1:26" x14ac:dyDescent="0.3">
      <c r="A1424" s="47">
        <v>1320</v>
      </c>
      <c r="B1424" s="73" t="s">
        <v>76</v>
      </c>
      <c r="C1424" s="126" t="s">
        <v>1486</v>
      </c>
      <c r="D1424" s="74" t="s">
        <v>72</v>
      </c>
      <c r="E1424" s="74" t="s">
        <v>81</v>
      </c>
      <c r="F1424" s="74" t="s">
        <v>81</v>
      </c>
      <c r="G1424" s="90" t="s">
        <v>1910</v>
      </c>
      <c r="H1424" s="74" t="s">
        <v>72</v>
      </c>
      <c r="I1424" s="74" t="s">
        <v>72</v>
      </c>
      <c r="J1424" s="75" t="s">
        <v>1913</v>
      </c>
      <c r="K1424" s="75" t="s">
        <v>1913</v>
      </c>
      <c r="L1424" s="94" t="str">
        <f t="shared" si="96"/>
        <v>Non Lead</v>
      </c>
      <c r="M1424" s="110"/>
      <c r="N1424" s="74"/>
      <c r="O1424" s="74"/>
      <c r="P1424" s="74"/>
      <c r="Q1424" s="82"/>
      <c r="R1424" s="83"/>
      <c r="S1424" s="113" t="str">
        <f>IF(OR(B1424="",$C$3="",$G$3=""),"ERROR",IF(AND(B1424='Dropdown Answer Key'!$B$12,OR(E1424="Lead",E1424="U, May have L",E1424="COM",E1424="")),"Lead",IF(AND(B1424='Dropdown Answer Key'!$B$12,OR(AND(E1424="GALV",H1424="Y"),AND(E1424="GALV",H1424="UN"),AND(E1424="GALV",H1424=""))),"GRR",IF(AND(B1424='Dropdown Answer Key'!$B$12,E1424="Unknown"),"Unknown SL",IF(AND(B1424='Dropdown Answer Key'!$B$13,OR(F1424="Lead",F1424="U, May have L",F1424="COM",F1424="")),"Lead",IF(AND(B1424='Dropdown Answer Key'!$B$13,OR(AND(F1424="GALV",H1424="Y"),AND(F1424="GALV",H1424="UN"),AND(F1424="GALV",H1424=""))),"GRR",IF(AND(B1424='Dropdown Answer Key'!$B$13,F1424="Unknown"),"Unknown SL",IF(AND(B1424='Dropdown Answer Key'!$B$14,OR(E1424="Lead",E1424="U, May have L",E1424="COM",E1424="")),"Lead",IF(AND(B1424='Dropdown Answer Key'!$B$14,OR(F1424="Lead",F1424="U, May have L",F1424="COM",F1424="")),"Lead",IF(AND(B1424='Dropdown Answer Key'!$B$14,OR(AND(E1424="GALV",H1424="Y"),AND(E1424="GALV",H1424="UN"),AND(E1424="GALV",H1424=""),AND(F1424="GALV",H1424="Y"),AND(F1424="GALV",H1424="UN"),AND(F1424="GALV",H1424=""),AND(F1424="GALV",I1424="Y"),AND(F1424="GALV",I1424="UN"),AND(F1424="GALV",I1424=""))),"GRR",IF(AND(B1424='Dropdown Answer Key'!$B$14,OR(E1424="Unknown",F1424="Unknown")),"Unknown SL","Non Lead")))))))))))</f>
        <v>Non Lead</v>
      </c>
      <c r="T1424" s="114" t="str">
        <f>IF(OR(M1424="",Q1424="",S1424="ERROR"),"BLANK",IF((AND(M1424='Dropdown Answer Key'!$B$25,OR('Service Line Inventory'!S1424="Lead",S1424="Unknown SL"))),"Tier 1",IF(AND('Service Line Inventory'!M1424='Dropdown Answer Key'!$B$26,OR('Service Line Inventory'!S1424="Lead",S1424="Unknown SL")),"Tier 2",IF(AND('Service Line Inventory'!M1424='Dropdown Answer Key'!$B$27,OR('Service Line Inventory'!S1424="Lead",S1424="Unknown SL")),"Tier 2",IF('Service Line Inventory'!S1424="GRR","Tier 3",IF((AND('Service Line Inventory'!M1424='Dropdown Answer Key'!$B$25,'Service Line Inventory'!Q1424='Dropdown Answer Key'!$M$25,O1424='Dropdown Answer Key'!$G$27,'Service Line Inventory'!P1424='Dropdown Answer Key'!$J$27,S1424="Non Lead")),"Tier 4",IF((AND('Service Line Inventory'!M1424='Dropdown Answer Key'!$B$25,'Service Line Inventory'!Q1424='Dropdown Answer Key'!$M$25,O1424='Dropdown Answer Key'!$G$27,S1424="Non Lead")),"Tier 4",IF((AND('Service Line Inventory'!M1424='Dropdown Answer Key'!$B$25,'Service Line Inventory'!Q1424='Dropdown Answer Key'!$M$25,'Service Line Inventory'!P1424='Dropdown Answer Key'!$J$27,S1424="Non Lead")),"Tier 4","Tier 5"))))))))</f>
        <v>BLANK</v>
      </c>
      <c r="U1424" s="115" t="str">
        <f t="shared" si="97"/>
        <v>NO</v>
      </c>
      <c r="V1424" s="114" t="str">
        <f t="shared" si="98"/>
        <v>NO</v>
      </c>
      <c r="W1424" s="114" t="str">
        <f t="shared" si="99"/>
        <v>NO</v>
      </c>
      <c r="X1424" s="108"/>
      <c r="Y1424" s="97"/>
      <c r="Z1424" s="78"/>
    </row>
    <row r="1425" spans="1:26" x14ac:dyDescent="0.3">
      <c r="A1425" s="47">
        <v>1330</v>
      </c>
      <c r="B1425" s="73" t="s">
        <v>76</v>
      </c>
      <c r="C1425" s="126" t="s">
        <v>1487</v>
      </c>
      <c r="D1425" s="74" t="s">
        <v>72</v>
      </c>
      <c r="E1425" s="74" t="s">
        <v>81</v>
      </c>
      <c r="F1425" s="74" t="s">
        <v>81</v>
      </c>
      <c r="G1425" s="90" t="s">
        <v>1910</v>
      </c>
      <c r="H1425" s="74" t="s">
        <v>72</v>
      </c>
      <c r="I1425" s="74" t="s">
        <v>72</v>
      </c>
      <c r="J1425" s="75" t="s">
        <v>1913</v>
      </c>
      <c r="K1425" s="75" t="s">
        <v>1913</v>
      </c>
      <c r="L1425" s="93" t="str">
        <f t="shared" si="96"/>
        <v>Non Lead</v>
      </c>
      <c r="M1425" s="109"/>
      <c r="N1425" s="74"/>
      <c r="O1425" s="74"/>
      <c r="P1425" s="74"/>
      <c r="Q1425" s="73"/>
      <c r="R1425" s="74"/>
      <c r="S1425" s="98" t="str">
        <f>IF(OR(B1425="",$C$3="",$G$3=""),"ERROR",IF(AND(B1425='Dropdown Answer Key'!$B$12,OR(E1425="Lead",E1425="U, May have L",E1425="COM",E1425="")),"Lead",IF(AND(B1425='Dropdown Answer Key'!$B$12,OR(AND(E1425="GALV",H1425="Y"),AND(E1425="GALV",H1425="UN"),AND(E1425="GALV",H1425=""))),"GRR",IF(AND(B1425='Dropdown Answer Key'!$B$12,E1425="Unknown"),"Unknown SL",IF(AND(B1425='Dropdown Answer Key'!$B$13,OR(F1425="Lead",F1425="U, May have L",F1425="COM",F1425="")),"Lead",IF(AND(B1425='Dropdown Answer Key'!$B$13,OR(AND(F1425="GALV",H1425="Y"),AND(F1425="GALV",H1425="UN"),AND(F1425="GALV",H1425=""))),"GRR",IF(AND(B1425='Dropdown Answer Key'!$B$13,F1425="Unknown"),"Unknown SL",IF(AND(B1425='Dropdown Answer Key'!$B$14,OR(E1425="Lead",E1425="U, May have L",E1425="COM",E1425="")),"Lead",IF(AND(B1425='Dropdown Answer Key'!$B$14,OR(F1425="Lead",F1425="U, May have L",F1425="COM",F1425="")),"Lead",IF(AND(B1425='Dropdown Answer Key'!$B$14,OR(AND(E1425="GALV",H1425="Y"),AND(E1425="GALV",H1425="UN"),AND(E1425="GALV",H1425=""),AND(F1425="GALV",H1425="Y"),AND(F1425="GALV",H1425="UN"),AND(F1425="GALV",H1425=""),AND(F1425="GALV",I1425="Y"),AND(F1425="GALV",I1425="UN"),AND(F1425="GALV",I1425=""))),"GRR",IF(AND(B1425='Dropdown Answer Key'!$B$14,OR(E1425="Unknown",F1425="Unknown")),"Unknown SL","Non Lead")))))))))))</f>
        <v>Non Lead</v>
      </c>
      <c r="T1425" s="76" t="str">
        <f>IF(OR(M1425="",Q1425="",S1425="ERROR"),"BLANK",IF((AND(M1425='Dropdown Answer Key'!$B$25,OR('Service Line Inventory'!S1425="Lead",S1425="Unknown SL"))),"Tier 1",IF(AND('Service Line Inventory'!M1425='Dropdown Answer Key'!$B$26,OR('Service Line Inventory'!S1425="Lead",S1425="Unknown SL")),"Tier 2",IF(AND('Service Line Inventory'!M1425='Dropdown Answer Key'!$B$27,OR('Service Line Inventory'!S1425="Lead",S1425="Unknown SL")),"Tier 2",IF('Service Line Inventory'!S1425="GRR","Tier 3",IF((AND('Service Line Inventory'!M1425='Dropdown Answer Key'!$B$25,'Service Line Inventory'!Q1425='Dropdown Answer Key'!$M$25,O1425='Dropdown Answer Key'!$G$27,'Service Line Inventory'!P1425='Dropdown Answer Key'!$J$27,S1425="Non Lead")),"Tier 4",IF((AND('Service Line Inventory'!M1425='Dropdown Answer Key'!$B$25,'Service Line Inventory'!Q1425='Dropdown Answer Key'!$M$25,O1425='Dropdown Answer Key'!$G$27,S1425="Non Lead")),"Tier 4",IF((AND('Service Line Inventory'!M1425='Dropdown Answer Key'!$B$25,'Service Line Inventory'!Q1425='Dropdown Answer Key'!$M$25,'Service Line Inventory'!P1425='Dropdown Answer Key'!$J$27,S1425="Non Lead")),"Tier 4","Tier 5"))))))))</f>
        <v>BLANK</v>
      </c>
      <c r="U1425" s="101" t="str">
        <f t="shared" si="97"/>
        <v>NO</v>
      </c>
      <c r="V1425" s="76" t="str">
        <f t="shared" si="98"/>
        <v>NO</v>
      </c>
      <c r="W1425" s="76" t="str">
        <f t="shared" si="99"/>
        <v>NO</v>
      </c>
      <c r="X1425" s="107"/>
      <c r="Y1425" s="77"/>
      <c r="Z1425" s="78"/>
    </row>
    <row r="1426" spans="1:26" x14ac:dyDescent="0.3">
      <c r="A1426" s="47">
        <v>1338</v>
      </c>
      <c r="B1426" s="73" t="s">
        <v>76</v>
      </c>
      <c r="C1426" s="126" t="s">
        <v>1488</v>
      </c>
      <c r="D1426" s="74" t="s">
        <v>72</v>
      </c>
      <c r="E1426" s="74" t="s">
        <v>81</v>
      </c>
      <c r="F1426" s="74" t="s">
        <v>81</v>
      </c>
      <c r="G1426" s="90" t="s">
        <v>1910</v>
      </c>
      <c r="H1426" s="74" t="s">
        <v>72</v>
      </c>
      <c r="I1426" s="74" t="s">
        <v>72</v>
      </c>
      <c r="J1426" s="75" t="s">
        <v>1913</v>
      </c>
      <c r="K1426" s="75" t="s">
        <v>1913</v>
      </c>
      <c r="L1426" s="93" t="str">
        <f t="shared" si="96"/>
        <v>Non Lead</v>
      </c>
      <c r="M1426" s="109"/>
      <c r="N1426" s="74"/>
      <c r="O1426" s="74"/>
      <c r="P1426" s="74"/>
      <c r="Q1426" s="73"/>
      <c r="R1426" s="74"/>
      <c r="S1426" s="98" t="str">
        <f>IF(OR(B1426="",$C$3="",$G$3=""),"ERROR",IF(AND(B1426='Dropdown Answer Key'!$B$12,OR(E1426="Lead",E1426="U, May have L",E1426="COM",E1426="")),"Lead",IF(AND(B1426='Dropdown Answer Key'!$B$12,OR(AND(E1426="GALV",H1426="Y"),AND(E1426="GALV",H1426="UN"),AND(E1426="GALV",H1426=""))),"GRR",IF(AND(B1426='Dropdown Answer Key'!$B$12,E1426="Unknown"),"Unknown SL",IF(AND(B1426='Dropdown Answer Key'!$B$13,OR(F1426="Lead",F1426="U, May have L",F1426="COM",F1426="")),"Lead",IF(AND(B1426='Dropdown Answer Key'!$B$13,OR(AND(F1426="GALV",H1426="Y"),AND(F1426="GALV",H1426="UN"),AND(F1426="GALV",H1426=""))),"GRR",IF(AND(B1426='Dropdown Answer Key'!$B$13,F1426="Unknown"),"Unknown SL",IF(AND(B1426='Dropdown Answer Key'!$B$14,OR(E1426="Lead",E1426="U, May have L",E1426="COM",E1426="")),"Lead",IF(AND(B1426='Dropdown Answer Key'!$B$14,OR(F1426="Lead",F1426="U, May have L",F1426="COM",F1426="")),"Lead",IF(AND(B1426='Dropdown Answer Key'!$B$14,OR(AND(E1426="GALV",H1426="Y"),AND(E1426="GALV",H1426="UN"),AND(E1426="GALV",H1426=""),AND(F1426="GALV",H1426="Y"),AND(F1426="GALV",H1426="UN"),AND(F1426="GALV",H1426=""),AND(F1426="GALV",I1426="Y"),AND(F1426="GALV",I1426="UN"),AND(F1426="GALV",I1426=""))),"GRR",IF(AND(B1426='Dropdown Answer Key'!$B$14,OR(E1426="Unknown",F1426="Unknown")),"Unknown SL","Non Lead")))))))))))</f>
        <v>Non Lead</v>
      </c>
      <c r="T1426" s="76" t="str">
        <f>IF(OR(M1426="",Q1426="",S1426="ERROR"),"BLANK",IF((AND(M1426='Dropdown Answer Key'!$B$25,OR('Service Line Inventory'!S1426="Lead",S1426="Unknown SL"))),"Tier 1",IF(AND('Service Line Inventory'!M1426='Dropdown Answer Key'!$B$26,OR('Service Line Inventory'!S1426="Lead",S1426="Unknown SL")),"Tier 2",IF(AND('Service Line Inventory'!M1426='Dropdown Answer Key'!$B$27,OR('Service Line Inventory'!S1426="Lead",S1426="Unknown SL")),"Tier 2",IF('Service Line Inventory'!S1426="GRR","Tier 3",IF((AND('Service Line Inventory'!M1426='Dropdown Answer Key'!$B$25,'Service Line Inventory'!Q1426='Dropdown Answer Key'!$M$25,O1426='Dropdown Answer Key'!$G$27,'Service Line Inventory'!P1426='Dropdown Answer Key'!$J$27,S1426="Non Lead")),"Tier 4",IF((AND('Service Line Inventory'!M1426='Dropdown Answer Key'!$B$25,'Service Line Inventory'!Q1426='Dropdown Answer Key'!$M$25,O1426='Dropdown Answer Key'!$G$27,S1426="Non Lead")),"Tier 4",IF((AND('Service Line Inventory'!M1426='Dropdown Answer Key'!$B$25,'Service Line Inventory'!Q1426='Dropdown Answer Key'!$M$25,'Service Line Inventory'!P1426='Dropdown Answer Key'!$J$27,S1426="Non Lead")),"Tier 4","Tier 5"))))))))</f>
        <v>BLANK</v>
      </c>
      <c r="U1426" s="101" t="str">
        <f t="shared" si="97"/>
        <v>NO</v>
      </c>
      <c r="V1426" s="76" t="str">
        <f t="shared" si="98"/>
        <v>NO</v>
      </c>
      <c r="W1426" s="76" t="str">
        <f t="shared" si="99"/>
        <v>NO</v>
      </c>
      <c r="X1426" s="107"/>
      <c r="Y1426" s="77"/>
      <c r="Z1426" s="78"/>
    </row>
    <row r="1427" spans="1:26" x14ac:dyDescent="0.3">
      <c r="A1427" s="47">
        <v>1339</v>
      </c>
      <c r="B1427" s="73" t="s">
        <v>76</v>
      </c>
      <c r="C1427" s="126" t="s">
        <v>1489</v>
      </c>
      <c r="D1427" s="74" t="s">
        <v>72</v>
      </c>
      <c r="E1427" s="74" t="s">
        <v>81</v>
      </c>
      <c r="F1427" s="74" t="s">
        <v>81</v>
      </c>
      <c r="G1427" s="90" t="s">
        <v>1910</v>
      </c>
      <c r="H1427" s="74" t="s">
        <v>72</v>
      </c>
      <c r="I1427" s="74" t="s">
        <v>72</v>
      </c>
      <c r="J1427" s="75" t="s">
        <v>1913</v>
      </c>
      <c r="K1427" s="75" t="s">
        <v>1913</v>
      </c>
      <c r="L1427" s="94" t="str">
        <f t="shared" si="96"/>
        <v>Non Lead</v>
      </c>
      <c r="M1427" s="110"/>
      <c r="N1427" s="74"/>
      <c r="O1427" s="74"/>
      <c r="P1427" s="74"/>
      <c r="Q1427" s="82"/>
      <c r="R1427" s="83"/>
      <c r="S1427" s="113" t="str">
        <f>IF(OR(B1427="",$C$3="",$G$3=""),"ERROR",IF(AND(B1427='Dropdown Answer Key'!$B$12,OR(E1427="Lead",E1427="U, May have L",E1427="COM",E1427="")),"Lead",IF(AND(B1427='Dropdown Answer Key'!$B$12,OR(AND(E1427="GALV",H1427="Y"),AND(E1427="GALV",H1427="UN"),AND(E1427="GALV",H1427=""))),"GRR",IF(AND(B1427='Dropdown Answer Key'!$B$12,E1427="Unknown"),"Unknown SL",IF(AND(B1427='Dropdown Answer Key'!$B$13,OR(F1427="Lead",F1427="U, May have L",F1427="COM",F1427="")),"Lead",IF(AND(B1427='Dropdown Answer Key'!$B$13,OR(AND(F1427="GALV",H1427="Y"),AND(F1427="GALV",H1427="UN"),AND(F1427="GALV",H1427=""))),"GRR",IF(AND(B1427='Dropdown Answer Key'!$B$13,F1427="Unknown"),"Unknown SL",IF(AND(B1427='Dropdown Answer Key'!$B$14,OR(E1427="Lead",E1427="U, May have L",E1427="COM",E1427="")),"Lead",IF(AND(B1427='Dropdown Answer Key'!$B$14,OR(F1427="Lead",F1427="U, May have L",F1427="COM",F1427="")),"Lead",IF(AND(B1427='Dropdown Answer Key'!$B$14,OR(AND(E1427="GALV",H1427="Y"),AND(E1427="GALV",H1427="UN"),AND(E1427="GALV",H1427=""),AND(F1427="GALV",H1427="Y"),AND(F1427="GALV",H1427="UN"),AND(F1427="GALV",H1427=""),AND(F1427="GALV",I1427="Y"),AND(F1427="GALV",I1427="UN"),AND(F1427="GALV",I1427=""))),"GRR",IF(AND(B1427='Dropdown Answer Key'!$B$14,OR(E1427="Unknown",F1427="Unknown")),"Unknown SL","Non Lead")))))))))))</f>
        <v>Non Lead</v>
      </c>
      <c r="T1427" s="114" t="str">
        <f>IF(OR(M1427="",Q1427="",S1427="ERROR"),"BLANK",IF((AND(M1427='Dropdown Answer Key'!$B$25,OR('Service Line Inventory'!S1427="Lead",S1427="Unknown SL"))),"Tier 1",IF(AND('Service Line Inventory'!M1427='Dropdown Answer Key'!$B$26,OR('Service Line Inventory'!S1427="Lead",S1427="Unknown SL")),"Tier 2",IF(AND('Service Line Inventory'!M1427='Dropdown Answer Key'!$B$27,OR('Service Line Inventory'!S1427="Lead",S1427="Unknown SL")),"Tier 2",IF('Service Line Inventory'!S1427="GRR","Tier 3",IF((AND('Service Line Inventory'!M1427='Dropdown Answer Key'!$B$25,'Service Line Inventory'!Q1427='Dropdown Answer Key'!$M$25,O1427='Dropdown Answer Key'!$G$27,'Service Line Inventory'!P1427='Dropdown Answer Key'!$J$27,S1427="Non Lead")),"Tier 4",IF((AND('Service Line Inventory'!M1427='Dropdown Answer Key'!$B$25,'Service Line Inventory'!Q1427='Dropdown Answer Key'!$M$25,O1427='Dropdown Answer Key'!$G$27,S1427="Non Lead")),"Tier 4",IF((AND('Service Line Inventory'!M1427='Dropdown Answer Key'!$B$25,'Service Line Inventory'!Q1427='Dropdown Answer Key'!$M$25,'Service Line Inventory'!P1427='Dropdown Answer Key'!$J$27,S1427="Non Lead")),"Tier 4","Tier 5"))))))))</f>
        <v>BLANK</v>
      </c>
      <c r="U1427" s="115" t="str">
        <f t="shared" si="97"/>
        <v>NO</v>
      </c>
      <c r="V1427" s="114" t="str">
        <f t="shared" si="98"/>
        <v>NO</v>
      </c>
      <c r="W1427" s="114" t="str">
        <f t="shared" si="99"/>
        <v>NO</v>
      </c>
      <c r="X1427" s="108"/>
      <c r="Y1427" s="97"/>
      <c r="Z1427" s="78"/>
    </row>
    <row r="1428" spans="1:26" x14ac:dyDescent="0.3">
      <c r="A1428" s="47">
        <v>1340</v>
      </c>
      <c r="B1428" s="73" t="s">
        <v>76</v>
      </c>
      <c r="C1428" s="126" t="s">
        <v>1490</v>
      </c>
      <c r="D1428" s="74" t="s">
        <v>72</v>
      </c>
      <c r="E1428" s="74" t="s">
        <v>81</v>
      </c>
      <c r="F1428" s="74" t="s">
        <v>81</v>
      </c>
      <c r="G1428" s="90" t="s">
        <v>1910</v>
      </c>
      <c r="H1428" s="74" t="s">
        <v>72</v>
      </c>
      <c r="I1428" s="74" t="s">
        <v>72</v>
      </c>
      <c r="J1428" s="75" t="s">
        <v>1913</v>
      </c>
      <c r="K1428" s="75" t="s">
        <v>1913</v>
      </c>
      <c r="L1428" s="93" t="str">
        <f t="shared" si="96"/>
        <v>Non Lead</v>
      </c>
      <c r="M1428" s="109"/>
      <c r="N1428" s="74"/>
      <c r="O1428" s="74"/>
      <c r="P1428" s="74"/>
      <c r="Q1428" s="73"/>
      <c r="R1428" s="74"/>
      <c r="S1428" s="98" t="str">
        <f>IF(OR(B1428="",$C$3="",$G$3=""),"ERROR",IF(AND(B1428='Dropdown Answer Key'!$B$12,OR(E1428="Lead",E1428="U, May have L",E1428="COM",E1428="")),"Lead",IF(AND(B1428='Dropdown Answer Key'!$B$12,OR(AND(E1428="GALV",H1428="Y"),AND(E1428="GALV",H1428="UN"),AND(E1428="GALV",H1428=""))),"GRR",IF(AND(B1428='Dropdown Answer Key'!$B$12,E1428="Unknown"),"Unknown SL",IF(AND(B1428='Dropdown Answer Key'!$B$13,OR(F1428="Lead",F1428="U, May have L",F1428="COM",F1428="")),"Lead",IF(AND(B1428='Dropdown Answer Key'!$B$13,OR(AND(F1428="GALV",H1428="Y"),AND(F1428="GALV",H1428="UN"),AND(F1428="GALV",H1428=""))),"GRR",IF(AND(B1428='Dropdown Answer Key'!$B$13,F1428="Unknown"),"Unknown SL",IF(AND(B1428='Dropdown Answer Key'!$B$14,OR(E1428="Lead",E1428="U, May have L",E1428="COM",E1428="")),"Lead",IF(AND(B1428='Dropdown Answer Key'!$B$14,OR(F1428="Lead",F1428="U, May have L",F1428="COM",F1428="")),"Lead",IF(AND(B1428='Dropdown Answer Key'!$B$14,OR(AND(E1428="GALV",H1428="Y"),AND(E1428="GALV",H1428="UN"),AND(E1428="GALV",H1428=""),AND(F1428="GALV",H1428="Y"),AND(F1428="GALV",H1428="UN"),AND(F1428="GALV",H1428=""),AND(F1428="GALV",I1428="Y"),AND(F1428="GALV",I1428="UN"),AND(F1428="GALV",I1428=""))),"GRR",IF(AND(B1428='Dropdown Answer Key'!$B$14,OR(E1428="Unknown",F1428="Unknown")),"Unknown SL","Non Lead")))))))))))</f>
        <v>Non Lead</v>
      </c>
      <c r="T1428" s="76" t="str">
        <f>IF(OR(M1428="",Q1428="",S1428="ERROR"),"BLANK",IF((AND(M1428='Dropdown Answer Key'!$B$25,OR('Service Line Inventory'!S1428="Lead",S1428="Unknown SL"))),"Tier 1",IF(AND('Service Line Inventory'!M1428='Dropdown Answer Key'!$B$26,OR('Service Line Inventory'!S1428="Lead",S1428="Unknown SL")),"Tier 2",IF(AND('Service Line Inventory'!M1428='Dropdown Answer Key'!$B$27,OR('Service Line Inventory'!S1428="Lead",S1428="Unknown SL")),"Tier 2",IF('Service Line Inventory'!S1428="GRR","Tier 3",IF((AND('Service Line Inventory'!M1428='Dropdown Answer Key'!$B$25,'Service Line Inventory'!Q1428='Dropdown Answer Key'!$M$25,O1428='Dropdown Answer Key'!$G$27,'Service Line Inventory'!P1428='Dropdown Answer Key'!$J$27,S1428="Non Lead")),"Tier 4",IF((AND('Service Line Inventory'!M1428='Dropdown Answer Key'!$B$25,'Service Line Inventory'!Q1428='Dropdown Answer Key'!$M$25,O1428='Dropdown Answer Key'!$G$27,S1428="Non Lead")),"Tier 4",IF((AND('Service Line Inventory'!M1428='Dropdown Answer Key'!$B$25,'Service Line Inventory'!Q1428='Dropdown Answer Key'!$M$25,'Service Line Inventory'!P1428='Dropdown Answer Key'!$J$27,S1428="Non Lead")),"Tier 4","Tier 5"))))))))</f>
        <v>BLANK</v>
      </c>
      <c r="U1428" s="101" t="str">
        <f t="shared" si="97"/>
        <v>NO</v>
      </c>
      <c r="V1428" s="76" t="str">
        <f t="shared" si="98"/>
        <v>NO</v>
      </c>
      <c r="W1428" s="76" t="str">
        <f t="shared" si="99"/>
        <v>NO</v>
      </c>
      <c r="X1428" s="107"/>
      <c r="Y1428" s="77"/>
      <c r="Z1428" s="78"/>
    </row>
    <row r="1429" spans="1:26" x14ac:dyDescent="0.3">
      <c r="A1429" s="47">
        <v>1341</v>
      </c>
      <c r="B1429" s="73" t="s">
        <v>76</v>
      </c>
      <c r="C1429" s="126" t="s">
        <v>1491</v>
      </c>
      <c r="D1429" s="74" t="s">
        <v>72</v>
      </c>
      <c r="E1429" s="74" t="s">
        <v>81</v>
      </c>
      <c r="F1429" s="74" t="s">
        <v>81</v>
      </c>
      <c r="G1429" s="90" t="s">
        <v>1910</v>
      </c>
      <c r="H1429" s="74" t="s">
        <v>72</v>
      </c>
      <c r="I1429" s="74" t="s">
        <v>72</v>
      </c>
      <c r="J1429" s="75" t="s">
        <v>1913</v>
      </c>
      <c r="K1429" s="75" t="s">
        <v>1913</v>
      </c>
      <c r="L1429" s="94" t="str">
        <f t="shared" si="96"/>
        <v>Non Lead</v>
      </c>
      <c r="M1429" s="110"/>
      <c r="N1429" s="74"/>
      <c r="O1429" s="74"/>
      <c r="P1429" s="74"/>
      <c r="Q1429" s="82"/>
      <c r="R1429" s="83"/>
      <c r="S1429" s="113" t="str">
        <f>IF(OR(B1429="",$C$3="",$G$3=""),"ERROR",IF(AND(B1429='Dropdown Answer Key'!$B$12,OR(E1429="Lead",E1429="U, May have L",E1429="COM",E1429="")),"Lead",IF(AND(B1429='Dropdown Answer Key'!$B$12,OR(AND(E1429="GALV",H1429="Y"),AND(E1429="GALV",H1429="UN"),AND(E1429="GALV",H1429=""))),"GRR",IF(AND(B1429='Dropdown Answer Key'!$B$12,E1429="Unknown"),"Unknown SL",IF(AND(B1429='Dropdown Answer Key'!$B$13,OR(F1429="Lead",F1429="U, May have L",F1429="COM",F1429="")),"Lead",IF(AND(B1429='Dropdown Answer Key'!$B$13,OR(AND(F1429="GALV",H1429="Y"),AND(F1429="GALV",H1429="UN"),AND(F1429="GALV",H1429=""))),"GRR",IF(AND(B1429='Dropdown Answer Key'!$B$13,F1429="Unknown"),"Unknown SL",IF(AND(B1429='Dropdown Answer Key'!$B$14,OR(E1429="Lead",E1429="U, May have L",E1429="COM",E1429="")),"Lead",IF(AND(B1429='Dropdown Answer Key'!$B$14,OR(F1429="Lead",F1429="U, May have L",F1429="COM",F1429="")),"Lead",IF(AND(B1429='Dropdown Answer Key'!$B$14,OR(AND(E1429="GALV",H1429="Y"),AND(E1429="GALV",H1429="UN"),AND(E1429="GALV",H1429=""),AND(F1429="GALV",H1429="Y"),AND(F1429="GALV",H1429="UN"),AND(F1429="GALV",H1429=""),AND(F1429="GALV",I1429="Y"),AND(F1429="GALV",I1429="UN"),AND(F1429="GALV",I1429=""))),"GRR",IF(AND(B1429='Dropdown Answer Key'!$B$14,OR(E1429="Unknown",F1429="Unknown")),"Unknown SL","Non Lead")))))))))))</f>
        <v>Non Lead</v>
      </c>
      <c r="T1429" s="114" t="str">
        <f>IF(OR(M1429="",Q1429="",S1429="ERROR"),"BLANK",IF((AND(M1429='Dropdown Answer Key'!$B$25,OR('Service Line Inventory'!S1429="Lead",S1429="Unknown SL"))),"Tier 1",IF(AND('Service Line Inventory'!M1429='Dropdown Answer Key'!$B$26,OR('Service Line Inventory'!S1429="Lead",S1429="Unknown SL")),"Tier 2",IF(AND('Service Line Inventory'!M1429='Dropdown Answer Key'!$B$27,OR('Service Line Inventory'!S1429="Lead",S1429="Unknown SL")),"Tier 2",IF('Service Line Inventory'!S1429="GRR","Tier 3",IF((AND('Service Line Inventory'!M1429='Dropdown Answer Key'!$B$25,'Service Line Inventory'!Q1429='Dropdown Answer Key'!$M$25,O1429='Dropdown Answer Key'!$G$27,'Service Line Inventory'!P1429='Dropdown Answer Key'!$J$27,S1429="Non Lead")),"Tier 4",IF((AND('Service Line Inventory'!M1429='Dropdown Answer Key'!$B$25,'Service Line Inventory'!Q1429='Dropdown Answer Key'!$M$25,O1429='Dropdown Answer Key'!$G$27,S1429="Non Lead")),"Tier 4",IF((AND('Service Line Inventory'!M1429='Dropdown Answer Key'!$B$25,'Service Line Inventory'!Q1429='Dropdown Answer Key'!$M$25,'Service Line Inventory'!P1429='Dropdown Answer Key'!$J$27,S1429="Non Lead")),"Tier 4","Tier 5"))))))))</f>
        <v>BLANK</v>
      </c>
      <c r="U1429" s="115" t="str">
        <f t="shared" si="97"/>
        <v>NO</v>
      </c>
      <c r="V1429" s="114" t="str">
        <f t="shared" si="98"/>
        <v>NO</v>
      </c>
      <c r="W1429" s="114" t="str">
        <f t="shared" si="99"/>
        <v>NO</v>
      </c>
      <c r="X1429" s="108"/>
      <c r="Y1429" s="97"/>
      <c r="Z1429" s="78"/>
    </row>
    <row r="1430" spans="1:26" x14ac:dyDescent="0.3">
      <c r="A1430" s="47">
        <v>1342</v>
      </c>
      <c r="B1430" s="73" t="s">
        <v>76</v>
      </c>
      <c r="C1430" s="126" t="s">
        <v>1492</v>
      </c>
      <c r="D1430" s="74" t="s">
        <v>72</v>
      </c>
      <c r="E1430" s="74" t="s">
        <v>81</v>
      </c>
      <c r="F1430" s="74" t="s">
        <v>81</v>
      </c>
      <c r="G1430" s="90" t="s">
        <v>1910</v>
      </c>
      <c r="H1430" s="74" t="s">
        <v>72</v>
      </c>
      <c r="I1430" s="74" t="s">
        <v>72</v>
      </c>
      <c r="J1430" s="75" t="s">
        <v>1913</v>
      </c>
      <c r="K1430" s="75" t="s">
        <v>1913</v>
      </c>
      <c r="L1430" s="93" t="str">
        <f t="shared" si="96"/>
        <v>Non Lead</v>
      </c>
      <c r="M1430" s="109"/>
      <c r="N1430" s="74"/>
      <c r="O1430" s="74"/>
      <c r="P1430" s="74"/>
      <c r="Q1430" s="73"/>
      <c r="R1430" s="74"/>
      <c r="S1430" s="98" t="str">
        <f>IF(OR(B1430="",$C$3="",$G$3=""),"ERROR",IF(AND(B1430='Dropdown Answer Key'!$B$12,OR(E1430="Lead",E1430="U, May have L",E1430="COM",E1430="")),"Lead",IF(AND(B1430='Dropdown Answer Key'!$B$12,OR(AND(E1430="GALV",H1430="Y"),AND(E1430="GALV",H1430="UN"),AND(E1430="GALV",H1430=""))),"GRR",IF(AND(B1430='Dropdown Answer Key'!$B$12,E1430="Unknown"),"Unknown SL",IF(AND(B1430='Dropdown Answer Key'!$B$13,OR(F1430="Lead",F1430="U, May have L",F1430="COM",F1430="")),"Lead",IF(AND(B1430='Dropdown Answer Key'!$B$13,OR(AND(F1430="GALV",H1430="Y"),AND(F1430="GALV",H1430="UN"),AND(F1430="GALV",H1430=""))),"GRR",IF(AND(B1430='Dropdown Answer Key'!$B$13,F1430="Unknown"),"Unknown SL",IF(AND(B1430='Dropdown Answer Key'!$B$14,OR(E1430="Lead",E1430="U, May have L",E1430="COM",E1430="")),"Lead",IF(AND(B1430='Dropdown Answer Key'!$B$14,OR(F1430="Lead",F1430="U, May have L",F1430="COM",F1430="")),"Lead",IF(AND(B1430='Dropdown Answer Key'!$B$14,OR(AND(E1430="GALV",H1430="Y"),AND(E1430="GALV",H1430="UN"),AND(E1430="GALV",H1430=""),AND(F1430="GALV",H1430="Y"),AND(F1430="GALV",H1430="UN"),AND(F1430="GALV",H1430=""),AND(F1430="GALV",I1430="Y"),AND(F1430="GALV",I1430="UN"),AND(F1430="GALV",I1430=""))),"GRR",IF(AND(B1430='Dropdown Answer Key'!$B$14,OR(E1430="Unknown",F1430="Unknown")),"Unknown SL","Non Lead")))))))))))</f>
        <v>Non Lead</v>
      </c>
      <c r="T1430" s="76" t="str">
        <f>IF(OR(M1430="",Q1430="",S1430="ERROR"),"BLANK",IF((AND(M1430='Dropdown Answer Key'!$B$25,OR('Service Line Inventory'!S1430="Lead",S1430="Unknown SL"))),"Tier 1",IF(AND('Service Line Inventory'!M1430='Dropdown Answer Key'!$B$26,OR('Service Line Inventory'!S1430="Lead",S1430="Unknown SL")),"Tier 2",IF(AND('Service Line Inventory'!M1430='Dropdown Answer Key'!$B$27,OR('Service Line Inventory'!S1430="Lead",S1430="Unknown SL")),"Tier 2",IF('Service Line Inventory'!S1430="GRR","Tier 3",IF((AND('Service Line Inventory'!M1430='Dropdown Answer Key'!$B$25,'Service Line Inventory'!Q1430='Dropdown Answer Key'!$M$25,O1430='Dropdown Answer Key'!$G$27,'Service Line Inventory'!P1430='Dropdown Answer Key'!$J$27,S1430="Non Lead")),"Tier 4",IF((AND('Service Line Inventory'!M1430='Dropdown Answer Key'!$B$25,'Service Line Inventory'!Q1430='Dropdown Answer Key'!$M$25,O1430='Dropdown Answer Key'!$G$27,S1430="Non Lead")),"Tier 4",IF((AND('Service Line Inventory'!M1430='Dropdown Answer Key'!$B$25,'Service Line Inventory'!Q1430='Dropdown Answer Key'!$M$25,'Service Line Inventory'!P1430='Dropdown Answer Key'!$J$27,S1430="Non Lead")),"Tier 4","Tier 5"))))))))</f>
        <v>BLANK</v>
      </c>
      <c r="U1430" s="101" t="str">
        <f t="shared" si="97"/>
        <v>NO</v>
      </c>
      <c r="V1430" s="76" t="str">
        <f t="shared" si="98"/>
        <v>NO</v>
      </c>
      <c r="W1430" s="76" t="str">
        <f t="shared" si="99"/>
        <v>NO</v>
      </c>
      <c r="X1430" s="107"/>
      <c r="Y1430" s="77"/>
      <c r="Z1430" s="78"/>
    </row>
    <row r="1431" spans="1:26" x14ac:dyDescent="0.3">
      <c r="A1431" s="47">
        <v>1350</v>
      </c>
      <c r="B1431" s="73" t="s">
        <v>76</v>
      </c>
      <c r="C1431" s="126" t="s">
        <v>1493</v>
      </c>
      <c r="D1431" s="74" t="s">
        <v>72</v>
      </c>
      <c r="E1431" s="74" t="s">
        <v>81</v>
      </c>
      <c r="F1431" s="74" t="s">
        <v>81</v>
      </c>
      <c r="G1431" s="90" t="s">
        <v>1910</v>
      </c>
      <c r="H1431" s="74" t="s">
        <v>72</v>
      </c>
      <c r="I1431" s="74" t="s">
        <v>72</v>
      </c>
      <c r="J1431" s="75" t="s">
        <v>1913</v>
      </c>
      <c r="K1431" s="75" t="s">
        <v>1913</v>
      </c>
      <c r="L1431" s="93" t="str">
        <f t="shared" si="96"/>
        <v>Non Lead</v>
      </c>
      <c r="M1431" s="109"/>
      <c r="N1431" s="74"/>
      <c r="O1431" s="74"/>
      <c r="P1431" s="74"/>
      <c r="Q1431" s="73"/>
      <c r="R1431" s="74"/>
      <c r="S1431" s="98" t="str">
        <f>IF(OR(B1431="",$C$3="",$G$3=""),"ERROR",IF(AND(B1431='Dropdown Answer Key'!$B$12,OR(E1431="Lead",E1431="U, May have L",E1431="COM",E1431="")),"Lead",IF(AND(B1431='Dropdown Answer Key'!$B$12,OR(AND(E1431="GALV",H1431="Y"),AND(E1431="GALV",H1431="UN"),AND(E1431="GALV",H1431=""))),"GRR",IF(AND(B1431='Dropdown Answer Key'!$B$12,E1431="Unknown"),"Unknown SL",IF(AND(B1431='Dropdown Answer Key'!$B$13,OR(F1431="Lead",F1431="U, May have L",F1431="COM",F1431="")),"Lead",IF(AND(B1431='Dropdown Answer Key'!$B$13,OR(AND(F1431="GALV",H1431="Y"),AND(F1431="GALV",H1431="UN"),AND(F1431="GALV",H1431=""))),"GRR",IF(AND(B1431='Dropdown Answer Key'!$B$13,F1431="Unknown"),"Unknown SL",IF(AND(B1431='Dropdown Answer Key'!$B$14,OR(E1431="Lead",E1431="U, May have L",E1431="COM",E1431="")),"Lead",IF(AND(B1431='Dropdown Answer Key'!$B$14,OR(F1431="Lead",F1431="U, May have L",F1431="COM",F1431="")),"Lead",IF(AND(B1431='Dropdown Answer Key'!$B$14,OR(AND(E1431="GALV",H1431="Y"),AND(E1431="GALV",H1431="UN"),AND(E1431="GALV",H1431=""),AND(F1431="GALV",H1431="Y"),AND(F1431="GALV",H1431="UN"),AND(F1431="GALV",H1431=""),AND(F1431="GALV",I1431="Y"),AND(F1431="GALV",I1431="UN"),AND(F1431="GALV",I1431=""))),"GRR",IF(AND(B1431='Dropdown Answer Key'!$B$14,OR(E1431="Unknown",F1431="Unknown")),"Unknown SL","Non Lead")))))))))))</f>
        <v>Non Lead</v>
      </c>
      <c r="T1431" s="76" t="str">
        <f>IF(OR(M1431="",Q1431="",S1431="ERROR"),"BLANK",IF((AND(M1431='Dropdown Answer Key'!$B$25,OR('Service Line Inventory'!S1431="Lead",S1431="Unknown SL"))),"Tier 1",IF(AND('Service Line Inventory'!M1431='Dropdown Answer Key'!$B$26,OR('Service Line Inventory'!S1431="Lead",S1431="Unknown SL")),"Tier 2",IF(AND('Service Line Inventory'!M1431='Dropdown Answer Key'!$B$27,OR('Service Line Inventory'!S1431="Lead",S1431="Unknown SL")),"Tier 2",IF('Service Line Inventory'!S1431="GRR","Tier 3",IF((AND('Service Line Inventory'!M1431='Dropdown Answer Key'!$B$25,'Service Line Inventory'!Q1431='Dropdown Answer Key'!$M$25,O1431='Dropdown Answer Key'!$G$27,'Service Line Inventory'!P1431='Dropdown Answer Key'!$J$27,S1431="Non Lead")),"Tier 4",IF((AND('Service Line Inventory'!M1431='Dropdown Answer Key'!$B$25,'Service Line Inventory'!Q1431='Dropdown Answer Key'!$M$25,O1431='Dropdown Answer Key'!$G$27,S1431="Non Lead")),"Tier 4",IF((AND('Service Line Inventory'!M1431='Dropdown Answer Key'!$B$25,'Service Line Inventory'!Q1431='Dropdown Answer Key'!$M$25,'Service Line Inventory'!P1431='Dropdown Answer Key'!$J$27,S1431="Non Lead")),"Tier 4","Tier 5"))))))))</f>
        <v>BLANK</v>
      </c>
      <c r="U1431" s="101" t="str">
        <f t="shared" si="97"/>
        <v>NO</v>
      </c>
      <c r="V1431" s="76" t="str">
        <f t="shared" si="98"/>
        <v>NO</v>
      </c>
      <c r="W1431" s="76" t="str">
        <f t="shared" si="99"/>
        <v>NO</v>
      </c>
      <c r="X1431" s="107"/>
      <c r="Y1431" s="77"/>
      <c r="Z1431" s="78"/>
    </row>
    <row r="1432" spans="1:26" x14ac:dyDescent="0.3">
      <c r="A1432" s="47">
        <v>1355</v>
      </c>
      <c r="B1432" s="73" t="s">
        <v>76</v>
      </c>
      <c r="C1432" s="126" t="s">
        <v>1494</v>
      </c>
      <c r="D1432" s="74" t="s">
        <v>72</v>
      </c>
      <c r="E1432" s="74" t="s">
        <v>81</v>
      </c>
      <c r="F1432" s="74" t="s">
        <v>81</v>
      </c>
      <c r="G1432" s="90" t="s">
        <v>1910</v>
      </c>
      <c r="H1432" s="74" t="s">
        <v>72</v>
      </c>
      <c r="I1432" s="74" t="s">
        <v>72</v>
      </c>
      <c r="J1432" s="75" t="s">
        <v>1913</v>
      </c>
      <c r="K1432" s="75" t="s">
        <v>1913</v>
      </c>
      <c r="L1432" s="94" t="str">
        <f t="shared" si="96"/>
        <v>Non Lead</v>
      </c>
      <c r="M1432" s="110"/>
      <c r="N1432" s="74"/>
      <c r="O1432" s="74"/>
      <c r="P1432" s="74"/>
      <c r="Q1432" s="82"/>
      <c r="R1432" s="83"/>
      <c r="S1432" s="113" t="str">
        <f>IF(OR(B1432="",$C$3="",$G$3=""),"ERROR",IF(AND(B1432='Dropdown Answer Key'!$B$12,OR(E1432="Lead",E1432="U, May have L",E1432="COM",E1432="")),"Lead",IF(AND(B1432='Dropdown Answer Key'!$B$12,OR(AND(E1432="GALV",H1432="Y"),AND(E1432="GALV",H1432="UN"),AND(E1432="GALV",H1432=""))),"GRR",IF(AND(B1432='Dropdown Answer Key'!$B$12,E1432="Unknown"),"Unknown SL",IF(AND(B1432='Dropdown Answer Key'!$B$13,OR(F1432="Lead",F1432="U, May have L",F1432="COM",F1432="")),"Lead",IF(AND(B1432='Dropdown Answer Key'!$B$13,OR(AND(F1432="GALV",H1432="Y"),AND(F1432="GALV",H1432="UN"),AND(F1432="GALV",H1432=""))),"GRR",IF(AND(B1432='Dropdown Answer Key'!$B$13,F1432="Unknown"),"Unknown SL",IF(AND(B1432='Dropdown Answer Key'!$B$14,OR(E1432="Lead",E1432="U, May have L",E1432="COM",E1432="")),"Lead",IF(AND(B1432='Dropdown Answer Key'!$B$14,OR(F1432="Lead",F1432="U, May have L",F1432="COM",F1432="")),"Lead",IF(AND(B1432='Dropdown Answer Key'!$B$14,OR(AND(E1432="GALV",H1432="Y"),AND(E1432="GALV",H1432="UN"),AND(E1432="GALV",H1432=""),AND(F1432="GALV",H1432="Y"),AND(F1432="GALV",H1432="UN"),AND(F1432="GALV",H1432=""),AND(F1432="GALV",I1432="Y"),AND(F1432="GALV",I1432="UN"),AND(F1432="GALV",I1432=""))),"GRR",IF(AND(B1432='Dropdown Answer Key'!$B$14,OR(E1432="Unknown",F1432="Unknown")),"Unknown SL","Non Lead")))))))))))</f>
        <v>Non Lead</v>
      </c>
      <c r="T1432" s="114" t="str">
        <f>IF(OR(M1432="",Q1432="",S1432="ERROR"),"BLANK",IF((AND(M1432='Dropdown Answer Key'!$B$25,OR('Service Line Inventory'!S1432="Lead",S1432="Unknown SL"))),"Tier 1",IF(AND('Service Line Inventory'!M1432='Dropdown Answer Key'!$B$26,OR('Service Line Inventory'!S1432="Lead",S1432="Unknown SL")),"Tier 2",IF(AND('Service Line Inventory'!M1432='Dropdown Answer Key'!$B$27,OR('Service Line Inventory'!S1432="Lead",S1432="Unknown SL")),"Tier 2",IF('Service Line Inventory'!S1432="GRR","Tier 3",IF((AND('Service Line Inventory'!M1432='Dropdown Answer Key'!$B$25,'Service Line Inventory'!Q1432='Dropdown Answer Key'!$M$25,O1432='Dropdown Answer Key'!$G$27,'Service Line Inventory'!P1432='Dropdown Answer Key'!$J$27,S1432="Non Lead")),"Tier 4",IF((AND('Service Line Inventory'!M1432='Dropdown Answer Key'!$B$25,'Service Line Inventory'!Q1432='Dropdown Answer Key'!$M$25,O1432='Dropdown Answer Key'!$G$27,S1432="Non Lead")),"Tier 4",IF((AND('Service Line Inventory'!M1432='Dropdown Answer Key'!$B$25,'Service Line Inventory'!Q1432='Dropdown Answer Key'!$M$25,'Service Line Inventory'!P1432='Dropdown Answer Key'!$J$27,S1432="Non Lead")),"Tier 4","Tier 5"))))))))</f>
        <v>BLANK</v>
      </c>
      <c r="U1432" s="115" t="str">
        <f t="shared" si="97"/>
        <v>NO</v>
      </c>
      <c r="V1432" s="114" t="str">
        <f t="shared" si="98"/>
        <v>NO</v>
      </c>
      <c r="W1432" s="114" t="str">
        <f t="shared" si="99"/>
        <v>NO</v>
      </c>
      <c r="X1432" s="108"/>
      <c r="Y1432" s="97"/>
    </row>
    <row r="1433" spans="1:26" x14ac:dyDescent="0.3">
      <c r="A1433" s="47">
        <v>1358</v>
      </c>
      <c r="B1433" s="73" t="s">
        <v>76</v>
      </c>
      <c r="C1433" s="126" t="s">
        <v>1495</v>
      </c>
      <c r="D1433" s="74" t="s">
        <v>72</v>
      </c>
      <c r="E1433" s="74" t="s">
        <v>81</v>
      </c>
      <c r="F1433" s="74" t="s">
        <v>81</v>
      </c>
      <c r="G1433" s="90" t="s">
        <v>1910</v>
      </c>
      <c r="H1433" s="74" t="s">
        <v>72</v>
      </c>
      <c r="I1433" s="74" t="s">
        <v>72</v>
      </c>
      <c r="J1433" s="75" t="s">
        <v>1913</v>
      </c>
      <c r="K1433" s="75" t="s">
        <v>1913</v>
      </c>
      <c r="L1433" s="93" t="str">
        <f t="shared" si="96"/>
        <v>Non Lead</v>
      </c>
      <c r="M1433" s="109"/>
      <c r="N1433" s="74"/>
      <c r="O1433" s="74"/>
      <c r="P1433" s="74"/>
      <c r="Q1433" s="73"/>
      <c r="R1433" s="74"/>
      <c r="S1433" s="98" t="str">
        <f>IF(OR(B1433="",$C$3="",$G$3=""),"ERROR",IF(AND(B1433='Dropdown Answer Key'!$B$12,OR(E1433="Lead",E1433="U, May have L",E1433="COM",E1433="")),"Lead",IF(AND(B1433='Dropdown Answer Key'!$B$12,OR(AND(E1433="GALV",H1433="Y"),AND(E1433="GALV",H1433="UN"),AND(E1433="GALV",H1433=""))),"GRR",IF(AND(B1433='Dropdown Answer Key'!$B$12,E1433="Unknown"),"Unknown SL",IF(AND(B1433='Dropdown Answer Key'!$B$13,OR(F1433="Lead",F1433="U, May have L",F1433="COM",F1433="")),"Lead",IF(AND(B1433='Dropdown Answer Key'!$B$13,OR(AND(F1433="GALV",H1433="Y"),AND(F1433="GALV",H1433="UN"),AND(F1433="GALV",H1433=""))),"GRR",IF(AND(B1433='Dropdown Answer Key'!$B$13,F1433="Unknown"),"Unknown SL",IF(AND(B1433='Dropdown Answer Key'!$B$14,OR(E1433="Lead",E1433="U, May have L",E1433="COM",E1433="")),"Lead",IF(AND(B1433='Dropdown Answer Key'!$B$14,OR(F1433="Lead",F1433="U, May have L",F1433="COM",F1433="")),"Lead",IF(AND(B1433='Dropdown Answer Key'!$B$14,OR(AND(E1433="GALV",H1433="Y"),AND(E1433="GALV",H1433="UN"),AND(E1433="GALV",H1433=""),AND(F1433="GALV",H1433="Y"),AND(F1433="GALV",H1433="UN"),AND(F1433="GALV",H1433=""),AND(F1433="GALV",I1433="Y"),AND(F1433="GALV",I1433="UN"),AND(F1433="GALV",I1433=""))),"GRR",IF(AND(B1433='Dropdown Answer Key'!$B$14,OR(E1433="Unknown",F1433="Unknown")),"Unknown SL","Non Lead")))))))))))</f>
        <v>Non Lead</v>
      </c>
      <c r="T1433" s="76" t="str">
        <f>IF(OR(M1433="",Q1433="",S1433="ERROR"),"BLANK",IF((AND(M1433='Dropdown Answer Key'!$B$25,OR('Service Line Inventory'!S1433="Lead",S1433="Unknown SL"))),"Tier 1",IF(AND('Service Line Inventory'!M1433='Dropdown Answer Key'!$B$26,OR('Service Line Inventory'!S1433="Lead",S1433="Unknown SL")),"Tier 2",IF(AND('Service Line Inventory'!M1433='Dropdown Answer Key'!$B$27,OR('Service Line Inventory'!S1433="Lead",S1433="Unknown SL")),"Tier 2",IF('Service Line Inventory'!S1433="GRR","Tier 3",IF((AND('Service Line Inventory'!M1433='Dropdown Answer Key'!$B$25,'Service Line Inventory'!Q1433='Dropdown Answer Key'!$M$25,O1433='Dropdown Answer Key'!$G$27,'Service Line Inventory'!P1433='Dropdown Answer Key'!$J$27,S1433="Non Lead")),"Tier 4",IF((AND('Service Line Inventory'!M1433='Dropdown Answer Key'!$B$25,'Service Line Inventory'!Q1433='Dropdown Answer Key'!$M$25,O1433='Dropdown Answer Key'!$G$27,S1433="Non Lead")),"Tier 4",IF((AND('Service Line Inventory'!M1433='Dropdown Answer Key'!$B$25,'Service Line Inventory'!Q1433='Dropdown Answer Key'!$M$25,'Service Line Inventory'!P1433='Dropdown Answer Key'!$J$27,S1433="Non Lead")),"Tier 4","Tier 5"))))))))</f>
        <v>BLANK</v>
      </c>
      <c r="U1433" s="101" t="str">
        <f t="shared" si="97"/>
        <v>NO</v>
      </c>
      <c r="V1433" s="76" t="str">
        <f t="shared" si="98"/>
        <v>NO</v>
      </c>
      <c r="W1433" s="76" t="str">
        <f t="shared" si="99"/>
        <v>NO</v>
      </c>
      <c r="X1433" s="107"/>
      <c r="Y1433" s="77"/>
    </row>
    <row r="1434" spans="1:26" x14ac:dyDescent="0.3">
      <c r="A1434" s="47">
        <v>1360</v>
      </c>
      <c r="B1434" s="73" t="s">
        <v>76</v>
      </c>
      <c r="C1434" s="126" t="s">
        <v>1496</v>
      </c>
      <c r="D1434" s="74" t="s">
        <v>72</v>
      </c>
      <c r="E1434" s="74" t="s">
        <v>81</v>
      </c>
      <c r="F1434" s="74" t="s">
        <v>81</v>
      </c>
      <c r="G1434" s="90" t="s">
        <v>1910</v>
      </c>
      <c r="H1434" s="74" t="s">
        <v>72</v>
      </c>
      <c r="I1434" s="74" t="s">
        <v>72</v>
      </c>
      <c r="J1434" s="75" t="s">
        <v>1913</v>
      </c>
      <c r="K1434" s="75" t="s">
        <v>1913</v>
      </c>
      <c r="L1434" s="94" t="str">
        <f t="shared" si="96"/>
        <v>Non Lead</v>
      </c>
      <c r="M1434" s="110"/>
      <c r="N1434" s="74"/>
      <c r="O1434" s="74"/>
      <c r="P1434" s="74"/>
      <c r="Q1434" s="82"/>
      <c r="R1434" s="83"/>
      <c r="S1434" s="113" t="str">
        <f>IF(OR(B1434="",$C$3="",$G$3=""),"ERROR",IF(AND(B1434='Dropdown Answer Key'!$B$12,OR(E1434="Lead",E1434="U, May have L",E1434="COM",E1434="")),"Lead",IF(AND(B1434='Dropdown Answer Key'!$B$12,OR(AND(E1434="GALV",H1434="Y"),AND(E1434="GALV",H1434="UN"),AND(E1434="GALV",H1434=""))),"GRR",IF(AND(B1434='Dropdown Answer Key'!$B$12,E1434="Unknown"),"Unknown SL",IF(AND(B1434='Dropdown Answer Key'!$B$13,OR(F1434="Lead",F1434="U, May have L",F1434="COM",F1434="")),"Lead",IF(AND(B1434='Dropdown Answer Key'!$B$13,OR(AND(F1434="GALV",H1434="Y"),AND(F1434="GALV",H1434="UN"),AND(F1434="GALV",H1434=""))),"GRR",IF(AND(B1434='Dropdown Answer Key'!$B$13,F1434="Unknown"),"Unknown SL",IF(AND(B1434='Dropdown Answer Key'!$B$14,OR(E1434="Lead",E1434="U, May have L",E1434="COM",E1434="")),"Lead",IF(AND(B1434='Dropdown Answer Key'!$B$14,OR(F1434="Lead",F1434="U, May have L",F1434="COM",F1434="")),"Lead",IF(AND(B1434='Dropdown Answer Key'!$B$14,OR(AND(E1434="GALV",H1434="Y"),AND(E1434="GALV",H1434="UN"),AND(E1434="GALV",H1434=""),AND(F1434="GALV",H1434="Y"),AND(F1434="GALV",H1434="UN"),AND(F1434="GALV",H1434=""),AND(F1434="GALV",I1434="Y"),AND(F1434="GALV",I1434="UN"),AND(F1434="GALV",I1434=""))),"GRR",IF(AND(B1434='Dropdown Answer Key'!$B$14,OR(E1434="Unknown",F1434="Unknown")),"Unknown SL","Non Lead")))))))))))</f>
        <v>Non Lead</v>
      </c>
      <c r="T1434" s="114" t="str">
        <f>IF(OR(M1434="",Q1434="",S1434="ERROR"),"BLANK",IF((AND(M1434='Dropdown Answer Key'!$B$25,OR('Service Line Inventory'!S1434="Lead",S1434="Unknown SL"))),"Tier 1",IF(AND('Service Line Inventory'!M1434='Dropdown Answer Key'!$B$26,OR('Service Line Inventory'!S1434="Lead",S1434="Unknown SL")),"Tier 2",IF(AND('Service Line Inventory'!M1434='Dropdown Answer Key'!$B$27,OR('Service Line Inventory'!S1434="Lead",S1434="Unknown SL")),"Tier 2",IF('Service Line Inventory'!S1434="GRR","Tier 3",IF((AND('Service Line Inventory'!M1434='Dropdown Answer Key'!$B$25,'Service Line Inventory'!Q1434='Dropdown Answer Key'!$M$25,O1434='Dropdown Answer Key'!$G$27,'Service Line Inventory'!P1434='Dropdown Answer Key'!$J$27,S1434="Non Lead")),"Tier 4",IF((AND('Service Line Inventory'!M1434='Dropdown Answer Key'!$B$25,'Service Line Inventory'!Q1434='Dropdown Answer Key'!$M$25,O1434='Dropdown Answer Key'!$G$27,S1434="Non Lead")),"Tier 4",IF((AND('Service Line Inventory'!M1434='Dropdown Answer Key'!$B$25,'Service Line Inventory'!Q1434='Dropdown Answer Key'!$M$25,'Service Line Inventory'!P1434='Dropdown Answer Key'!$J$27,S1434="Non Lead")),"Tier 4","Tier 5"))))))))</f>
        <v>BLANK</v>
      </c>
      <c r="U1434" s="115" t="str">
        <f t="shared" si="97"/>
        <v>NO</v>
      </c>
      <c r="V1434" s="114" t="str">
        <f t="shared" si="98"/>
        <v>NO</v>
      </c>
      <c r="W1434" s="114" t="str">
        <f t="shared" si="99"/>
        <v>NO</v>
      </c>
      <c r="X1434" s="108"/>
      <c r="Y1434" s="97"/>
    </row>
    <row r="1435" spans="1:26" x14ac:dyDescent="0.3">
      <c r="A1435" s="47">
        <v>1370</v>
      </c>
      <c r="B1435" s="73" t="s">
        <v>76</v>
      </c>
      <c r="C1435" s="126" t="s">
        <v>1497</v>
      </c>
      <c r="D1435" s="74" t="s">
        <v>72</v>
      </c>
      <c r="E1435" s="74" t="s">
        <v>81</v>
      </c>
      <c r="F1435" s="74" t="s">
        <v>81</v>
      </c>
      <c r="G1435" s="90" t="s">
        <v>1910</v>
      </c>
      <c r="H1435" s="74" t="s">
        <v>72</v>
      </c>
      <c r="I1435" s="74" t="s">
        <v>72</v>
      </c>
      <c r="J1435" s="75" t="s">
        <v>1913</v>
      </c>
      <c r="K1435" s="75" t="s">
        <v>1913</v>
      </c>
      <c r="L1435" s="93" t="str">
        <f t="shared" si="96"/>
        <v>Non Lead</v>
      </c>
      <c r="M1435" s="109"/>
      <c r="N1435" s="74"/>
      <c r="O1435" s="74"/>
      <c r="P1435" s="74"/>
      <c r="Q1435" s="73"/>
      <c r="R1435" s="74"/>
      <c r="S1435" s="98" t="str">
        <f>IF(OR(B1435="",$C$3="",$G$3=""),"ERROR",IF(AND(B1435='Dropdown Answer Key'!$B$12,OR(E1435="Lead",E1435="U, May have L",E1435="COM",E1435="")),"Lead",IF(AND(B1435='Dropdown Answer Key'!$B$12,OR(AND(E1435="GALV",H1435="Y"),AND(E1435="GALV",H1435="UN"),AND(E1435="GALV",H1435=""))),"GRR",IF(AND(B1435='Dropdown Answer Key'!$B$12,E1435="Unknown"),"Unknown SL",IF(AND(B1435='Dropdown Answer Key'!$B$13,OR(F1435="Lead",F1435="U, May have L",F1435="COM",F1435="")),"Lead",IF(AND(B1435='Dropdown Answer Key'!$B$13,OR(AND(F1435="GALV",H1435="Y"),AND(F1435="GALV",H1435="UN"),AND(F1435="GALV",H1435=""))),"GRR",IF(AND(B1435='Dropdown Answer Key'!$B$13,F1435="Unknown"),"Unknown SL",IF(AND(B1435='Dropdown Answer Key'!$B$14,OR(E1435="Lead",E1435="U, May have L",E1435="COM",E1435="")),"Lead",IF(AND(B1435='Dropdown Answer Key'!$B$14,OR(F1435="Lead",F1435="U, May have L",F1435="COM",F1435="")),"Lead",IF(AND(B1435='Dropdown Answer Key'!$B$14,OR(AND(E1435="GALV",H1435="Y"),AND(E1435="GALV",H1435="UN"),AND(E1435="GALV",H1435=""),AND(F1435="GALV",H1435="Y"),AND(F1435="GALV",H1435="UN"),AND(F1435="GALV",H1435=""),AND(F1435="GALV",I1435="Y"),AND(F1435="GALV",I1435="UN"),AND(F1435="GALV",I1435=""))),"GRR",IF(AND(B1435='Dropdown Answer Key'!$B$14,OR(E1435="Unknown",F1435="Unknown")),"Unknown SL","Non Lead")))))))))))</f>
        <v>Non Lead</v>
      </c>
      <c r="T1435" s="76" t="str">
        <f>IF(OR(M1435="",Q1435="",S1435="ERROR"),"BLANK",IF((AND(M1435='Dropdown Answer Key'!$B$25,OR('Service Line Inventory'!S1435="Lead",S1435="Unknown SL"))),"Tier 1",IF(AND('Service Line Inventory'!M1435='Dropdown Answer Key'!$B$26,OR('Service Line Inventory'!S1435="Lead",S1435="Unknown SL")),"Tier 2",IF(AND('Service Line Inventory'!M1435='Dropdown Answer Key'!$B$27,OR('Service Line Inventory'!S1435="Lead",S1435="Unknown SL")),"Tier 2",IF('Service Line Inventory'!S1435="GRR","Tier 3",IF((AND('Service Line Inventory'!M1435='Dropdown Answer Key'!$B$25,'Service Line Inventory'!Q1435='Dropdown Answer Key'!$M$25,O1435='Dropdown Answer Key'!$G$27,'Service Line Inventory'!P1435='Dropdown Answer Key'!$J$27,S1435="Non Lead")),"Tier 4",IF((AND('Service Line Inventory'!M1435='Dropdown Answer Key'!$B$25,'Service Line Inventory'!Q1435='Dropdown Answer Key'!$M$25,O1435='Dropdown Answer Key'!$G$27,S1435="Non Lead")),"Tier 4",IF((AND('Service Line Inventory'!M1435='Dropdown Answer Key'!$B$25,'Service Line Inventory'!Q1435='Dropdown Answer Key'!$M$25,'Service Line Inventory'!P1435='Dropdown Answer Key'!$J$27,S1435="Non Lead")),"Tier 4","Tier 5"))))))))</f>
        <v>BLANK</v>
      </c>
      <c r="U1435" s="101" t="str">
        <f t="shared" si="97"/>
        <v>NO</v>
      </c>
      <c r="V1435" s="76" t="str">
        <f t="shared" si="98"/>
        <v>NO</v>
      </c>
      <c r="W1435" s="76" t="str">
        <f t="shared" si="99"/>
        <v>NO</v>
      </c>
      <c r="X1435" s="107"/>
      <c r="Y1435" s="77"/>
    </row>
    <row r="1436" spans="1:26" x14ac:dyDescent="0.3">
      <c r="A1436" s="47">
        <v>1375</v>
      </c>
      <c r="B1436" s="73" t="s">
        <v>76</v>
      </c>
      <c r="C1436" s="126" t="s">
        <v>1498</v>
      </c>
      <c r="D1436" s="74" t="s">
        <v>72</v>
      </c>
      <c r="E1436" s="74" t="s">
        <v>81</v>
      </c>
      <c r="F1436" s="74" t="s">
        <v>81</v>
      </c>
      <c r="G1436" s="90" t="s">
        <v>1910</v>
      </c>
      <c r="H1436" s="74" t="s">
        <v>72</v>
      </c>
      <c r="I1436" s="74" t="s">
        <v>72</v>
      </c>
      <c r="J1436" s="75" t="s">
        <v>1913</v>
      </c>
      <c r="K1436" s="75" t="s">
        <v>1913</v>
      </c>
      <c r="L1436" s="94" t="str">
        <f t="shared" si="96"/>
        <v>Non Lead</v>
      </c>
      <c r="M1436" s="110"/>
      <c r="N1436" s="74"/>
      <c r="O1436" s="74"/>
      <c r="P1436" s="74"/>
      <c r="Q1436" s="82"/>
      <c r="R1436" s="83"/>
      <c r="S1436" s="113" t="str">
        <f>IF(OR(B1436="",$C$3="",$G$3=""),"ERROR",IF(AND(B1436='Dropdown Answer Key'!$B$12,OR(E1436="Lead",E1436="U, May have L",E1436="COM",E1436="")),"Lead",IF(AND(B1436='Dropdown Answer Key'!$B$12,OR(AND(E1436="GALV",H1436="Y"),AND(E1436="GALV",H1436="UN"),AND(E1436="GALV",H1436=""))),"GRR",IF(AND(B1436='Dropdown Answer Key'!$B$12,E1436="Unknown"),"Unknown SL",IF(AND(B1436='Dropdown Answer Key'!$B$13,OR(F1436="Lead",F1436="U, May have L",F1436="COM",F1436="")),"Lead",IF(AND(B1436='Dropdown Answer Key'!$B$13,OR(AND(F1436="GALV",H1436="Y"),AND(F1436="GALV",H1436="UN"),AND(F1436="GALV",H1436=""))),"GRR",IF(AND(B1436='Dropdown Answer Key'!$B$13,F1436="Unknown"),"Unknown SL",IF(AND(B1436='Dropdown Answer Key'!$B$14,OR(E1436="Lead",E1436="U, May have L",E1436="COM",E1436="")),"Lead",IF(AND(B1436='Dropdown Answer Key'!$B$14,OR(F1436="Lead",F1436="U, May have L",F1436="COM",F1436="")),"Lead",IF(AND(B1436='Dropdown Answer Key'!$B$14,OR(AND(E1436="GALV",H1436="Y"),AND(E1436="GALV",H1436="UN"),AND(E1436="GALV",H1436=""),AND(F1436="GALV",H1436="Y"),AND(F1436="GALV",H1436="UN"),AND(F1436="GALV",H1436=""),AND(F1436="GALV",I1436="Y"),AND(F1436="GALV",I1436="UN"),AND(F1436="GALV",I1436=""))),"GRR",IF(AND(B1436='Dropdown Answer Key'!$B$14,OR(E1436="Unknown",F1436="Unknown")),"Unknown SL","Non Lead")))))))))))</f>
        <v>Non Lead</v>
      </c>
      <c r="T1436" s="114" t="str">
        <f>IF(OR(M1436="",Q1436="",S1436="ERROR"),"BLANK",IF((AND(M1436='Dropdown Answer Key'!$B$25,OR('Service Line Inventory'!S1436="Lead",S1436="Unknown SL"))),"Tier 1",IF(AND('Service Line Inventory'!M1436='Dropdown Answer Key'!$B$26,OR('Service Line Inventory'!S1436="Lead",S1436="Unknown SL")),"Tier 2",IF(AND('Service Line Inventory'!M1436='Dropdown Answer Key'!$B$27,OR('Service Line Inventory'!S1436="Lead",S1436="Unknown SL")),"Tier 2",IF('Service Line Inventory'!S1436="GRR","Tier 3",IF((AND('Service Line Inventory'!M1436='Dropdown Answer Key'!$B$25,'Service Line Inventory'!Q1436='Dropdown Answer Key'!$M$25,O1436='Dropdown Answer Key'!$G$27,'Service Line Inventory'!P1436='Dropdown Answer Key'!$J$27,S1436="Non Lead")),"Tier 4",IF((AND('Service Line Inventory'!M1436='Dropdown Answer Key'!$B$25,'Service Line Inventory'!Q1436='Dropdown Answer Key'!$M$25,O1436='Dropdown Answer Key'!$G$27,S1436="Non Lead")),"Tier 4",IF((AND('Service Line Inventory'!M1436='Dropdown Answer Key'!$B$25,'Service Line Inventory'!Q1436='Dropdown Answer Key'!$M$25,'Service Line Inventory'!P1436='Dropdown Answer Key'!$J$27,S1436="Non Lead")),"Tier 4","Tier 5"))))))))</f>
        <v>BLANK</v>
      </c>
      <c r="U1436" s="115" t="str">
        <f t="shared" si="97"/>
        <v>NO</v>
      </c>
      <c r="V1436" s="114" t="str">
        <f t="shared" si="98"/>
        <v>NO</v>
      </c>
      <c r="W1436" s="114" t="str">
        <f t="shared" si="99"/>
        <v>NO</v>
      </c>
      <c r="X1436" s="108"/>
      <c r="Y1436" s="97"/>
    </row>
    <row r="1437" spans="1:26" x14ac:dyDescent="0.3">
      <c r="A1437" s="47">
        <v>1380</v>
      </c>
      <c r="B1437" s="73" t="s">
        <v>76</v>
      </c>
      <c r="C1437" s="126" t="s">
        <v>1499</v>
      </c>
      <c r="D1437" s="74" t="s">
        <v>72</v>
      </c>
      <c r="E1437" s="74" t="s">
        <v>81</v>
      </c>
      <c r="F1437" s="74" t="s">
        <v>81</v>
      </c>
      <c r="G1437" s="90" t="s">
        <v>1910</v>
      </c>
      <c r="H1437" s="74" t="s">
        <v>72</v>
      </c>
      <c r="I1437" s="74" t="s">
        <v>72</v>
      </c>
      <c r="J1437" s="75" t="s">
        <v>1913</v>
      </c>
      <c r="K1437" s="75" t="s">
        <v>1913</v>
      </c>
      <c r="L1437" s="93" t="str">
        <f t="shared" si="96"/>
        <v>Non Lead</v>
      </c>
      <c r="M1437" s="109"/>
      <c r="N1437" s="74"/>
      <c r="O1437" s="74"/>
      <c r="P1437" s="74"/>
      <c r="Q1437" s="73"/>
      <c r="R1437" s="74"/>
      <c r="S1437" s="98" t="str">
        <f>IF(OR(B1437="",$C$3="",$G$3=""),"ERROR",IF(AND(B1437='Dropdown Answer Key'!$B$12,OR(E1437="Lead",E1437="U, May have L",E1437="COM",E1437="")),"Lead",IF(AND(B1437='Dropdown Answer Key'!$B$12,OR(AND(E1437="GALV",H1437="Y"),AND(E1437="GALV",H1437="UN"),AND(E1437="GALV",H1437=""))),"GRR",IF(AND(B1437='Dropdown Answer Key'!$B$12,E1437="Unknown"),"Unknown SL",IF(AND(B1437='Dropdown Answer Key'!$B$13,OR(F1437="Lead",F1437="U, May have L",F1437="COM",F1437="")),"Lead",IF(AND(B1437='Dropdown Answer Key'!$B$13,OR(AND(F1437="GALV",H1437="Y"),AND(F1437="GALV",H1437="UN"),AND(F1437="GALV",H1437=""))),"GRR",IF(AND(B1437='Dropdown Answer Key'!$B$13,F1437="Unknown"),"Unknown SL",IF(AND(B1437='Dropdown Answer Key'!$B$14,OR(E1437="Lead",E1437="U, May have L",E1437="COM",E1437="")),"Lead",IF(AND(B1437='Dropdown Answer Key'!$B$14,OR(F1437="Lead",F1437="U, May have L",F1437="COM",F1437="")),"Lead",IF(AND(B1437='Dropdown Answer Key'!$B$14,OR(AND(E1437="GALV",H1437="Y"),AND(E1437="GALV",H1437="UN"),AND(E1437="GALV",H1437=""),AND(F1437="GALV",H1437="Y"),AND(F1437="GALV",H1437="UN"),AND(F1437="GALV",H1437=""),AND(F1437="GALV",I1437="Y"),AND(F1437="GALV",I1437="UN"),AND(F1437="GALV",I1437=""))),"GRR",IF(AND(B1437='Dropdown Answer Key'!$B$14,OR(E1437="Unknown",F1437="Unknown")),"Unknown SL","Non Lead")))))))))))</f>
        <v>Non Lead</v>
      </c>
      <c r="T1437" s="76" t="str">
        <f>IF(OR(M1437="",Q1437="",S1437="ERROR"),"BLANK",IF((AND(M1437='Dropdown Answer Key'!$B$25,OR('Service Line Inventory'!S1437="Lead",S1437="Unknown SL"))),"Tier 1",IF(AND('Service Line Inventory'!M1437='Dropdown Answer Key'!$B$26,OR('Service Line Inventory'!S1437="Lead",S1437="Unknown SL")),"Tier 2",IF(AND('Service Line Inventory'!M1437='Dropdown Answer Key'!$B$27,OR('Service Line Inventory'!S1437="Lead",S1437="Unknown SL")),"Tier 2",IF('Service Line Inventory'!S1437="GRR","Tier 3",IF((AND('Service Line Inventory'!M1437='Dropdown Answer Key'!$B$25,'Service Line Inventory'!Q1437='Dropdown Answer Key'!$M$25,O1437='Dropdown Answer Key'!$G$27,'Service Line Inventory'!P1437='Dropdown Answer Key'!$J$27,S1437="Non Lead")),"Tier 4",IF((AND('Service Line Inventory'!M1437='Dropdown Answer Key'!$B$25,'Service Line Inventory'!Q1437='Dropdown Answer Key'!$M$25,O1437='Dropdown Answer Key'!$G$27,S1437="Non Lead")),"Tier 4",IF((AND('Service Line Inventory'!M1437='Dropdown Answer Key'!$B$25,'Service Line Inventory'!Q1437='Dropdown Answer Key'!$M$25,'Service Line Inventory'!P1437='Dropdown Answer Key'!$J$27,S1437="Non Lead")),"Tier 4","Tier 5"))))))))</f>
        <v>BLANK</v>
      </c>
      <c r="U1437" s="101" t="str">
        <f t="shared" si="97"/>
        <v>NO</v>
      </c>
      <c r="V1437" s="76" t="str">
        <f t="shared" si="98"/>
        <v>NO</v>
      </c>
      <c r="W1437" s="76" t="str">
        <f t="shared" si="99"/>
        <v>NO</v>
      </c>
      <c r="X1437" s="107"/>
      <c r="Y1437" s="77"/>
    </row>
    <row r="1438" spans="1:26" x14ac:dyDescent="0.3">
      <c r="A1438" s="47">
        <v>1390</v>
      </c>
      <c r="B1438" s="73" t="s">
        <v>76</v>
      </c>
      <c r="C1438" s="126" t="s">
        <v>1500</v>
      </c>
      <c r="D1438" s="74" t="s">
        <v>72</v>
      </c>
      <c r="E1438" s="74" t="s">
        <v>81</v>
      </c>
      <c r="F1438" s="74" t="s">
        <v>81</v>
      </c>
      <c r="G1438" s="90" t="s">
        <v>1910</v>
      </c>
      <c r="H1438" s="74" t="s">
        <v>72</v>
      </c>
      <c r="I1438" s="74" t="s">
        <v>72</v>
      </c>
      <c r="J1438" s="75" t="s">
        <v>1913</v>
      </c>
      <c r="K1438" s="75" t="s">
        <v>1913</v>
      </c>
      <c r="L1438" s="94" t="str">
        <f t="shared" ref="L1438:L1485" si="100">S1438</f>
        <v>Non Lead</v>
      </c>
      <c r="M1438" s="110"/>
      <c r="N1438" s="74"/>
      <c r="O1438" s="74"/>
      <c r="P1438" s="74"/>
      <c r="Q1438" s="82"/>
      <c r="R1438" s="83"/>
      <c r="S1438" s="113" t="str">
        <f>IF(OR(B1438="",$C$3="",$G$3=""),"ERROR",IF(AND(B1438='Dropdown Answer Key'!$B$12,OR(E1438="Lead",E1438="U, May have L",E1438="COM",E1438="")),"Lead",IF(AND(B1438='Dropdown Answer Key'!$B$12,OR(AND(E1438="GALV",H1438="Y"),AND(E1438="GALV",H1438="UN"),AND(E1438="GALV",H1438=""))),"GRR",IF(AND(B1438='Dropdown Answer Key'!$B$12,E1438="Unknown"),"Unknown SL",IF(AND(B1438='Dropdown Answer Key'!$B$13,OR(F1438="Lead",F1438="U, May have L",F1438="COM",F1438="")),"Lead",IF(AND(B1438='Dropdown Answer Key'!$B$13,OR(AND(F1438="GALV",H1438="Y"),AND(F1438="GALV",H1438="UN"),AND(F1438="GALV",H1438=""))),"GRR",IF(AND(B1438='Dropdown Answer Key'!$B$13,F1438="Unknown"),"Unknown SL",IF(AND(B1438='Dropdown Answer Key'!$B$14,OR(E1438="Lead",E1438="U, May have L",E1438="COM",E1438="")),"Lead",IF(AND(B1438='Dropdown Answer Key'!$B$14,OR(F1438="Lead",F1438="U, May have L",F1438="COM",F1438="")),"Lead",IF(AND(B1438='Dropdown Answer Key'!$B$14,OR(AND(E1438="GALV",H1438="Y"),AND(E1438="GALV",H1438="UN"),AND(E1438="GALV",H1438=""),AND(F1438="GALV",H1438="Y"),AND(F1438="GALV",H1438="UN"),AND(F1438="GALV",H1438=""),AND(F1438="GALV",I1438="Y"),AND(F1438="GALV",I1438="UN"),AND(F1438="GALV",I1438=""))),"GRR",IF(AND(B1438='Dropdown Answer Key'!$B$14,OR(E1438="Unknown",F1438="Unknown")),"Unknown SL","Non Lead")))))))))))</f>
        <v>Non Lead</v>
      </c>
      <c r="T1438" s="114" t="str">
        <f>IF(OR(M1438="",Q1438="",S1438="ERROR"),"BLANK",IF((AND(M1438='Dropdown Answer Key'!$B$25,OR('Service Line Inventory'!S1438="Lead",S1438="Unknown SL"))),"Tier 1",IF(AND('Service Line Inventory'!M1438='Dropdown Answer Key'!$B$26,OR('Service Line Inventory'!S1438="Lead",S1438="Unknown SL")),"Tier 2",IF(AND('Service Line Inventory'!M1438='Dropdown Answer Key'!$B$27,OR('Service Line Inventory'!S1438="Lead",S1438="Unknown SL")),"Tier 2",IF('Service Line Inventory'!S1438="GRR","Tier 3",IF((AND('Service Line Inventory'!M1438='Dropdown Answer Key'!$B$25,'Service Line Inventory'!Q1438='Dropdown Answer Key'!$M$25,O1438='Dropdown Answer Key'!$G$27,'Service Line Inventory'!P1438='Dropdown Answer Key'!$J$27,S1438="Non Lead")),"Tier 4",IF((AND('Service Line Inventory'!M1438='Dropdown Answer Key'!$B$25,'Service Line Inventory'!Q1438='Dropdown Answer Key'!$M$25,O1438='Dropdown Answer Key'!$G$27,S1438="Non Lead")),"Tier 4",IF((AND('Service Line Inventory'!M1438='Dropdown Answer Key'!$B$25,'Service Line Inventory'!Q1438='Dropdown Answer Key'!$M$25,'Service Line Inventory'!P1438='Dropdown Answer Key'!$J$27,S1438="Non Lead")),"Tier 4","Tier 5"))))))))</f>
        <v>BLANK</v>
      </c>
      <c r="U1438" s="115" t="str">
        <f t="shared" ref="U1438:U1485" si="101">IF(OR(S1438="LEAD",S1438="GRR",S1438="Unknown SL"),"YES",IF(S1438="ERROR","ERROR","NO"))</f>
        <v>NO</v>
      </c>
      <c r="V1438" s="114" t="str">
        <f t="shared" ref="V1438:V1485" si="102">IF((OR(S1438="LEAD",S1438="GRR",S1438="Unknown SL")),"YES",IF(S1438="ERROR","ERROR","NO"))</f>
        <v>NO</v>
      </c>
      <c r="W1438" s="114" t="str">
        <f t="shared" ref="W1438:W1485" si="103">IF(V1438="YES","YES","NO")</f>
        <v>NO</v>
      </c>
      <c r="X1438" s="108"/>
      <c r="Y1438" s="97"/>
    </row>
    <row r="1439" spans="1:26" x14ac:dyDescent="0.3">
      <c r="A1439" s="47">
        <v>1410</v>
      </c>
      <c r="B1439" s="73" t="s">
        <v>76</v>
      </c>
      <c r="C1439" s="126" t="s">
        <v>1501</v>
      </c>
      <c r="D1439" s="74" t="s">
        <v>72</v>
      </c>
      <c r="E1439" s="74" t="s">
        <v>81</v>
      </c>
      <c r="F1439" s="74" t="s">
        <v>81</v>
      </c>
      <c r="G1439" s="90" t="s">
        <v>1910</v>
      </c>
      <c r="H1439" s="74" t="s">
        <v>72</v>
      </c>
      <c r="I1439" s="74" t="s">
        <v>72</v>
      </c>
      <c r="J1439" s="75" t="s">
        <v>1913</v>
      </c>
      <c r="K1439" s="75" t="s">
        <v>1913</v>
      </c>
      <c r="L1439" s="93" t="str">
        <f t="shared" si="100"/>
        <v>Non Lead</v>
      </c>
      <c r="M1439" s="109"/>
      <c r="N1439" s="74"/>
      <c r="O1439" s="74"/>
      <c r="P1439" s="74"/>
      <c r="Q1439" s="73"/>
      <c r="R1439" s="74"/>
      <c r="S1439" s="98" t="str">
        <f>IF(OR(B1439="",$C$3="",$G$3=""),"ERROR",IF(AND(B1439='Dropdown Answer Key'!$B$12,OR(E1439="Lead",E1439="U, May have L",E1439="COM",E1439="")),"Lead",IF(AND(B1439='Dropdown Answer Key'!$B$12,OR(AND(E1439="GALV",H1439="Y"),AND(E1439="GALV",H1439="UN"),AND(E1439="GALV",H1439=""))),"GRR",IF(AND(B1439='Dropdown Answer Key'!$B$12,E1439="Unknown"),"Unknown SL",IF(AND(B1439='Dropdown Answer Key'!$B$13,OR(F1439="Lead",F1439="U, May have L",F1439="COM",F1439="")),"Lead",IF(AND(B1439='Dropdown Answer Key'!$B$13,OR(AND(F1439="GALV",H1439="Y"),AND(F1439="GALV",H1439="UN"),AND(F1439="GALV",H1439=""))),"GRR",IF(AND(B1439='Dropdown Answer Key'!$B$13,F1439="Unknown"),"Unknown SL",IF(AND(B1439='Dropdown Answer Key'!$B$14,OR(E1439="Lead",E1439="U, May have L",E1439="COM",E1439="")),"Lead",IF(AND(B1439='Dropdown Answer Key'!$B$14,OR(F1439="Lead",F1439="U, May have L",F1439="COM",F1439="")),"Lead",IF(AND(B1439='Dropdown Answer Key'!$B$14,OR(AND(E1439="GALV",H1439="Y"),AND(E1439="GALV",H1439="UN"),AND(E1439="GALV",H1439=""),AND(F1439="GALV",H1439="Y"),AND(F1439="GALV",H1439="UN"),AND(F1439="GALV",H1439=""),AND(F1439="GALV",I1439="Y"),AND(F1439="GALV",I1439="UN"),AND(F1439="GALV",I1439=""))),"GRR",IF(AND(B1439='Dropdown Answer Key'!$B$14,OR(E1439="Unknown",F1439="Unknown")),"Unknown SL","Non Lead")))))))))))</f>
        <v>Non Lead</v>
      </c>
      <c r="T1439" s="76" t="str">
        <f>IF(OR(M1439="",Q1439="",S1439="ERROR"),"BLANK",IF((AND(M1439='Dropdown Answer Key'!$B$25,OR('Service Line Inventory'!S1439="Lead",S1439="Unknown SL"))),"Tier 1",IF(AND('Service Line Inventory'!M1439='Dropdown Answer Key'!$B$26,OR('Service Line Inventory'!S1439="Lead",S1439="Unknown SL")),"Tier 2",IF(AND('Service Line Inventory'!M1439='Dropdown Answer Key'!$B$27,OR('Service Line Inventory'!S1439="Lead",S1439="Unknown SL")),"Tier 2",IF('Service Line Inventory'!S1439="GRR","Tier 3",IF((AND('Service Line Inventory'!M1439='Dropdown Answer Key'!$B$25,'Service Line Inventory'!Q1439='Dropdown Answer Key'!$M$25,O1439='Dropdown Answer Key'!$G$27,'Service Line Inventory'!P1439='Dropdown Answer Key'!$J$27,S1439="Non Lead")),"Tier 4",IF((AND('Service Line Inventory'!M1439='Dropdown Answer Key'!$B$25,'Service Line Inventory'!Q1439='Dropdown Answer Key'!$M$25,O1439='Dropdown Answer Key'!$G$27,S1439="Non Lead")),"Tier 4",IF((AND('Service Line Inventory'!M1439='Dropdown Answer Key'!$B$25,'Service Line Inventory'!Q1439='Dropdown Answer Key'!$M$25,'Service Line Inventory'!P1439='Dropdown Answer Key'!$J$27,S1439="Non Lead")),"Tier 4","Tier 5"))))))))</f>
        <v>BLANK</v>
      </c>
      <c r="U1439" s="101" t="str">
        <f t="shared" si="101"/>
        <v>NO</v>
      </c>
      <c r="V1439" s="76" t="str">
        <f t="shared" si="102"/>
        <v>NO</v>
      </c>
      <c r="W1439" s="76" t="str">
        <f t="shared" si="103"/>
        <v>NO</v>
      </c>
      <c r="X1439" s="107"/>
      <c r="Y1439" s="77"/>
    </row>
    <row r="1440" spans="1:26" x14ac:dyDescent="0.3">
      <c r="A1440" s="47">
        <v>1415</v>
      </c>
      <c r="B1440" s="73" t="s">
        <v>76</v>
      </c>
      <c r="C1440" s="126" t="s">
        <v>1502</v>
      </c>
      <c r="D1440" s="74" t="s">
        <v>72</v>
      </c>
      <c r="E1440" s="74" t="s">
        <v>81</v>
      </c>
      <c r="F1440" s="74" t="s">
        <v>81</v>
      </c>
      <c r="G1440" s="90" t="s">
        <v>1910</v>
      </c>
      <c r="H1440" s="74" t="s">
        <v>72</v>
      </c>
      <c r="I1440" s="74" t="s">
        <v>72</v>
      </c>
      <c r="J1440" s="75" t="s">
        <v>1913</v>
      </c>
      <c r="K1440" s="75" t="s">
        <v>1913</v>
      </c>
      <c r="L1440" s="94" t="str">
        <f t="shared" si="100"/>
        <v>Non Lead</v>
      </c>
      <c r="M1440" s="110"/>
      <c r="N1440" s="74"/>
      <c r="O1440" s="74"/>
      <c r="P1440" s="74"/>
      <c r="Q1440" s="82"/>
      <c r="R1440" s="83"/>
      <c r="S1440" s="113" t="str">
        <f>IF(OR(B1440="",$C$3="",$G$3=""),"ERROR",IF(AND(B1440='Dropdown Answer Key'!$B$12,OR(E1440="Lead",E1440="U, May have L",E1440="COM",E1440="")),"Lead",IF(AND(B1440='Dropdown Answer Key'!$B$12,OR(AND(E1440="GALV",H1440="Y"),AND(E1440="GALV",H1440="UN"),AND(E1440="GALV",H1440=""))),"GRR",IF(AND(B1440='Dropdown Answer Key'!$B$12,E1440="Unknown"),"Unknown SL",IF(AND(B1440='Dropdown Answer Key'!$B$13,OR(F1440="Lead",F1440="U, May have L",F1440="COM",F1440="")),"Lead",IF(AND(B1440='Dropdown Answer Key'!$B$13,OR(AND(F1440="GALV",H1440="Y"),AND(F1440="GALV",H1440="UN"),AND(F1440="GALV",H1440=""))),"GRR",IF(AND(B1440='Dropdown Answer Key'!$B$13,F1440="Unknown"),"Unknown SL",IF(AND(B1440='Dropdown Answer Key'!$B$14,OR(E1440="Lead",E1440="U, May have L",E1440="COM",E1440="")),"Lead",IF(AND(B1440='Dropdown Answer Key'!$B$14,OR(F1440="Lead",F1440="U, May have L",F1440="COM",F1440="")),"Lead",IF(AND(B1440='Dropdown Answer Key'!$B$14,OR(AND(E1440="GALV",H1440="Y"),AND(E1440="GALV",H1440="UN"),AND(E1440="GALV",H1440=""),AND(F1440="GALV",H1440="Y"),AND(F1440="GALV",H1440="UN"),AND(F1440="GALV",H1440=""),AND(F1440="GALV",I1440="Y"),AND(F1440="GALV",I1440="UN"),AND(F1440="GALV",I1440=""))),"GRR",IF(AND(B1440='Dropdown Answer Key'!$B$14,OR(E1440="Unknown",F1440="Unknown")),"Unknown SL","Non Lead")))))))))))</f>
        <v>Non Lead</v>
      </c>
      <c r="T1440" s="114" t="str">
        <f>IF(OR(M1440="",Q1440="",S1440="ERROR"),"BLANK",IF((AND(M1440='Dropdown Answer Key'!$B$25,OR('Service Line Inventory'!S1440="Lead",S1440="Unknown SL"))),"Tier 1",IF(AND('Service Line Inventory'!M1440='Dropdown Answer Key'!$B$26,OR('Service Line Inventory'!S1440="Lead",S1440="Unknown SL")),"Tier 2",IF(AND('Service Line Inventory'!M1440='Dropdown Answer Key'!$B$27,OR('Service Line Inventory'!S1440="Lead",S1440="Unknown SL")),"Tier 2",IF('Service Line Inventory'!S1440="GRR","Tier 3",IF((AND('Service Line Inventory'!M1440='Dropdown Answer Key'!$B$25,'Service Line Inventory'!Q1440='Dropdown Answer Key'!$M$25,O1440='Dropdown Answer Key'!$G$27,'Service Line Inventory'!P1440='Dropdown Answer Key'!$J$27,S1440="Non Lead")),"Tier 4",IF((AND('Service Line Inventory'!M1440='Dropdown Answer Key'!$B$25,'Service Line Inventory'!Q1440='Dropdown Answer Key'!$M$25,O1440='Dropdown Answer Key'!$G$27,S1440="Non Lead")),"Tier 4",IF((AND('Service Line Inventory'!M1440='Dropdown Answer Key'!$B$25,'Service Line Inventory'!Q1440='Dropdown Answer Key'!$M$25,'Service Line Inventory'!P1440='Dropdown Answer Key'!$J$27,S1440="Non Lead")),"Tier 4","Tier 5"))))))))</f>
        <v>BLANK</v>
      </c>
      <c r="U1440" s="115" t="str">
        <f t="shared" si="101"/>
        <v>NO</v>
      </c>
      <c r="V1440" s="114" t="str">
        <f t="shared" si="102"/>
        <v>NO</v>
      </c>
      <c r="W1440" s="114" t="str">
        <f t="shared" si="103"/>
        <v>NO</v>
      </c>
      <c r="X1440" s="108"/>
      <c r="Y1440" s="97"/>
    </row>
    <row r="1441" spans="1:25" x14ac:dyDescent="0.3">
      <c r="A1441" s="47">
        <v>1418</v>
      </c>
      <c r="B1441" s="73" t="s">
        <v>76</v>
      </c>
      <c r="C1441" s="126" t="s">
        <v>1503</v>
      </c>
      <c r="D1441" s="74" t="s">
        <v>72</v>
      </c>
      <c r="E1441" s="74" t="s">
        <v>81</v>
      </c>
      <c r="F1441" s="74" t="s">
        <v>81</v>
      </c>
      <c r="G1441" s="90" t="s">
        <v>1910</v>
      </c>
      <c r="H1441" s="74" t="s">
        <v>72</v>
      </c>
      <c r="I1441" s="74" t="s">
        <v>72</v>
      </c>
      <c r="J1441" s="75" t="s">
        <v>1913</v>
      </c>
      <c r="K1441" s="75" t="s">
        <v>1913</v>
      </c>
      <c r="L1441" s="93" t="str">
        <f t="shared" si="100"/>
        <v>Non Lead</v>
      </c>
      <c r="M1441" s="109"/>
      <c r="N1441" s="74"/>
      <c r="O1441" s="74"/>
      <c r="P1441" s="74"/>
      <c r="Q1441" s="73"/>
      <c r="R1441" s="74"/>
      <c r="S1441" s="98" t="str">
        <f>IF(OR(B1441="",$C$3="",$G$3=""),"ERROR",IF(AND(B1441='Dropdown Answer Key'!$B$12,OR(E1441="Lead",E1441="U, May have L",E1441="COM",E1441="")),"Lead",IF(AND(B1441='Dropdown Answer Key'!$B$12,OR(AND(E1441="GALV",H1441="Y"),AND(E1441="GALV",H1441="UN"),AND(E1441="GALV",H1441=""))),"GRR",IF(AND(B1441='Dropdown Answer Key'!$B$12,E1441="Unknown"),"Unknown SL",IF(AND(B1441='Dropdown Answer Key'!$B$13,OR(F1441="Lead",F1441="U, May have L",F1441="COM",F1441="")),"Lead",IF(AND(B1441='Dropdown Answer Key'!$B$13,OR(AND(F1441="GALV",H1441="Y"),AND(F1441="GALV",H1441="UN"),AND(F1441="GALV",H1441=""))),"GRR",IF(AND(B1441='Dropdown Answer Key'!$B$13,F1441="Unknown"),"Unknown SL",IF(AND(B1441='Dropdown Answer Key'!$B$14,OR(E1441="Lead",E1441="U, May have L",E1441="COM",E1441="")),"Lead",IF(AND(B1441='Dropdown Answer Key'!$B$14,OR(F1441="Lead",F1441="U, May have L",F1441="COM",F1441="")),"Lead",IF(AND(B1441='Dropdown Answer Key'!$B$14,OR(AND(E1441="GALV",H1441="Y"),AND(E1441="GALV",H1441="UN"),AND(E1441="GALV",H1441=""),AND(F1441="GALV",H1441="Y"),AND(F1441="GALV",H1441="UN"),AND(F1441="GALV",H1441=""),AND(F1441="GALV",I1441="Y"),AND(F1441="GALV",I1441="UN"),AND(F1441="GALV",I1441=""))),"GRR",IF(AND(B1441='Dropdown Answer Key'!$B$14,OR(E1441="Unknown",F1441="Unknown")),"Unknown SL","Non Lead")))))))))))</f>
        <v>Non Lead</v>
      </c>
      <c r="T1441" s="76" t="str">
        <f>IF(OR(M1441="",Q1441="",S1441="ERROR"),"BLANK",IF((AND(M1441='Dropdown Answer Key'!$B$25,OR('Service Line Inventory'!S1441="Lead",S1441="Unknown SL"))),"Tier 1",IF(AND('Service Line Inventory'!M1441='Dropdown Answer Key'!$B$26,OR('Service Line Inventory'!S1441="Lead",S1441="Unknown SL")),"Tier 2",IF(AND('Service Line Inventory'!M1441='Dropdown Answer Key'!$B$27,OR('Service Line Inventory'!S1441="Lead",S1441="Unknown SL")),"Tier 2",IF('Service Line Inventory'!S1441="GRR","Tier 3",IF((AND('Service Line Inventory'!M1441='Dropdown Answer Key'!$B$25,'Service Line Inventory'!Q1441='Dropdown Answer Key'!$M$25,O1441='Dropdown Answer Key'!$G$27,'Service Line Inventory'!P1441='Dropdown Answer Key'!$J$27,S1441="Non Lead")),"Tier 4",IF((AND('Service Line Inventory'!M1441='Dropdown Answer Key'!$B$25,'Service Line Inventory'!Q1441='Dropdown Answer Key'!$M$25,O1441='Dropdown Answer Key'!$G$27,S1441="Non Lead")),"Tier 4",IF((AND('Service Line Inventory'!M1441='Dropdown Answer Key'!$B$25,'Service Line Inventory'!Q1441='Dropdown Answer Key'!$M$25,'Service Line Inventory'!P1441='Dropdown Answer Key'!$J$27,S1441="Non Lead")),"Tier 4","Tier 5"))))))))</f>
        <v>BLANK</v>
      </c>
      <c r="U1441" s="101" t="str">
        <f t="shared" si="101"/>
        <v>NO</v>
      </c>
      <c r="V1441" s="76" t="str">
        <f t="shared" si="102"/>
        <v>NO</v>
      </c>
      <c r="W1441" s="76" t="str">
        <f t="shared" si="103"/>
        <v>NO</v>
      </c>
      <c r="X1441" s="107"/>
      <c r="Y1441" s="77"/>
    </row>
    <row r="1442" spans="1:25" x14ac:dyDescent="0.3">
      <c r="A1442" s="47">
        <v>1420</v>
      </c>
      <c r="B1442" s="73" t="s">
        <v>76</v>
      </c>
      <c r="C1442" s="126" t="s">
        <v>1504</v>
      </c>
      <c r="D1442" s="74" t="s">
        <v>72</v>
      </c>
      <c r="E1442" s="74" t="s">
        <v>81</v>
      </c>
      <c r="F1442" s="74" t="s">
        <v>81</v>
      </c>
      <c r="G1442" s="90" t="s">
        <v>1910</v>
      </c>
      <c r="H1442" s="74" t="s">
        <v>72</v>
      </c>
      <c r="I1442" s="74" t="s">
        <v>72</v>
      </c>
      <c r="J1442" s="75" t="s">
        <v>1913</v>
      </c>
      <c r="K1442" s="75" t="s">
        <v>1913</v>
      </c>
      <c r="L1442" s="94" t="str">
        <f t="shared" si="100"/>
        <v>Non Lead</v>
      </c>
      <c r="M1442" s="110"/>
      <c r="N1442" s="74"/>
      <c r="O1442" s="74"/>
      <c r="P1442" s="74"/>
      <c r="Q1442" s="82"/>
      <c r="R1442" s="83"/>
      <c r="S1442" s="113" t="str">
        <f>IF(OR(B1442="",$C$3="",$G$3=""),"ERROR",IF(AND(B1442='Dropdown Answer Key'!$B$12,OR(E1442="Lead",E1442="U, May have L",E1442="COM",E1442="")),"Lead",IF(AND(B1442='Dropdown Answer Key'!$B$12,OR(AND(E1442="GALV",H1442="Y"),AND(E1442="GALV",H1442="UN"),AND(E1442="GALV",H1442=""))),"GRR",IF(AND(B1442='Dropdown Answer Key'!$B$12,E1442="Unknown"),"Unknown SL",IF(AND(B1442='Dropdown Answer Key'!$B$13,OR(F1442="Lead",F1442="U, May have L",F1442="COM",F1442="")),"Lead",IF(AND(B1442='Dropdown Answer Key'!$B$13,OR(AND(F1442="GALV",H1442="Y"),AND(F1442="GALV",H1442="UN"),AND(F1442="GALV",H1442=""))),"GRR",IF(AND(B1442='Dropdown Answer Key'!$B$13,F1442="Unknown"),"Unknown SL",IF(AND(B1442='Dropdown Answer Key'!$B$14,OR(E1442="Lead",E1442="U, May have L",E1442="COM",E1442="")),"Lead",IF(AND(B1442='Dropdown Answer Key'!$B$14,OR(F1442="Lead",F1442="U, May have L",F1442="COM",F1442="")),"Lead",IF(AND(B1442='Dropdown Answer Key'!$B$14,OR(AND(E1442="GALV",H1442="Y"),AND(E1442="GALV",H1442="UN"),AND(E1442="GALV",H1442=""),AND(F1442="GALV",H1442="Y"),AND(F1442="GALV",H1442="UN"),AND(F1442="GALV",H1442=""),AND(F1442="GALV",I1442="Y"),AND(F1442="GALV",I1442="UN"),AND(F1442="GALV",I1442=""))),"GRR",IF(AND(B1442='Dropdown Answer Key'!$B$14,OR(E1442="Unknown",F1442="Unknown")),"Unknown SL","Non Lead")))))))))))</f>
        <v>Non Lead</v>
      </c>
      <c r="T1442" s="114" t="str">
        <f>IF(OR(M1442="",Q1442="",S1442="ERROR"),"BLANK",IF((AND(M1442='Dropdown Answer Key'!$B$25,OR('Service Line Inventory'!S1442="Lead",S1442="Unknown SL"))),"Tier 1",IF(AND('Service Line Inventory'!M1442='Dropdown Answer Key'!$B$26,OR('Service Line Inventory'!S1442="Lead",S1442="Unknown SL")),"Tier 2",IF(AND('Service Line Inventory'!M1442='Dropdown Answer Key'!$B$27,OR('Service Line Inventory'!S1442="Lead",S1442="Unknown SL")),"Tier 2",IF('Service Line Inventory'!S1442="GRR","Tier 3",IF((AND('Service Line Inventory'!M1442='Dropdown Answer Key'!$B$25,'Service Line Inventory'!Q1442='Dropdown Answer Key'!$M$25,O1442='Dropdown Answer Key'!$G$27,'Service Line Inventory'!P1442='Dropdown Answer Key'!$J$27,S1442="Non Lead")),"Tier 4",IF((AND('Service Line Inventory'!M1442='Dropdown Answer Key'!$B$25,'Service Line Inventory'!Q1442='Dropdown Answer Key'!$M$25,O1442='Dropdown Answer Key'!$G$27,S1442="Non Lead")),"Tier 4",IF((AND('Service Line Inventory'!M1442='Dropdown Answer Key'!$B$25,'Service Line Inventory'!Q1442='Dropdown Answer Key'!$M$25,'Service Line Inventory'!P1442='Dropdown Answer Key'!$J$27,S1442="Non Lead")),"Tier 4","Tier 5"))))))))</f>
        <v>BLANK</v>
      </c>
      <c r="U1442" s="115" t="str">
        <f t="shared" si="101"/>
        <v>NO</v>
      </c>
      <c r="V1442" s="114" t="str">
        <f t="shared" si="102"/>
        <v>NO</v>
      </c>
      <c r="W1442" s="114" t="str">
        <f t="shared" si="103"/>
        <v>NO</v>
      </c>
      <c r="X1442" s="108"/>
      <c r="Y1442" s="97"/>
    </row>
    <row r="1443" spans="1:25" x14ac:dyDescent="0.3">
      <c r="A1443" s="47">
        <v>1430</v>
      </c>
      <c r="B1443" s="73" t="s">
        <v>76</v>
      </c>
      <c r="C1443" s="126" t="s">
        <v>1505</v>
      </c>
      <c r="D1443" s="74" t="s">
        <v>72</v>
      </c>
      <c r="E1443" s="74" t="s">
        <v>81</v>
      </c>
      <c r="F1443" s="74" t="s">
        <v>81</v>
      </c>
      <c r="G1443" s="90" t="s">
        <v>1910</v>
      </c>
      <c r="H1443" s="74" t="s">
        <v>72</v>
      </c>
      <c r="I1443" s="74" t="s">
        <v>72</v>
      </c>
      <c r="J1443" s="75" t="s">
        <v>1913</v>
      </c>
      <c r="K1443" s="75" t="s">
        <v>1913</v>
      </c>
      <c r="L1443" s="93" t="str">
        <f t="shared" si="100"/>
        <v>Non Lead</v>
      </c>
      <c r="M1443" s="109"/>
      <c r="N1443" s="74"/>
      <c r="O1443" s="74"/>
      <c r="P1443" s="74"/>
      <c r="Q1443" s="73"/>
      <c r="R1443" s="74"/>
      <c r="S1443" s="98" t="str">
        <f>IF(OR(B1443="",$C$3="",$G$3=""),"ERROR",IF(AND(B1443='Dropdown Answer Key'!$B$12,OR(E1443="Lead",E1443="U, May have L",E1443="COM",E1443="")),"Lead",IF(AND(B1443='Dropdown Answer Key'!$B$12,OR(AND(E1443="GALV",H1443="Y"),AND(E1443="GALV",H1443="UN"),AND(E1443="GALV",H1443=""))),"GRR",IF(AND(B1443='Dropdown Answer Key'!$B$12,E1443="Unknown"),"Unknown SL",IF(AND(B1443='Dropdown Answer Key'!$B$13,OR(F1443="Lead",F1443="U, May have L",F1443="COM",F1443="")),"Lead",IF(AND(B1443='Dropdown Answer Key'!$B$13,OR(AND(F1443="GALV",H1443="Y"),AND(F1443="GALV",H1443="UN"),AND(F1443="GALV",H1443=""))),"GRR",IF(AND(B1443='Dropdown Answer Key'!$B$13,F1443="Unknown"),"Unknown SL",IF(AND(B1443='Dropdown Answer Key'!$B$14,OR(E1443="Lead",E1443="U, May have L",E1443="COM",E1443="")),"Lead",IF(AND(B1443='Dropdown Answer Key'!$B$14,OR(F1443="Lead",F1443="U, May have L",F1443="COM",F1443="")),"Lead",IF(AND(B1443='Dropdown Answer Key'!$B$14,OR(AND(E1443="GALV",H1443="Y"),AND(E1443="GALV",H1443="UN"),AND(E1443="GALV",H1443=""),AND(F1443="GALV",H1443="Y"),AND(F1443="GALV",H1443="UN"),AND(F1443="GALV",H1443=""),AND(F1443="GALV",I1443="Y"),AND(F1443="GALV",I1443="UN"),AND(F1443="GALV",I1443=""))),"GRR",IF(AND(B1443='Dropdown Answer Key'!$B$14,OR(E1443="Unknown",F1443="Unknown")),"Unknown SL","Non Lead")))))))))))</f>
        <v>Non Lead</v>
      </c>
      <c r="T1443" s="76" t="str">
        <f>IF(OR(M1443="",Q1443="",S1443="ERROR"),"BLANK",IF((AND(M1443='Dropdown Answer Key'!$B$25,OR('Service Line Inventory'!S1443="Lead",S1443="Unknown SL"))),"Tier 1",IF(AND('Service Line Inventory'!M1443='Dropdown Answer Key'!$B$26,OR('Service Line Inventory'!S1443="Lead",S1443="Unknown SL")),"Tier 2",IF(AND('Service Line Inventory'!M1443='Dropdown Answer Key'!$B$27,OR('Service Line Inventory'!S1443="Lead",S1443="Unknown SL")),"Tier 2",IF('Service Line Inventory'!S1443="GRR","Tier 3",IF((AND('Service Line Inventory'!M1443='Dropdown Answer Key'!$B$25,'Service Line Inventory'!Q1443='Dropdown Answer Key'!$M$25,O1443='Dropdown Answer Key'!$G$27,'Service Line Inventory'!P1443='Dropdown Answer Key'!$J$27,S1443="Non Lead")),"Tier 4",IF((AND('Service Line Inventory'!M1443='Dropdown Answer Key'!$B$25,'Service Line Inventory'!Q1443='Dropdown Answer Key'!$M$25,O1443='Dropdown Answer Key'!$G$27,S1443="Non Lead")),"Tier 4",IF((AND('Service Line Inventory'!M1443='Dropdown Answer Key'!$B$25,'Service Line Inventory'!Q1443='Dropdown Answer Key'!$M$25,'Service Line Inventory'!P1443='Dropdown Answer Key'!$J$27,S1443="Non Lead")),"Tier 4","Tier 5"))))))))</f>
        <v>BLANK</v>
      </c>
      <c r="U1443" s="101" t="str">
        <f t="shared" si="101"/>
        <v>NO</v>
      </c>
      <c r="V1443" s="76" t="str">
        <f t="shared" si="102"/>
        <v>NO</v>
      </c>
      <c r="W1443" s="76" t="str">
        <f t="shared" si="103"/>
        <v>NO</v>
      </c>
      <c r="X1443" s="107"/>
      <c r="Y1443" s="77"/>
    </row>
    <row r="1444" spans="1:25" x14ac:dyDescent="0.3">
      <c r="A1444" s="47">
        <v>1440</v>
      </c>
      <c r="B1444" s="73" t="s">
        <v>76</v>
      </c>
      <c r="C1444" s="126" t="s">
        <v>1506</v>
      </c>
      <c r="D1444" s="74" t="s">
        <v>72</v>
      </c>
      <c r="E1444" s="74" t="s">
        <v>81</v>
      </c>
      <c r="F1444" s="74" t="s">
        <v>81</v>
      </c>
      <c r="G1444" s="90" t="s">
        <v>1910</v>
      </c>
      <c r="H1444" s="74" t="s">
        <v>72</v>
      </c>
      <c r="I1444" s="74" t="s">
        <v>72</v>
      </c>
      <c r="J1444" s="75" t="s">
        <v>1913</v>
      </c>
      <c r="K1444" s="75" t="s">
        <v>1913</v>
      </c>
      <c r="L1444" s="94" t="str">
        <f t="shared" si="100"/>
        <v>Non Lead</v>
      </c>
      <c r="M1444" s="110"/>
      <c r="N1444" s="74"/>
      <c r="O1444" s="74"/>
      <c r="P1444" s="74"/>
      <c r="Q1444" s="82"/>
      <c r="R1444" s="83"/>
      <c r="S1444" s="113" t="str">
        <f>IF(OR(B1444="",$C$3="",$G$3=""),"ERROR",IF(AND(B1444='Dropdown Answer Key'!$B$12,OR(E1444="Lead",E1444="U, May have L",E1444="COM",E1444="")),"Lead",IF(AND(B1444='Dropdown Answer Key'!$B$12,OR(AND(E1444="GALV",H1444="Y"),AND(E1444="GALV",H1444="UN"),AND(E1444="GALV",H1444=""))),"GRR",IF(AND(B1444='Dropdown Answer Key'!$B$12,E1444="Unknown"),"Unknown SL",IF(AND(B1444='Dropdown Answer Key'!$B$13,OR(F1444="Lead",F1444="U, May have L",F1444="COM",F1444="")),"Lead",IF(AND(B1444='Dropdown Answer Key'!$B$13,OR(AND(F1444="GALV",H1444="Y"),AND(F1444="GALV",H1444="UN"),AND(F1444="GALV",H1444=""))),"GRR",IF(AND(B1444='Dropdown Answer Key'!$B$13,F1444="Unknown"),"Unknown SL",IF(AND(B1444='Dropdown Answer Key'!$B$14,OR(E1444="Lead",E1444="U, May have L",E1444="COM",E1444="")),"Lead",IF(AND(B1444='Dropdown Answer Key'!$B$14,OR(F1444="Lead",F1444="U, May have L",F1444="COM",F1444="")),"Lead",IF(AND(B1444='Dropdown Answer Key'!$B$14,OR(AND(E1444="GALV",H1444="Y"),AND(E1444="GALV",H1444="UN"),AND(E1444="GALV",H1444=""),AND(F1444="GALV",H1444="Y"),AND(F1444="GALV",H1444="UN"),AND(F1444="GALV",H1444=""),AND(F1444="GALV",I1444="Y"),AND(F1444="GALV",I1444="UN"),AND(F1444="GALV",I1444=""))),"GRR",IF(AND(B1444='Dropdown Answer Key'!$B$14,OR(E1444="Unknown",F1444="Unknown")),"Unknown SL","Non Lead")))))))))))</f>
        <v>Non Lead</v>
      </c>
      <c r="T1444" s="114" t="str">
        <f>IF(OR(M1444="",Q1444="",S1444="ERROR"),"BLANK",IF((AND(M1444='Dropdown Answer Key'!$B$25,OR('Service Line Inventory'!S1444="Lead",S1444="Unknown SL"))),"Tier 1",IF(AND('Service Line Inventory'!M1444='Dropdown Answer Key'!$B$26,OR('Service Line Inventory'!S1444="Lead",S1444="Unknown SL")),"Tier 2",IF(AND('Service Line Inventory'!M1444='Dropdown Answer Key'!$B$27,OR('Service Line Inventory'!S1444="Lead",S1444="Unknown SL")),"Tier 2",IF('Service Line Inventory'!S1444="GRR","Tier 3",IF((AND('Service Line Inventory'!M1444='Dropdown Answer Key'!$B$25,'Service Line Inventory'!Q1444='Dropdown Answer Key'!$M$25,O1444='Dropdown Answer Key'!$G$27,'Service Line Inventory'!P1444='Dropdown Answer Key'!$J$27,S1444="Non Lead")),"Tier 4",IF((AND('Service Line Inventory'!M1444='Dropdown Answer Key'!$B$25,'Service Line Inventory'!Q1444='Dropdown Answer Key'!$M$25,O1444='Dropdown Answer Key'!$G$27,S1444="Non Lead")),"Tier 4",IF((AND('Service Line Inventory'!M1444='Dropdown Answer Key'!$B$25,'Service Line Inventory'!Q1444='Dropdown Answer Key'!$M$25,'Service Line Inventory'!P1444='Dropdown Answer Key'!$J$27,S1444="Non Lead")),"Tier 4","Tier 5"))))))))</f>
        <v>BLANK</v>
      </c>
      <c r="U1444" s="115" t="str">
        <f t="shared" si="101"/>
        <v>NO</v>
      </c>
      <c r="V1444" s="114" t="str">
        <f t="shared" si="102"/>
        <v>NO</v>
      </c>
      <c r="W1444" s="114" t="str">
        <f t="shared" si="103"/>
        <v>NO</v>
      </c>
      <c r="X1444" s="108"/>
      <c r="Y1444" s="97"/>
    </row>
    <row r="1445" spans="1:25" x14ac:dyDescent="0.3">
      <c r="A1445" s="47">
        <v>1450</v>
      </c>
      <c r="B1445" s="73" t="s">
        <v>76</v>
      </c>
      <c r="C1445" s="126" t="s">
        <v>1507</v>
      </c>
      <c r="D1445" s="74" t="s">
        <v>72</v>
      </c>
      <c r="E1445" s="74" t="s">
        <v>81</v>
      </c>
      <c r="F1445" s="74" t="s">
        <v>81</v>
      </c>
      <c r="G1445" s="90" t="s">
        <v>1910</v>
      </c>
      <c r="H1445" s="74" t="s">
        <v>72</v>
      </c>
      <c r="I1445" s="74" t="s">
        <v>72</v>
      </c>
      <c r="J1445" s="75" t="s">
        <v>1913</v>
      </c>
      <c r="K1445" s="75" t="s">
        <v>1913</v>
      </c>
      <c r="L1445" s="93" t="str">
        <f t="shared" si="100"/>
        <v>Non Lead</v>
      </c>
      <c r="M1445" s="109"/>
      <c r="N1445" s="74"/>
      <c r="O1445" s="74"/>
      <c r="P1445" s="74"/>
      <c r="Q1445" s="73"/>
      <c r="R1445" s="74"/>
      <c r="S1445" s="98" t="str">
        <f>IF(OR(B1445="",$C$3="",$G$3=""),"ERROR",IF(AND(B1445='Dropdown Answer Key'!$B$12,OR(E1445="Lead",E1445="U, May have L",E1445="COM",E1445="")),"Lead",IF(AND(B1445='Dropdown Answer Key'!$B$12,OR(AND(E1445="GALV",H1445="Y"),AND(E1445="GALV",H1445="UN"),AND(E1445="GALV",H1445=""))),"GRR",IF(AND(B1445='Dropdown Answer Key'!$B$12,E1445="Unknown"),"Unknown SL",IF(AND(B1445='Dropdown Answer Key'!$B$13,OR(F1445="Lead",F1445="U, May have L",F1445="COM",F1445="")),"Lead",IF(AND(B1445='Dropdown Answer Key'!$B$13,OR(AND(F1445="GALV",H1445="Y"),AND(F1445="GALV",H1445="UN"),AND(F1445="GALV",H1445=""))),"GRR",IF(AND(B1445='Dropdown Answer Key'!$B$13,F1445="Unknown"),"Unknown SL",IF(AND(B1445='Dropdown Answer Key'!$B$14,OR(E1445="Lead",E1445="U, May have L",E1445="COM",E1445="")),"Lead",IF(AND(B1445='Dropdown Answer Key'!$B$14,OR(F1445="Lead",F1445="U, May have L",F1445="COM",F1445="")),"Lead",IF(AND(B1445='Dropdown Answer Key'!$B$14,OR(AND(E1445="GALV",H1445="Y"),AND(E1445="GALV",H1445="UN"),AND(E1445="GALV",H1445=""),AND(F1445="GALV",H1445="Y"),AND(F1445="GALV",H1445="UN"),AND(F1445="GALV",H1445=""),AND(F1445="GALV",I1445="Y"),AND(F1445="GALV",I1445="UN"),AND(F1445="GALV",I1445=""))),"GRR",IF(AND(B1445='Dropdown Answer Key'!$B$14,OR(E1445="Unknown",F1445="Unknown")),"Unknown SL","Non Lead")))))))))))</f>
        <v>Non Lead</v>
      </c>
      <c r="T1445" s="76" t="str">
        <f>IF(OR(M1445="",Q1445="",S1445="ERROR"),"BLANK",IF((AND(M1445='Dropdown Answer Key'!$B$25,OR('Service Line Inventory'!S1445="Lead",S1445="Unknown SL"))),"Tier 1",IF(AND('Service Line Inventory'!M1445='Dropdown Answer Key'!$B$26,OR('Service Line Inventory'!S1445="Lead",S1445="Unknown SL")),"Tier 2",IF(AND('Service Line Inventory'!M1445='Dropdown Answer Key'!$B$27,OR('Service Line Inventory'!S1445="Lead",S1445="Unknown SL")),"Tier 2",IF('Service Line Inventory'!S1445="GRR","Tier 3",IF((AND('Service Line Inventory'!M1445='Dropdown Answer Key'!$B$25,'Service Line Inventory'!Q1445='Dropdown Answer Key'!$M$25,O1445='Dropdown Answer Key'!$G$27,'Service Line Inventory'!P1445='Dropdown Answer Key'!$J$27,S1445="Non Lead")),"Tier 4",IF((AND('Service Line Inventory'!M1445='Dropdown Answer Key'!$B$25,'Service Line Inventory'!Q1445='Dropdown Answer Key'!$M$25,O1445='Dropdown Answer Key'!$G$27,S1445="Non Lead")),"Tier 4",IF((AND('Service Line Inventory'!M1445='Dropdown Answer Key'!$B$25,'Service Line Inventory'!Q1445='Dropdown Answer Key'!$M$25,'Service Line Inventory'!P1445='Dropdown Answer Key'!$J$27,S1445="Non Lead")),"Tier 4","Tier 5"))))))))</f>
        <v>BLANK</v>
      </c>
      <c r="U1445" s="101" t="str">
        <f t="shared" si="101"/>
        <v>NO</v>
      </c>
      <c r="V1445" s="76" t="str">
        <f t="shared" si="102"/>
        <v>NO</v>
      </c>
      <c r="W1445" s="76" t="str">
        <f t="shared" si="103"/>
        <v>NO</v>
      </c>
      <c r="X1445" s="107"/>
      <c r="Y1445" s="77"/>
    </row>
    <row r="1446" spans="1:25" x14ac:dyDescent="0.3">
      <c r="A1446" s="47">
        <v>1450</v>
      </c>
      <c r="B1446" s="73" t="s">
        <v>76</v>
      </c>
      <c r="C1446" s="126" t="s">
        <v>1508</v>
      </c>
      <c r="D1446" s="74" t="s">
        <v>72</v>
      </c>
      <c r="E1446" s="74" t="s">
        <v>81</v>
      </c>
      <c r="F1446" s="74" t="s">
        <v>81</v>
      </c>
      <c r="G1446" s="90" t="s">
        <v>1910</v>
      </c>
      <c r="H1446" s="74" t="s">
        <v>72</v>
      </c>
      <c r="I1446" s="74" t="s">
        <v>72</v>
      </c>
      <c r="J1446" s="75" t="s">
        <v>1913</v>
      </c>
      <c r="K1446" s="75" t="s">
        <v>1913</v>
      </c>
      <c r="L1446" s="94" t="str">
        <f t="shared" si="100"/>
        <v>Non Lead</v>
      </c>
      <c r="M1446" s="110"/>
      <c r="N1446" s="74"/>
      <c r="O1446" s="74"/>
      <c r="P1446" s="74"/>
      <c r="Q1446" s="82"/>
      <c r="R1446" s="83"/>
      <c r="S1446" s="113" t="str">
        <f>IF(OR(B1446="",$C$3="",$G$3=""),"ERROR",IF(AND(B1446='Dropdown Answer Key'!$B$12,OR(E1446="Lead",E1446="U, May have L",E1446="COM",E1446="")),"Lead",IF(AND(B1446='Dropdown Answer Key'!$B$12,OR(AND(E1446="GALV",H1446="Y"),AND(E1446="GALV",H1446="UN"),AND(E1446="GALV",H1446=""))),"GRR",IF(AND(B1446='Dropdown Answer Key'!$B$12,E1446="Unknown"),"Unknown SL",IF(AND(B1446='Dropdown Answer Key'!$B$13,OR(F1446="Lead",F1446="U, May have L",F1446="COM",F1446="")),"Lead",IF(AND(B1446='Dropdown Answer Key'!$B$13,OR(AND(F1446="GALV",H1446="Y"),AND(F1446="GALV",H1446="UN"),AND(F1446="GALV",H1446=""))),"GRR",IF(AND(B1446='Dropdown Answer Key'!$B$13,F1446="Unknown"),"Unknown SL",IF(AND(B1446='Dropdown Answer Key'!$B$14,OR(E1446="Lead",E1446="U, May have L",E1446="COM",E1446="")),"Lead",IF(AND(B1446='Dropdown Answer Key'!$B$14,OR(F1446="Lead",F1446="U, May have L",F1446="COM",F1446="")),"Lead",IF(AND(B1446='Dropdown Answer Key'!$B$14,OR(AND(E1446="GALV",H1446="Y"),AND(E1446="GALV",H1446="UN"),AND(E1446="GALV",H1446=""),AND(F1446="GALV",H1446="Y"),AND(F1446="GALV",H1446="UN"),AND(F1446="GALV",H1446=""),AND(F1446="GALV",I1446="Y"),AND(F1446="GALV",I1446="UN"),AND(F1446="GALV",I1446=""))),"GRR",IF(AND(B1446='Dropdown Answer Key'!$B$14,OR(E1446="Unknown",F1446="Unknown")),"Unknown SL","Non Lead")))))))))))</f>
        <v>Non Lead</v>
      </c>
      <c r="T1446" s="114" t="str">
        <f>IF(OR(M1446="",Q1446="",S1446="ERROR"),"BLANK",IF((AND(M1446='Dropdown Answer Key'!$B$25,OR('Service Line Inventory'!S1446="Lead",S1446="Unknown SL"))),"Tier 1",IF(AND('Service Line Inventory'!M1446='Dropdown Answer Key'!$B$26,OR('Service Line Inventory'!S1446="Lead",S1446="Unknown SL")),"Tier 2",IF(AND('Service Line Inventory'!M1446='Dropdown Answer Key'!$B$27,OR('Service Line Inventory'!S1446="Lead",S1446="Unknown SL")),"Tier 2",IF('Service Line Inventory'!S1446="GRR","Tier 3",IF((AND('Service Line Inventory'!M1446='Dropdown Answer Key'!$B$25,'Service Line Inventory'!Q1446='Dropdown Answer Key'!$M$25,O1446='Dropdown Answer Key'!$G$27,'Service Line Inventory'!P1446='Dropdown Answer Key'!$J$27,S1446="Non Lead")),"Tier 4",IF((AND('Service Line Inventory'!M1446='Dropdown Answer Key'!$B$25,'Service Line Inventory'!Q1446='Dropdown Answer Key'!$M$25,O1446='Dropdown Answer Key'!$G$27,S1446="Non Lead")),"Tier 4",IF((AND('Service Line Inventory'!M1446='Dropdown Answer Key'!$B$25,'Service Line Inventory'!Q1446='Dropdown Answer Key'!$M$25,'Service Line Inventory'!P1446='Dropdown Answer Key'!$J$27,S1446="Non Lead")),"Tier 4","Tier 5"))))))))</f>
        <v>BLANK</v>
      </c>
      <c r="U1446" s="115" t="str">
        <f t="shared" si="101"/>
        <v>NO</v>
      </c>
      <c r="V1446" s="114" t="str">
        <f t="shared" si="102"/>
        <v>NO</v>
      </c>
      <c r="W1446" s="114" t="str">
        <f t="shared" si="103"/>
        <v>NO</v>
      </c>
      <c r="X1446" s="108"/>
      <c r="Y1446" s="97"/>
    </row>
    <row r="1447" spans="1:25" x14ac:dyDescent="0.3">
      <c r="A1447" s="47">
        <v>1455</v>
      </c>
      <c r="B1447" s="73" t="s">
        <v>76</v>
      </c>
      <c r="C1447" s="126" t="s">
        <v>1509</v>
      </c>
      <c r="D1447" s="74" t="s">
        <v>72</v>
      </c>
      <c r="E1447" s="74" t="s">
        <v>81</v>
      </c>
      <c r="F1447" s="74" t="s">
        <v>81</v>
      </c>
      <c r="G1447" s="90" t="s">
        <v>1910</v>
      </c>
      <c r="H1447" s="74" t="s">
        <v>72</v>
      </c>
      <c r="I1447" s="74" t="s">
        <v>72</v>
      </c>
      <c r="J1447" s="75" t="s">
        <v>1913</v>
      </c>
      <c r="K1447" s="75" t="s">
        <v>1913</v>
      </c>
      <c r="L1447" s="93" t="str">
        <f t="shared" si="100"/>
        <v>Non Lead</v>
      </c>
      <c r="M1447" s="109"/>
      <c r="N1447" s="74"/>
      <c r="O1447" s="74"/>
      <c r="P1447" s="74"/>
      <c r="Q1447" s="73"/>
      <c r="R1447" s="74"/>
      <c r="S1447" s="98" t="str">
        <f>IF(OR(B1447="",$C$3="",$G$3=""),"ERROR",IF(AND(B1447='Dropdown Answer Key'!$B$12,OR(E1447="Lead",E1447="U, May have L",E1447="COM",E1447="")),"Lead",IF(AND(B1447='Dropdown Answer Key'!$B$12,OR(AND(E1447="GALV",H1447="Y"),AND(E1447="GALV",H1447="UN"),AND(E1447="GALV",H1447=""))),"GRR",IF(AND(B1447='Dropdown Answer Key'!$B$12,E1447="Unknown"),"Unknown SL",IF(AND(B1447='Dropdown Answer Key'!$B$13,OR(F1447="Lead",F1447="U, May have L",F1447="COM",F1447="")),"Lead",IF(AND(B1447='Dropdown Answer Key'!$B$13,OR(AND(F1447="GALV",H1447="Y"),AND(F1447="GALV",H1447="UN"),AND(F1447="GALV",H1447=""))),"GRR",IF(AND(B1447='Dropdown Answer Key'!$B$13,F1447="Unknown"),"Unknown SL",IF(AND(B1447='Dropdown Answer Key'!$B$14,OR(E1447="Lead",E1447="U, May have L",E1447="COM",E1447="")),"Lead",IF(AND(B1447='Dropdown Answer Key'!$B$14,OR(F1447="Lead",F1447="U, May have L",F1447="COM",F1447="")),"Lead",IF(AND(B1447='Dropdown Answer Key'!$B$14,OR(AND(E1447="GALV",H1447="Y"),AND(E1447="GALV",H1447="UN"),AND(E1447="GALV",H1447=""),AND(F1447="GALV",H1447="Y"),AND(F1447="GALV",H1447="UN"),AND(F1447="GALV",H1447=""),AND(F1447="GALV",I1447="Y"),AND(F1447="GALV",I1447="UN"),AND(F1447="GALV",I1447=""))),"GRR",IF(AND(B1447='Dropdown Answer Key'!$B$14,OR(E1447="Unknown",F1447="Unknown")),"Unknown SL","Non Lead")))))))))))</f>
        <v>Non Lead</v>
      </c>
      <c r="T1447" s="76" t="str">
        <f>IF(OR(M1447="",Q1447="",S1447="ERROR"),"BLANK",IF((AND(M1447='Dropdown Answer Key'!$B$25,OR('Service Line Inventory'!S1447="Lead",S1447="Unknown SL"))),"Tier 1",IF(AND('Service Line Inventory'!M1447='Dropdown Answer Key'!$B$26,OR('Service Line Inventory'!S1447="Lead",S1447="Unknown SL")),"Tier 2",IF(AND('Service Line Inventory'!M1447='Dropdown Answer Key'!$B$27,OR('Service Line Inventory'!S1447="Lead",S1447="Unknown SL")),"Tier 2",IF('Service Line Inventory'!S1447="GRR","Tier 3",IF((AND('Service Line Inventory'!M1447='Dropdown Answer Key'!$B$25,'Service Line Inventory'!Q1447='Dropdown Answer Key'!$M$25,O1447='Dropdown Answer Key'!$G$27,'Service Line Inventory'!P1447='Dropdown Answer Key'!$J$27,S1447="Non Lead")),"Tier 4",IF((AND('Service Line Inventory'!M1447='Dropdown Answer Key'!$B$25,'Service Line Inventory'!Q1447='Dropdown Answer Key'!$M$25,O1447='Dropdown Answer Key'!$G$27,S1447="Non Lead")),"Tier 4",IF((AND('Service Line Inventory'!M1447='Dropdown Answer Key'!$B$25,'Service Line Inventory'!Q1447='Dropdown Answer Key'!$M$25,'Service Line Inventory'!P1447='Dropdown Answer Key'!$J$27,S1447="Non Lead")),"Tier 4","Tier 5"))))))))</f>
        <v>BLANK</v>
      </c>
      <c r="U1447" s="101" t="str">
        <f t="shared" si="101"/>
        <v>NO</v>
      </c>
      <c r="V1447" s="76" t="str">
        <f t="shared" si="102"/>
        <v>NO</v>
      </c>
      <c r="W1447" s="76" t="str">
        <f t="shared" si="103"/>
        <v>NO</v>
      </c>
      <c r="X1447" s="107"/>
      <c r="Y1447" s="77"/>
    </row>
    <row r="1448" spans="1:25" x14ac:dyDescent="0.3">
      <c r="A1448" s="47">
        <v>1460</v>
      </c>
      <c r="B1448" s="73" t="s">
        <v>76</v>
      </c>
      <c r="C1448" s="126" t="s">
        <v>1510</v>
      </c>
      <c r="D1448" s="74" t="s">
        <v>72</v>
      </c>
      <c r="E1448" s="74" t="s">
        <v>81</v>
      </c>
      <c r="F1448" s="74" t="s">
        <v>81</v>
      </c>
      <c r="G1448" s="90" t="s">
        <v>1910</v>
      </c>
      <c r="H1448" s="74" t="s">
        <v>72</v>
      </c>
      <c r="I1448" s="74" t="s">
        <v>72</v>
      </c>
      <c r="J1448" s="75" t="s">
        <v>1913</v>
      </c>
      <c r="K1448" s="75" t="s">
        <v>1913</v>
      </c>
      <c r="L1448" s="94" t="str">
        <f t="shared" si="100"/>
        <v>Non Lead</v>
      </c>
      <c r="M1448" s="110"/>
      <c r="N1448" s="74"/>
      <c r="O1448" s="74"/>
      <c r="P1448" s="74"/>
      <c r="Q1448" s="82"/>
      <c r="R1448" s="83"/>
      <c r="S1448" s="113" t="str">
        <f>IF(OR(B1448="",$C$3="",$G$3=""),"ERROR",IF(AND(B1448='Dropdown Answer Key'!$B$12,OR(E1448="Lead",E1448="U, May have L",E1448="COM",E1448="")),"Lead",IF(AND(B1448='Dropdown Answer Key'!$B$12,OR(AND(E1448="GALV",H1448="Y"),AND(E1448="GALV",H1448="UN"),AND(E1448="GALV",H1448=""))),"GRR",IF(AND(B1448='Dropdown Answer Key'!$B$12,E1448="Unknown"),"Unknown SL",IF(AND(B1448='Dropdown Answer Key'!$B$13,OR(F1448="Lead",F1448="U, May have L",F1448="COM",F1448="")),"Lead",IF(AND(B1448='Dropdown Answer Key'!$B$13,OR(AND(F1448="GALV",H1448="Y"),AND(F1448="GALV",H1448="UN"),AND(F1448="GALV",H1448=""))),"GRR",IF(AND(B1448='Dropdown Answer Key'!$B$13,F1448="Unknown"),"Unknown SL",IF(AND(B1448='Dropdown Answer Key'!$B$14,OR(E1448="Lead",E1448="U, May have L",E1448="COM",E1448="")),"Lead",IF(AND(B1448='Dropdown Answer Key'!$B$14,OR(F1448="Lead",F1448="U, May have L",F1448="COM",F1448="")),"Lead",IF(AND(B1448='Dropdown Answer Key'!$B$14,OR(AND(E1448="GALV",H1448="Y"),AND(E1448="GALV",H1448="UN"),AND(E1448="GALV",H1448=""),AND(F1448="GALV",H1448="Y"),AND(F1448="GALV",H1448="UN"),AND(F1448="GALV",H1448=""),AND(F1448="GALV",I1448="Y"),AND(F1448="GALV",I1448="UN"),AND(F1448="GALV",I1448=""))),"GRR",IF(AND(B1448='Dropdown Answer Key'!$B$14,OR(E1448="Unknown",F1448="Unknown")),"Unknown SL","Non Lead")))))))))))</f>
        <v>Non Lead</v>
      </c>
      <c r="T1448" s="114" t="str">
        <f>IF(OR(M1448="",Q1448="",S1448="ERROR"),"BLANK",IF((AND(M1448='Dropdown Answer Key'!$B$25,OR('Service Line Inventory'!S1448="Lead",S1448="Unknown SL"))),"Tier 1",IF(AND('Service Line Inventory'!M1448='Dropdown Answer Key'!$B$26,OR('Service Line Inventory'!S1448="Lead",S1448="Unknown SL")),"Tier 2",IF(AND('Service Line Inventory'!M1448='Dropdown Answer Key'!$B$27,OR('Service Line Inventory'!S1448="Lead",S1448="Unknown SL")),"Tier 2",IF('Service Line Inventory'!S1448="GRR","Tier 3",IF((AND('Service Line Inventory'!M1448='Dropdown Answer Key'!$B$25,'Service Line Inventory'!Q1448='Dropdown Answer Key'!$M$25,O1448='Dropdown Answer Key'!$G$27,'Service Line Inventory'!P1448='Dropdown Answer Key'!$J$27,S1448="Non Lead")),"Tier 4",IF((AND('Service Line Inventory'!M1448='Dropdown Answer Key'!$B$25,'Service Line Inventory'!Q1448='Dropdown Answer Key'!$M$25,O1448='Dropdown Answer Key'!$G$27,S1448="Non Lead")),"Tier 4",IF((AND('Service Line Inventory'!M1448='Dropdown Answer Key'!$B$25,'Service Line Inventory'!Q1448='Dropdown Answer Key'!$M$25,'Service Line Inventory'!P1448='Dropdown Answer Key'!$J$27,S1448="Non Lead")),"Tier 4","Tier 5"))))))))</f>
        <v>BLANK</v>
      </c>
      <c r="U1448" s="115" t="str">
        <f t="shared" si="101"/>
        <v>NO</v>
      </c>
      <c r="V1448" s="114" t="str">
        <f t="shared" si="102"/>
        <v>NO</v>
      </c>
      <c r="W1448" s="114" t="str">
        <f t="shared" si="103"/>
        <v>NO</v>
      </c>
      <c r="X1448" s="108"/>
      <c r="Y1448" s="97"/>
    </row>
    <row r="1449" spans="1:25" x14ac:dyDescent="0.3">
      <c r="A1449" s="47">
        <v>1470</v>
      </c>
      <c r="B1449" s="73" t="s">
        <v>76</v>
      </c>
      <c r="C1449" s="126" t="s">
        <v>1511</v>
      </c>
      <c r="D1449" s="74" t="s">
        <v>72</v>
      </c>
      <c r="E1449" s="74" t="s">
        <v>81</v>
      </c>
      <c r="F1449" s="74" t="s">
        <v>81</v>
      </c>
      <c r="G1449" s="90" t="s">
        <v>1910</v>
      </c>
      <c r="H1449" s="74" t="s">
        <v>72</v>
      </c>
      <c r="I1449" s="74" t="s">
        <v>72</v>
      </c>
      <c r="J1449" s="75" t="s">
        <v>1913</v>
      </c>
      <c r="K1449" s="75" t="s">
        <v>1913</v>
      </c>
      <c r="L1449" s="94" t="str">
        <f t="shared" si="100"/>
        <v>Non Lead</v>
      </c>
      <c r="M1449" s="110"/>
      <c r="N1449" s="74"/>
      <c r="O1449" s="74"/>
      <c r="P1449" s="74"/>
      <c r="Q1449" s="82"/>
      <c r="R1449" s="83"/>
      <c r="S1449" s="113" t="str">
        <f>IF(OR(B1449="",$C$3="",$G$3=""),"ERROR",IF(AND(B1449='Dropdown Answer Key'!$B$12,OR(E1449="Lead",E1449="U, May have L",E1449="COM",E1449="")),"Lead",IF(AND(B1449='Dropdown Answer Key'!$B$12,OR(AND(E1449="GALV",H1449="Y"),AND(E1449="GALV",H1449="UN"),AND(E1449="GALV",H1449=""))),"GRR",IF(AND(B1449='Dropdown Answer Key'!$B$12,E1449="Unknown"),"Unknown SL",IF(AND(B1449='Dropdown Answer Key'!$B$13,OR(F1449="Lead",F1449="U, May have L",F1449="COM",F1449="")),"Lead",IF(AND(B1449='Dropdown Answer Key'!$B$13,OR(AND(F1449="GALV",H1449="Y"),AND(F1449="GALV",H1449="UN"),AND(F1449="GALV",H1449=""))),"GRR",IF(AND(B1449='Dropdown Answer Key'!$B$13,F1449="Unknown"),"Unknown SL",IF(AND(B1449='Dropdown Answer Key'!$B$14,OR(E1449="Lead",E1449="U, May have L",E1449="COM",E1449="")),"Lead",IF(AND(B1449='Dropdown Answer Key'!$B$14,OR(F1449="Lead",F1449="U, May have L",F1449="COM",F1449="")),"Lead",IF(AND(B1449='Dropdown Answer Key'!$B$14,OR(AND(E1449="GALV",H1449="Y"),AND(E1449="GALV",H1449="UN"),AND(E1449="GALV",H1449=""),AND(F1449="GALV",H1449="Y"),AND(F1449="GALV",H1449="UN"),AND(F1449="GALV",H1449=""),AND(F1449="GALV",I1449="Y"),AND(F1449="GALV",I1449="UN"),AND(F1449="GALV",I1449=""))),"GRR",IF(AND(B1449='Dropdown Answer Key'!$B$14,OR(E1449="Unknown",F1449="Unknown")),"Unknown SL","Non Lead")))))))))))</f>
        <v>Non Lead</v>
      </c>
      <c r="T1449" s="114" t="str">
        <f>IF(OR(M1449="",Q1449="",S1449="ERROR"),"BLANK",IF((AND(M1449='Dropdown Answer Key'!$B$25,OR('Service Line Inventory'!S1449="Lead",S1449="Unknown SL"))),"Tier 1",IF(AND('Service Line Inventory'!M1449='Dropdown Answer Key'!$B$26,OR('Service Line Inventory'!S1449="Lead",S1449="Unknown SL")),"Tier 2",IF(AND('Service Line Inventory'!M1449='Dropdown Answer Key'!$B$27,OR('Service Line Inventory'!S1449="Lead",S1449="Unknown SL")),"Tier 2",IF('Service Line Inventory'!S1449="GRR","Tier 3",IF((AND('Service Line Inventory'!M1449='Dropdown Answer Key'!$B$25,'Service Line Inventory'!Q1449='Dropdown Answer Key'!$M$25,O1449='Dropdown Answer Key'!$G$27,'Service Line Inventory'!P1449='Dropdown Answer Key'!$J$27,S1449="Non Lead")),"Tier 4",IF((AND('Service Line Inventory'!M1449='Dropdown Answer Key'!$B$25,'Service Line Inventory'!Q1449='Dropdown Answer Key'!$M$25,O1449='Dropdown Answer Key'!$G$27,S1449="Non Lead")),"Tier 4",IF((AND('Service Line Inventory'!M1449='Dropdown Answer Key'!$B$25,'Service Line Inventory'!Q1449='Dropdown Answer Key'!$M$25,'Service Line Inventory'!P1449='Dropdown Answer Key'!$J$27,S1449="Non Lead")),"Tier 4","Tier 5"))))))))</f>
        <v>BLANK</v>
      </c>
      <c r="U1449" s="115" t="str">
        <f t="shared" si="101"/>
        <v>NO</v>
      </c>
      <c r="V1449" s="114" t="str">
        <f t="shared" si="102"/>
        <v>NO</v>
      </c>
      <c r="W1449" s="114" t="str">
        <f t="shared" si="103"/>
        <v>NO</v>
      </c>
      <c r="X1449" s="108"/>
      <c r="Y1449" s="97"/>
    </row>
    <row r="1450" spans="1:25" x14ac:dyDescent="0.3">
      <c r="A1450" s="47">
        <v>1480</v>
      </c>
      <c r="B1450" s="73" t="s">
        <v>76</v>
      </c>
      <c r="C1450" s="126" t="s">
        <v>1512</v>
      </c>
      <c r="D1450" s="74" t="s">
        <v>72</v>
      </c>
      <c r="E1450" s="74" t="s">
        <v>81</v>
      </c>
      <c r="F1450" s="74" t="s">
        <v>81</v>
      </c>
      <c r="G1450" s="90" t="s">
        <v>1910</v>
      </c>
      <c r="H1450" s="74" t="s">
        <v>72</v>
      </c>
      <c r="I1450" s="74" t="s">
        <v>72</v>
      </c>
      <c r="J1450" s="75" t="s">
        <v>1913</v>
      </c>
      <c r="K1450" s="75" t="s">
        <v>1913</v>
      </c>
      <c r="L1450" s="93" t="str">
        <f t="shared" si="100"/>
        <v>Non Lead</v>
      </c>
      <c r="M1450" s="109"/>
      <c r="N1450" s="74"/>
      <c r="O1450" s="74"/>
      <c r="P1450" s="74"/>
      <c r="Q1450" s="73"/>
      <c r="R1450" s="74"/>
      <c r="S1450" s="98" t="str">
        <f>IF(OR(B1450="",$C$3="",$G$3=""),"ERROR",IF(AND(B1450='Dropdown Answer Key'!$B$12,OR(E1450="Lead",E1450="U, May have L",E1450="COM",E1450="")),"Lead",IF(AND(B1450='Dropdown Answer Key'!$B$12,OR(AND(E1450="GALV",H1450="Y"),AND(E1450="GALV",H1450="UN"),AND(E1450="GALV",H1450=""))),"GRR",IF(AND(B1450='Dropdown Answer Key'!$B$12,E1450="Unknown"),"Unknown SL",IF(AND(B1450='Dropdown Answer Key'!$B$13,OR(F1450="Lead",F1450="U, May have L",F1450="COM",F1450="")),"Lead",IF(AND(B1450='Dropdown Answer Key'!$B$13,OR(AND(F1450="GALV",H1450="Y"),AND(F1450="GALV",H1450="UN"),AND(F1450="GALV",H1450=""))),"GRR",IF(AND(B1450='Dropdown Answer Key'!$B$13,F1450="Unknown"),"Unknown SL",IF(AND(B1450='Dropdown Answer Key'!$B$14,OR(E1450="Lead",E1450="U, May have L",E1450="COM",E1450="")),"Lead",IF(AND(B1450='Dropdown Answer Key'!$B$14,OR(F1450="Lead",F1450="U, May have L",F1450="COM",F1450="")),"Lead",IF(AND(B1450='Dropdown Answer Key'!$B$14,OR(AND(E1450="GALV",H1450="Y"),AND(E1450="GALV",H1450="UN"),AND(E1450="GALV",H1450=""),AND(F1450="GALV",H1450="Y"),AND(F1450="GALV",H1450="UN"),AND(F1450="GALV",H1450=""),AND(F1450="GALV",I1450="Y"),AND(F1450="GALV",I1450="UN"),AND(F1450="GALV",I1450=""))),"GRR",IF(AND(B1450='Dropdown Answer Key'!$B$14,OR(E1450="Unknown",F1450="Unknown")),"Unknown SL","Non Lead")))))))))))</f>
        <v>Non Lead</v>
      </c>
      <c r="T1450" s="76" t="str">
        <f>IF(OR(M1450="",Q1450="",S1450="ERROR"),"BLANK",IF((AND(M1450='Dropdown Answer Key'!$B$25,OR('Service Line Inventory'!S1450="Lead",S1450="Unknown SL"))),"Tier 1",IF(AND('Service Line Inventory'!M1450='Dropdown Answer Key'!$B$26,OR('Service Line Inventory'!S1450="Lead",S1450="Unknown SL")),"Tier 2",IF(AND('Service Line Inventory'!M1450='Dropdown Answer Key'!$B$27,OR('Service Line Inventory'!S1450="Lead",S1450="Unknown SL")),"Tier 2",IF('Service Line Inventory'!S1450="GRR","Tier 3",IF((AND('Service Line Inventory'!M1450='Dropdown Answer Key'!$B$25,'Service Line Inventory'!Q1450='Dropdown Answer Key'!$M$25,O1450='Dropdown Answer Key'!$G$27,'Service Line Inventory'!P1450='Dropdown Answer Key'!$J$27,S1450="Non Lead")),"Tier 4",IF((AND('Service Line Inventory'!M1450='Dropdown Answer Key'!$B$25,'Service Line Inventory'!Q1450='Dropdown Answer Key'!$M$25,O1450='Dropdown Answer Key'!$G$27,S1450="Non Lead")),"Tier 4",IF((AND('Service Line Inventory'!M1450='Dropdown Answer Key'!$B$25,'Service Line Inventory'!Q1450='Dropdown Answer Key'!$M$25,'Service Line Inventory'!P1450='Dropdown Answer Key'!$J$27,S1450="Non Lead")),"Tier 4","Tier 5"))))))))</f>
        <v>BLANK</v>
      </c>
      <c r="U1450" s="101" t="str">
        <f t="shared" si="101"/>
        <v>NO</v>
      </c>
      <c r="V1450" s="76" t="str">
        <f t="shared" si="102"/>
        <v>NO</v>
      </c>
      <c r="W1450" s="76" t="str">
        <f t="shared" si="103"/>
        <v>NO</v>
      </c>
      <c r="X1450" s="107"/>
      <c r="Y1450" s="77"/>
    </row>
    <row r="1451" spans="1:25" x14ac:dyDescent="0.3">
      <c r="A1451" s="47">
        <v>1485</v>
      </c>
      <c r="B1451" s="73" t="s">
        <v>76</v>
      </c>
      <c r="C1451" s="126" t="s">
        <v>1513</v>
      </c>
      <c r="D1451" s="74" t="s">
        <v>72</v>
      </c>
      <c r="E1451" s="74" t="s">
        <v>81</v>
      </c>
      <c r="F1451" s="74" t="s">
        <v>81</v>
      </c>
      <c r="G1451" s="90" t="s">
        <v>1910</v>
      </c>
      <c r="H1451" s="74" t="s">
        <v>72</v>
      </c>
      <c r="I1451" s="74" t="s">
        <v>72</v>
      </c>
      <c r="J1451" s="75" t="s">
        <v>1913</v>
      </c>
      <c r="K1451" s="75" t="s">
        <v>1913</v>
      </c>
      <c r="L1451" s="94" t="str">
        <f t="shared" si="100"/>
        <v>Non Lead</v>
      </c>
      <c r="M1451" s="110"/>
      <c r="N1451" s="74"/>
      <c r="O1451" s="74"/>
      <c r="P1451" s="74"/>
      <c r="Q1451" s="82"/>
      <c r="R1451" s="83"/>
      <c r="S1451" s="113" t="str">
        <f>IF(OR(B1451="",$C$3="",$G$3=""),"ERROR",IF(AND(B1451='Dropdown Answer Key'!$B$12,OR(E1451="Lead",E1451="U, May have L",E1451="COM",E1451="")),"Lead",IF(AND(B1451='Dropdown Answer Key'!$B$12,OR(AND(E1451="GALV",H1451="Y"),AND(E1451="GALV",H1451="UN"),AND(E1451="GALV",H1451=""))),"GRR",IF(AND(B1451='Dropdown Answer Key'!$B$12,E1451="Unknown"),"Unknown SL",IF(AND(B1451='Dropdown Answer Key'!$B$13,OR(F1451="Lead",F1451="U, May have L",F1451="COM",F1451="")),"Lead",IF(AND(B1451='Dropdown Answer Key'!$B$13,OR(AND(F1451="GALV",H1451="Y"),AND(F1451="GALV",H1451="UN"),AND(F1451="GALV",H1451=""))),"GRR",IF(AND(B1451='Dropdown Answer Key'!$B$13,F1451="Unknown"),"Unknown SL",IF(AND(B1451='Dropdown Answer Key'!$B$14,OR(E1451="Lead",E1451="U, May have L",E1451="COM",E1451="")),"Lead",IF(AND(B1451='Dropdown Answer Key'!$B$14,OR(F1451="Lead",F1451="U, May have L",F1451="COM",F1451="")),"Lead",IF(AND(B1451='Dropdown Answer Key'!$B$14,OR(AND(E1451="GALV",H1451="Y"),AND(E1451="GALV",H1451="UN"),AND(E1451="GALV",H1451=""),AND(F1451="GALV",H1451="Y"),AND(F1451="GALV",H1451="UN"),AND(F1451="GALV",H1451=""),AND(F1451="GALV",I1451="Y"),AND(F1451="GALV",I1451="UN"),AND(F1451="GALV",I1451=""))),"GRR",IF(AND(B1451='Dropdown Answer Key'!$B$14,OR(E1451="Unknown",F1451="Unknown")),"Unknown SL","Non Lead")))))))))))</f>
        <v>Non Lead</v>
      </c>
      <c r="T1451" s="114" t="str">
        <f>IF(OR(M1451="",Q1451="",S1451="ERROR"),"BLANK",IF((AND(M1451='Dropdown Answer Key'!$B$25,OR('Service Line Inventory'!S1451="Lead",S1451="Unknown SL"))),"Tier 1",IF(AND('Service Line Inventory'!M1451='Dropdown Answer Key'!$B$26,OR('Service Line Inventory'!S1451="Lead",S1451="Unknown SL")),"Tier 2",IF(AND('Service Line Inventory'!M1451='Dropdown Answer Key'!$B$27,OR('Service Line Inventory'!S1451="Lead",S1451="Unknown SL")),"Tier 2",IF('Service Line Inventory'!S1451="GRR","Tier 3",IF((AND('Service Line Inventory'!M1451='Dropdown Answer Key'!$B$25,'Service Line Inventory'!Q1451='Dropdown Answer Key'!$M$25,O1451='Dropdown Answer Key'!$G$27,'Service Line Inventory'!P1451='Dropdown Answer Key'!$J$27,S1451="Non Lead")),"Tier 4",IF((AND('Service Line Inventory'!M1451='Dropdown Answer Key'!$B$25,'Service Line Inventory'!Q1451='Dropdown Answer Key'!$M$25,O1451='Dropdown Answer Key'!$G$27,S1451="Non Lead")),"Tier 4",IF((AND('Service Line Inventory'!M1451='Dropdown Answer Key'!$B$25,'Service Line Inventory'!Q1451='Dropdown Answer Key'!$M$25,'Service Line Inventory'!P1451='Dropdown Answer Key'!$J$27,S1451="Non Lead")),"Tier 4","Tier 5"))))))))</f>
        <v>BLANK</v>
      </c>
      <c r="U1451" s="115" t="str">
        <f t="shared" si="101"/>
        <v>NO</v>
      </c>
      <c r="V1451" s="114" t="str">
        <f t="shared" si="102"/>
        <v>NO</v>
      </c>
      <c r="W1451" s="114" t="str">
        <f t="shared" si="103"/>
        <v>NO</v>
      </c>
      <c r="X1451" s="108"/>
      <c r="Y1451" s="97"/>
    </row>
    <row r="1452" spans="1:25" x14ac:dyDescent="0.3">
      <c r="A1452" s="47">
        <v>1490</v>
      </c>
      <c r="B1452" s="73" t="s">
        <v>76</v>
      </c>
      <c r="C1452" s="126" t="s">
        <v>1514</v>
      </c>
      <c r="D1452" s="74" t="s">
        <v>72</v>
      </c>
      <c r="E1452" s="74" t="s">
        <v>81</v>
      </c>
      <c r="F1452" s="74" t="s">
        <v>81</v>
      </c>
      <c r="G1452" s="90" t="s">
        <v>1910</v>
      </c>
      <c r="H1452" s="74" t="s">
        <v>72</v>
      </c>
      <c r="I1452" s="74" t="s">
        <v>72</v>
      </c>
      <c r="J1452" s="75" t="s">
        <v>1913</v>
      </c>
      <c r="K1452" s="75" t="s">
        <v>1913</v>
      </c>
      <c r="L1452" s="93" t="str">
        <f t="shared" si="100"/>
        <v>Non Lead</v>
      </c>
      <c r="M1452" s="109"/>
      <c r="N1452" s="74"/>
      <c r="O1452" s="74"/>
      <c r="P1452" s="74"/>
      <c r="Q1452" s="73"/>
      <c r="R1452" s="74"/>
      <c r="S1452" s="98" t="str">
        <f>IF(OR(B1452="",$C$3="",$G$3=""),"ERROR",IF(AND(B1452='Dropdown Answer Key'!$B$12,OR(E1452="Lead",E1452="U, May have L",E1452="COM",E1452="")),"Lead",IF(AND(B1452='Dropdown Answer Key'!$B$12,OR(AND(E1452="GALV",H1452="Y"),AND(E1452="GALV",H1452="UN"),AND(E1452="GALV",H1452=""))),"GRR",IF(AND(B1452='Dropdown Answer Key'!$B$12,E1452="Unknown"),"Unknown SL",IF(AND(B1452='Dropdown Answer Key'!$B$13,OR(F1452="Lead",F1452="U, May have L",F1452="COM",F1452="")),"Lead",IF(AND(B1452='Dropdown Answer Key'!$B$13,OR(AND(F1452="GALV",H1452="Y"),AND(F1452="GALV",H1452="UN"),AND(F1452="GALV",H1452=""))),"GRR",IF(AND(B1452='Dropdown Answer Key'!$B$13,F1452="Unknown"),"Unknown SL",IF(AND(B1452='Dropdown Answer Key'!$B$14,OR(E1452="Lead",E1452="U, May have L",E1452="COM",E1452="")),"Lead",IF(AND(B1452='Dropdown Answer Key'!$B$14,OR(F1452="Lead",F1452="U, May have L",F1452="COM",F1452="")),"Lead",IF(AND(B1452='Dropdown Answer Key'!$B$14,OR(AND(E1452="GALV",H1452="Y"),AND(E1452="GALV",H1452="UN"),AND(E1452="GALV",H1452=""),AND(F1452="GALV",H1452="Y"),AND(F1452="GALV",H1452="UN"),AND(F1452="GALV",H1452=""),AND(F1452="GALV",I1452="Y"),AND(F1452="GALV",I1452="UN"),AND(F1452="GALV",I1452=""))),"GRR",IF(AND(B1452='Dropdown Answer Key'!$B$14,OR(E1452="Unknown",F1452="Unknown")),"Unknown SL","Non Lead")))))))))))</f>
        <v>Non Lead</v>
      </c>
      <c r="T1452" s="76" t="str">
        <f>IF(OR(M1452="",Q1452="",S1452="ERROR"),"BLANK",IF((AND(M1452='Dropdown Answer Key'!$B$25,OR('Service Line Inventory'!S1452="Lead",S1452="Unknown SL"))),"Tier 1",IF(AND('Service Line Inventory'!M1452='Dropdown Answer Key'!$B$26,OR('Service Line Inventory'!S1452="Lead",S1452="Unknown SL")),"Tier 2",IF(AND('Service Line Inventory'!M1452='Dropdown Answer Key'!$B$27,OR('Service Line Inventory'!S1452="Lead",S1452="Unknown SL")),"Tier 2",IF('Service Line Inventory'!S1452="GRR","Tier 3",IF((AND('Service Line Inventory'!M1452='Dropdown Answer Key'!$B$25,'Service Line Inventory'!Q1452='Dropdown Answer Key'!$M$25,O1452='Dropdown Answer Key'!$G$27,'Service Line Inventory'!P1452='Dropdown Answer Key'!$J$27,S1452="Non Lead")),"Tier 4",IF((AND('Service Line Inventory'!M1452='Dropdown Answer Key'!$B$25,'Service Line Inventory'!Q1452='Dropdown Answer Key'!$M$25,O1452='Dropdown Answer Key'!$G$27,S1452="Non Lead")),"Tier 4",IF((AND('Service Line Inventory'!M1452='Dropdown Answer Key'!$B$25,'Service Line Inventory'!Q1452='Dropdown Answer Key'!$M$25,'Service Line Inventory'!P1452='Dropdown Answer Key'!$J$27,S1452="Non Lead")),"Tier 4","Tier 5"))))))))</f>
        <v>BLANK</v>
      </c>
      <c r="U1452" s="101" t="str">
        <f t="shared" si="101"/>
        <v>NO</v>
      </c>
      <c r="V1452" s="76" t="str">
        <f t="shared" si="102"/>
        <v>NO</v>
      </c>
      <c r="W1452" s="76" t="str">
        <f t="shared" si="103"/>
        <v>NO</v>
      </c>
      <c r="X1452" s="107"/>
      <c r="Y1452" s="77"/>
    </row>
    <row r="1453" spans="1:25" x14ac:dyDescent="0.3">
      <c r="A1453" s="47">
        <v>1500</v>
      </c>
      <c r="B1453" s="73" t="s">
        <v>76</v>
      </c>
      <c r="C1453" s="126" t="s">
        <v>1515</v>
      </c>
      <c r="D1453" s="74" t="s">
        <v>72</v>
      </c>
      <c r="E1453" s="74" t="s">
        <v>81</v>
      </c>
      <c r="F1453" s="74" t="s">
        <v>81</v>
      </c>
      <c r="G1453" s="90" t="s">
        <v>1910</v>
      </c>
      <c r="H1453" s="74" t="s">
        <v>72</v>
      </c>
      <c r="I1453" s="74" t="s">
        <v>72</v>
      </c>
      <c r="J1453" s="75" t="s">
        <v>1913</v>
      </c>
      <c r="K1453" s="75" t="s">
        <v>1913</v>
      </c>
      <c r="L1453" s="94" t="str">
        <f t="shared" si="100"/>
        <v>Non Lead</v>
      </c>
      <c r="M1453" s="110"/>
      <c r="N1453" s="74"/>
      <c r="O1453" s="74"/>
      <c r="P1453" s="74"/>
      <c r="Q1453" s="82"/>
      <c r="R1453" s="83"/>
      <c r="S1453" s="113" t="str">
        <f>IF(OR(B1453="",$C$3="",$G$3=""),"ERROR",IF(AND(B1453='Dropdown Answer Key'!$B$12,OR(E1453="Lead",E1453="U, May have L",E1453="COM",E1453="")),"Lead",IF(AND(B1453='Dropdown Answer Key'!$B$12,OR(AND(E1453="GALV",H1453="Y"),AND(E1453="GALV",H1453="UN"),AND(E1453="GALV",H1453=""))),"GRR",IF(AND(B1453='Dropdown Answer Key'!$B$12,E1453="Unknown"),"Unknown SL",IF(AND(B1453='Dropdown Answer Key'!$B$13,OR(F1453="Lead",F1453="U, May have L",F1453="COM",F1453="")),"Lead",IF(AND(B1453='Dropdown Answer Key'!$B$13,OR(AND(F1453="GALV",H1453="Y"),AND(F1453="GALV",H1453="UN"),AND(F1453="GALV",H1453=""))),"GRR",IF(AND(B1453='Dropdown Answer Key'!$B$13,F1453="Unknown"),"Unknown SL",IF(AND(B1453='Dropdown Answer Key'!$B$14,OR(E1453="Lead",E1453="U, May have L",E1453="COM",E1453="")),"Lead",IF(AND(B1453='Dropdown Answer Key'!$B$14,OR(F1453="Lead",F1453="U, May have L",F1453="COM",F1453="")),"Lead",IF(AND(B1453='Dropdown Answer Key'!$B$14,OR(AND(E1453="GALV",H1453="Y"),AND(E1453="GALV",H1453="UN"),AND(E1453="GALV",H1453=""),AND(F1453="GALV",H1453="Y"),AND(F1453="GALV",H1453="UN"),AND(F1453="GALV",H1453=""),AND(F1453="GALV",I1453="Y"),AND(F1453="GALV",I1453="UN"),AND(F1453="GALV",I1453=""))),"GRR",IF(AND(B1453='Dropdown Answer Key'!$B$14,OR(E1453="Unknown",F1453="Unknown")),"Unknown SL","Non Lead")))))))))))</f>
        <v>Non Lead</v>
      </c>
      <c r="T1453" s="114" t="str">
        <f>IF(OR(M1453="",Q1453="",S1453="ERROR"),"BLANK",IF((AND(M1453='Dropdown Answer Key'!$B$25,OR('Service Line Inventory'!S1453="Lead",S1453="Unknown SL"))),"Tier 1",IF(AND('Service Line Inventory'!M1453='Dropdown Answer Key'!$B$26,OR('Service Line Inventory'!S1453="Lead",S1453="Unknown SL")),"Tier 2",IF(AND('Service Line Inventory'!M1453='Dropdown Answer Key'!$B$27,OR('Service Line Inventory'!S1453="Lead",S1453="Unknown SL")),"Tier 2",IF('Service Line Inventory'!S1453="GRR","Tier 3",IF((AND('Service Line Inventory'!M1453='Dropdown Answer Key'!$B$25,'Service Line Inventory'!Q1453='Dropdown Answer Key'!$M$25,O1453='Dropdown Answer Key'!$G$27,'Service Line Inventory'!P1453='Dropdown Answer Key'!$J$27,S1453="Non Lead")),"Tier 4",IF((AND('Service Line Inventory'!M1453='Dropdown Answer Key'!$B$25,'Service Line Inventory'!Q1453='Dropdown Answer Key'!$M$25,O1453='Dropdown Answer Key'!$G$27,S1453="Non Lead")),"Tier 4",IF((AND('Service Line Inventory'!M1453='Dropdown Answer Key'!$B$25,'Service Line Inventory'!Q1453='Dropdown Answer Key'!$M$25,'Service Line Inventory'!P1453='Dropdown Answer Key'!$J$27,S1453="Non Lead")),"Tier 4","Tier 5"))))))))</f>
        <v>BLANK</v>
      </c>
      <c r="U1453" s="115" t="str">
        <f t="shared" si="101"/>
        <v>NO</v>
      </c>
      <c r="V1453" s="114" t="str">
        <f t="shared" si="102"/>
        <v>NO</v>
      </c>
      <c r="W1453" s="114" t="str">
        <f t="shared" si="103"/>
        <v>NO</v>
      </c>
      <c r="X1453" s="108"/>
      <c r="Y1453" s="97"/>
    </row>
    <row r="1454" spans="1:25" x14ac:dyDescent="0.3">
      <c r="A1454" s="47">
        <v>1510</v>
      </c>
      <c r="B1454" s="73" t="s">
        <v>76</v>
      </c>
      <c r="C1454" s="126" t="s">
        <v>1516</v>
      </c>
      <c r="D1454" s="74" t="s">
        <v>72</v>
      </c>
      <c r="E1454" s="74" t="s">
        <v>81</v>
      </c>
      <c r="F1454" s="74" t="s">
        <v>81</v>
      </c>
      <c r="G1454" s="90" t="s">
        <v>1910</v>
      </c>
      <c r="H1454" s="74" t="s">
        <v>72</v>
      </c>
      <c r="I1454" s="74" t="s">
        <v>72</v>
      </c>
      <c r="J1454" s="75" t="s">
        <v>1913</v>
      </c>
      <c r="K1454" s="75" t="s">
        <v>1913</v>
      </c>
      <c r="L1454" s="93" t="str">
        <f t="shared" si="100"/>
        <v>Non Lead</v>
      </c>
      <c r="M1454" s="109"/>
      <c r="N1454" s="74"/>
      <c r="O1454" s="74"/>
      <c r="P1454" s="74"/>
      <c r="Q1454" s="73"/>
      <c r="R1454" s="74"/>
      <c r="S1454" s="98" t="str">
        <f>IF(OR(B1454="",$C$3="",$G$3=""),"ERROR",IF(AND(B1454='Dropdown Answer Key'!$B$12,OR(E1454="Lead",E1454="U, May have L",E1454="COM",E1454="")),"Lead",IF(AND(B1454='Dropdown Answer Key'!$B$12,OR(AND(E1454="GALV",H1454="Y"),AND(E1454="GALV",H1454="UN"),AND(E1454="GALV",H1454=""))),"GRR",IF(AND(B1454='Dropdown Answer Key'!$B$12,E1454="Unknown"),"Unknown SL",IF(AND(B1454='Dropdown Answer Key'!$B$13,OR(F1454="Lead",F1454="U, May have L",F1454="COM",F1454="")),"Lead",IF(AND(B1454='Dropdown Answer Key'!$B$13,OR(AND(F1454="GALV",H1454="Y"),AND(F1454="GALV",H1454="UN"),AND(F1454="GALV",H1454=""))),"GRR",IF(AND(B1454='Dropdown Answer Key'!$B$13,F1454="Unknown"),"Unknown SL",IF(AND(B1454='Dropdown Answer Key'!$B$14,OR(E1454="Lead",E1454="U, May have L",E1454="COM",E1454="")),"Lead",IF(AND(B1454='Dropdown Answer Key'!$B$14,OR(F1454="Lead",F1454="U, May have L",F1454="COM",F1454="")),"Lead",IF(AND(B1454='Dropdown Answer Key'!$B$14,OR(AND(E1454="GALV",H1454="Y"),AND(E1454="GALV",H1454="UN"),AND(E1454="GALV",H1454=""),AND(F1454="GALV",H1454="Y"),AND(F1454="GALV",H1454="UN"),AND(F1454="GALV",H1454=""),AND(F1454="GALV",I1454="Y"),AND(F1454="GALV",I1454="UN"),AND(F1454="GALV",I1454=""))),"GRR",IF(AND(B1454='Dropdown Answer Key'!$B$14,OR(E1454="Unknown",F1454="Unknown")),"Unknown SL","Non Lead")))))))))))</f>
        <v>Non Lead</v>
      </c>
      <c r="T1454" s="76" t="str">
        <f>IF(OR(M1454="",Q1454="",S1454="ERROR"),"BLANK",IF((AND(M1454='Dropdown Answer Key'!$B$25,OR('Service Line Inventory'!S1454="Lead",S1454="Unknown SL"))),"Tier 1",IF(AND('Service Line Inventory'!M1454='Dropdown Answer Key'!$B$26,OR('Service Line Inventory'!S1454="Lead",S1454="Unknown SL")),"Tier 2",IF(AND('Service Line Inventory'!M1454='Dropdown Answer Key'!$B$27,OR('Service Line Inventory'!S1454="Lead",S1454="Unknown SL")),"Tier 2",IF('Service Line Inventory'!S1454="GRR","Tier 3",IF((AND('Service Line Inventory'!M1454='Dropdown Answer Key'!$B$25,'Service Line Inventory'!Q1454='Dropdown Answer Key'!$M$25,O1454='Dropdown Answer Key'!$G$27,'Service Line Inventory'!P1454='Dropdown Answer Key'!$J$27,S1454="Non Lead")),"Tier 4",IF((AND('Service Line Inventory'!M1454='Dropdown Answer Key'!$B$25,'Service Line Inventory'!Q1454='Dropdown Answer Key'!$M$25,O1454='Dropdown Answer Key'!$G$27,S1454="Non Lead")),"Tier 4",IF((AND('Service Line Inventory'!M1454='Dropdown Answer Key'!$B$25,'Service Line Inventory'!Q1454='Dropdown Answer Key'!$M$25,'Service Line Inventory'!P1454='Dropdown Answer Key'!$J$27,S1454="Non Lead")),"Tier 4","Tier 5"))))))))</f>
        <v>BLANK</v>
      </c>
      <c r="U1454" s="101" t="str">
        <f t="shared" si="101"/>
        <v>NO</v>
      </c>
      <c r="V1454" s="76" t="str">
        <f t="shared" si="102"/>
        <v>NO</v>
      </c>
      <c r="W1454" s="76" t="str">
        <f t="shared" si="103"/>
        <v>NO</v>
      </c>
      <c r="X1454" s="107"/>
      <c r="Y1454" s="77"/>
    </row>
    <row r="1455" spans="1:25" x14ac:dyDescent="0.3">
      <c r="A1455" s="47">
        <v>1520</v>
      </c>
      <c r="B1455" s="73" t="s">
        <v>76</v>
      </c>
      <c r="C1455" s="126" t="s">
        <v>1517</v>
      </c>
      <c r="D1455" s="74" t="s">
        <v>72</v>
      </c>
      <c r="E1455" s="74" t="s">
        <v>81</v>
      </c>
      <c r="F1455" s="74" t="s">
        <v>81</v>
      </c>
      <c r="G1455" s="90" t="s">
        <v>1910</v>
      </c>
      <c r="H1455" s="74" t="s">
        <v>72</v>
      </c>
      <c r="I1455" s="74" t="s">
        <v>72</v>
      </c>
      <c r="J1455" s="75" t="s">
        <v>1913</v>
      </c>
      <c r="K1455" s="75" t="s">
        <v>1913</v>
      </c>
      <c r="L1455" s="94" t="str">
        <f t="shared" si="100"/>
        <v>Non Lead</v>
      </c>
      <c r="M1455" s="110"/>
      <c r="N1455" s="74"/>
      <c r="O1455" s="74"/>
      <c r="P1455" s="74"/>
      <c r="Q1455" s="82"/>
      <c r="R1455" s="83"/>
      <c r="S1455" s="113" t="str">
        <f>IF(OR(B1455="",$C$3="",$G$3=""),"ERROR",IF(AND(B1455='Dropdown Answer Key'!$B$12,OR(E1455="Lead",E1455="U, May have L",E1455="COM",E1455="")),"Lead",IF(AND(B1455='Dropdown Answer Key'!$B$12,OR(AND(E1455="GALV",H1455="Y"),AND(E1455="GALV",H1455="UN"),AND(E1455="GALV",H1455=""))),"GRR",IF(AND(B1455='Dropdown Answer Key'!$B$12,E1455="Unknown"),"Unknown SL",IF(AND(B1455='Dropdown Answer Key'!$B$13,OR(F1455="Lead",F1455="U, May have L",F1455="COM",F1455="")),"Lead",IF(AND(B1455='Dropdown Answer Key'!$B$13,OR(AND(F1455="GALV",H1455="Y"),AND(F1455="GALV",H1455="UN"),AND(F1455="GALV",H1455=""))),"GRR",IF(AND(B1455='Dropdown Answer Key'!$B$13,F1455="Unknown"),"Unknown SL",IF(AND(B1455='Dropdown Answer Key'!$B$14,OR(E1455="Lead",E1455="U, May have L",E1455="COM",E1455="")),"Lead",IF(AND(B1455='Dropdown Answer Key'!$B$14,OR(F1455="Lead",F1455="U, May have L",F1455="COM",F1455="")),"Lead",IF(AND(B1455='Dropdown Answer Key'!$B$14,OR(AND(E1455="GALV",H1455="Y"),AND(E1455="GALV",H1455="UN"),AND(E1455="GALV",H1455=""),AND(F1455="GALV",H1455="Y"),AND(F1455="GALV",H1455="UN"),AND(F1455="GALV",H1455=""),AND(F1455="GALV",I1455="Y"),AND(F1455="GALV",I1455="UN"),AND(F1455="GALV",I1455=""))),"GRR",IF(AND(B1455='Dropdown Answer Key'!$B$14,OR(E1455="Unknown",F1455="Unknown")),"Unknown SL","Non Lead")))))))))))</f>
        <v>Non Lead</v>
      </c>
      <c r="T1455" s="114" t="str">
        <f>IF(OR(M1455="",Q1455="",S1455="ERROR"),"BLANK",IF((AND(M1455='Dropdown Answer Key'!$B$25,OR('Service Line Inventory'!S1455="Lead",S1455="Unknown SL"))),"Tier 1",IF(AND('Service Line Inventory'!M1455='Dropdown Answer Key'!$B$26,OR('Service Line Inventory'!S1455="Lead",S1455="Unknown SL")),"Tier 2",IF(AND('Service Line Inventory'!M1455='Dropdown Answer Key'!$B$27,OR('Service Line Inventory'!S1455="Lead",S1455="Unknown SL")),"Tier 2",IF('Service Line Inventory'!S1455="GRR","Tier 3",IF((AND('Service Line Inventory'!M1455='Dropdown Answer Key'!$B$25,'Service Line Inventory'!Q1455='Dropdown Answer Key'!$M$25,O1455='Dropdown Answer Key'!$G$27,'Service Line Inventory'!P1455='Dropdown Answer Key'!$J$27,S1455="Non Lead")),"Tier 4",IF((AND('Service Line Inventory'!M1455='Dropdown Answer Key'!$B$25,'Service Line Inventory'!Q1455='Dropdown Answer Key'!$M$25,O1455='Dropdown Answer Key'!$G$27,S1455="Non Lead")),"Tier 4",IF((AND('Service Line Inventory'!M1455='Dropdown Answer Key'!$B$25,'Service Line Inventory'!Q1455='Dropdown Answer Key'!$M$25,'Service Line Inventory'!P1455='Dropdown Answer Key'!$J$27,S1455="Non Lead")),"Tier 4","Tier 5"))))))))</f>
        <v>BLANK</v>
      </c>
      <c r="U1455" s="115" t="str">
        <f t="shared" si="101"/>
        <v>NO</v>
      </c>
      <c r="V1455" s="114" t="str">
        <f t="shared" si="102"/>
        <v>NO</v>
      </c>
      <c r="W1455" s="114" t="str">
        <f t="shared" si="103"/>
        <v>NO</v>
      </c>
      <c r="X1455" s="108"/>
      <c r="Y1455" s="97"/>
    </row>
    <row r="1456" spans="1:25" x14ac:dyDescent="0.3">
      <c r="A1456" s="47">
        <v>1540</v>
      </c>
      <c r="B1456" s="73" t="s">
        <v>76</v>
      </c>
      <c r="C1456" s="126" t="s">
        <v>1518</v>
      </c>
      <c r="D1456" s="74" t="s">
        <v>72</v>
      </c>
      <c r="E1456" s="74" t="s">
        <v>81</v>
      </c>
      <c r="F1456" s="74" t="s">
        <v>81</v>
      </c>
      <c r="G1456" s="90" t="s">
        <v>1910</v>
      </c>
      <c r="H1456" s="74" t="s">
        <v>72</v>
      </c>
      <c r="I1456" s="74" t="s">
        <v>72</v>
      </c>
      <c r="J1456" s="75" t="s">
        <v>1913</v>
      </c>
      <c r="K1456" s="75" t="s">
        <v>1913</v>
      </c>
      <c r="L1456" s="93" t="str">
        <f t="shared" si="100"/>
        <v>Non Lead</v>
      </c>
      <c r="M1456" s="109"/>
      <c r="N1456" s="74"/>
      <c r="O1456" s="74"/>
      <c r="P1456" s="74"/>
      <c r="Q1456" s="73"/>
      <c r="R1456" s="74"/>
      <c r="S1456" s="98" t="str">
        <f>IF(OR(B1456="",$C$3="",$G$3=""),"ERROR",IF(AND(B1456='Dropdown Answer Key'!$B$12,OR(E1456="Lead",E1456="U, May have L",E1456="COM",E1456="")),"Lead",IF(AND(B1456='Dropdown Answer Key'!$B$12,OR(AND(E1456="GALV",H1456="Y"),AND(E1456="GALV",H1456="UN"),AND(E1456="GALV",H1456=""))),"GRR",IF(AND(B1456='Dropdown Answer Key'!$B$12,E1456="Unknown"),"Unknown SL",IF(AND(B1456='Dropdown Answer Key'!$B$13,OR(F1456="Lead",F1456="U, May have L",F1456="COM",F1456="")),"Lead",IF(AND(B1456='Dropdown Answer Key'!$B$13,OR(AND(F1456="GALV",H1456="Y"),AND(F1456="GALV",H1456="UN"),AND(F1456="GALV",H1456=""))),"GRR",IF(AND(B1456='Dropdown Answer Key'!$B$13,F1456="Unknown"),"Unknown SL",IF(AND(B1456='Dropdown Answer Key'!$B$14,OR(E1456="Lead",E1456="U, May have L",E1456="COM",E1456="")),"Lead",IF(AND(B1456='Dropdown Answer Key'!$B$14,OR(F1456="Lead",F1456="U, May have L",F1456="COM",F1456="")),"Lead",IF(AND(B1456='Dropdown Answer Key'!$B$14,OR(AND(E1456="GALV",H1456="Y"),AND(E1456="GALV",H1456="UN"),AND(E1456="GALV",H1456=""),AND(F1456="GALV",H1456="Y"),AND(F1456="GALV",H1456="UN"),AND(F1456="GALV",H1456=""),AND(F1456="GALV",I1456="Y"),AND(F1456="GALV",I1456="UN"),AND(F1456="GALV",I1456=""))),"GRR",IF(AND(B1456='Dropdown Answer Key'!$B$14,OR(E1456="Unknown",F1456="Unknown")),"Unknown SL","Non Lead")))))))))))</f>
        <v>Non Lead</v>
      </c>
      <c r="T1456" s="76" t="str">
        <f>IF(OR(M1456="",Q1456="",S1456="ERROR"),"BLANK",IF((AND(M1456='Dropdown Answer Key'!$B$25,OR('Service Line Inventory'!S1456="Lead",S1456="Unknown SL"))),"Tier 1",IF(AND('Service Line Inventory'!M1456='Dropdown Answer Key'!$B$26,OR('Service Line Inventory'!S1456="Lead",S1456="Unknown SL")),"Tier 2",IF(AND('Service Line Inventory'!M1456='Dropdown Answer Key'!$B$27,OR('Service Line Inventory'!S1456="Lead",S1456="Unknown SL")),"Tier 2",IF('Service Line Inventory'!S1456="GRR","Tier 3",IF((AND('Service Line Inventory'!M1456='Dropdown Answer Key'!$B$25,'Service Line Inventory'!Q1456='Dropdown Answer Key'!$M$25,O1456='Dropdown Answer Key'!$G$27,'Service Line Inventory'!P1456='Dropdown Answer Key'!$J$27,S1456="Non Lead")),"Tier 4",IF((AND('Service Line Inventory'!M1456='Dropdown Answer Key'!$B$25,'Service Line Inventory'!Q1456='Dropdown Answer Key'!$M$25,O1456='Dropdown Answer Key'!$G$27,S1456="Non Lead")),"Tier 4",IF((AND('Service Line Inventory'!M1456='Dropdown Answer Key'!$B$25,'Service Line Inventory'!Q1456='Dropdown Answer Key'!$M$25,'Service Line Inventory'!P1456='Dropdown Answer Key'!$J$27,S1456="Non Lead")),"Tier 4","Tier 5"))))))))</f>
        <v>BLANK</v>
      </c>
      <c r="U1456" s="101" t="str">
        <f t="shared" si="101"/>
        <v>NO</v>
      </c>
      <c r="V1456" s="76" t="str">
        <f t="shared" si="102"/>
        <v>NO</v>
      </c>
      <c r="W1456" s="76" t="str">
        <f t="shared" si="103"/>
        <v>NO</v>
      </c>
      <c r="X1456" s="107"/>
      <c r="Y1456" s="77"/>
    </row>
    <row r="1457" spans="1:25" x14ac:dyDescent="0.3">
      <c r="A1457" s="47">
        <v>1550</v>
      </c>
      <c r="B1457" s="73" t="s">
        <v>76</v>
      </c>
      <c r="C1457" s="126" t="s">
        <v>1519</v>
      </c>
      <c r="D1457" s="74" t="s">
        <v>72</v>
      </c>
      <c r="E1457" s="74" t="s">
        <v>81</v>
      </c>
      <c r="F1457" s="74" t="s">
        <v>81</v>
      </c>
      <c r="G1457" s="90" t="s">
        <v>1910</v>
      </c>
      <c r="H1457" s="74" t="s">
        <v>72</v>
      </c>
      <c r="I1457" s="74" t="s">
        <v>72</v>
      </c>
      <c r="J1457" s="75" t="s">
        <v>1913</v>
      </c>
      <c r="K1457" s="75" t="s">
        <v>1913</v>
      </c>
      <c r="L1457" s="94" t="str">
        <f t="shared" si="100"/>
        <v>Non Lead</v>
      </c>
      <c r="M1457" s="110"/>
      <c r="N1457" s="74"/>
      <c r="O1457" s="74"/>
      <c r="P1457" s="74"/>
      <c r="Q1457" s="82"/>
      <c r="R1457" s="83"/>
      <c r="S1457" s="113" t="str">
        <f>IF(OR(B1457="",$C$3="",$G$3=""),"ERROR",IF(AND(B1457='Dropdown Answer Key'!$B$12,OR(E1457="Lead",E1457="U, May have L",E1457="COM",E1457="")),"Lead",IF(AND(B1457='Dropdown Answer Key'!$B$12,OR(AND(E1457="GALV",H1457="Y"),AND(E1457="GALV",H1457="UN"),AND(E1457="GALV",H1457=""))),"GRR",IF(AND(B1457='Dropdown Answer Key'!$B$12,E1457="Unknown"),"Unknown SL",IF(AND(B1457='Dropdown Answer Key'!$B$13,OR(F1457="Lead",F1457="U, May have L",F1457="COM",F1457="")),"Lead",IF(AND(B1457='Dropdown Answer Key'!$B$13,OR(AND(F1457="GALV",H1457="Y"),AND(F1457="GALV",H1457="UN"),AND(F1457="GALV",H1457=""))),"GRR",IF(AND(B1457='Dropdown Answer Key'!$B$13,F1457="Unknown"),"Unknown SL",IF(AND(B1457='Dropdown Answer Key'!$B$14,OR(E1457="Lead",E1457="U, May have L",E1457="COM",E1457="")),"Lead",IF(AND(B1457='Dropdown Answer Key'!$B$14,OR(F1457="Lead",F1457="U, May have L",F1457="COM",F1457="")),"Lead",IF(AND(B1457='Dropdown Answer Key'!$B$14,OR(AND(E1457="GALV",H1457="Y"),AND(E1457="GALV",H1457="UN"),AND(E1457="GALV",H1457=""),AND(F1457="GALV",H1457="Y"),AND(F1457="GALV",H1457="UN"),AND(F1457="GALV",H1457=""),AND(F1457="GALV",I1457="Y"),AND(F1457="GALV",I1457="UN"),AND(F1457="GALV",I1457=""))),"GRR",IF(AND(B1457='Dropdown Answer Key'!$B$14,OR(E1457="Unknown",F1457="Unknown")),"Unknown SL","Non Lead")))))))))))</f>
        <v>Non Lead</v>
      </c>
      <c r="T1457" s="114" t="str">
        <f>IF(OR(M1457="",Q1457="",S1457="ERROR"),"BLANK",IF((AND(M1457='Dropdown Answer Key'!$B$25,OR('Service Line Inventory'!S1457="Lead",S1457="Unknown SL"))),"Tier 1",IF(AND('Service Line Inventory'!M1457='Dropdown Answer Key'!$B$26,OR('Service Line Inventory'!S1457="Lead",S1457="Unknown SL")),"Tier 2",IF(AND('Service Line Inventory'!M1457='Dropdown Answer Key'!$B$27,OR('Service Line Inventory'!S1457="Lead",S1457="Unknown SL")),"Tier 2",IF('Service Line Inventory'!S1457="GRR","Tier 3",IF((AND('Service Line Inventory'!M1457='Dropdown Answer Key'!$B$25,'Service Line Inventory'!Q1457='Dropdown Answer Key'!$M$25,O1457='Dropdown Answer Key'!$G$27,'Service Line Inventory'!P1457='Dropdown Answer Key'!$J$27,S1457="Non Lead")),"Tier 4",IF((AND('Service Line Inventory'!M1457='Dropdown Answer Key'!$B$25,'Service Line Inventory'!Q1457='Dropdown Answer Key'!$M$25,O1457='Dropdown Answer Key'!$G$27,S1457="Non Lead")),"Tier 4",IF((AND('Service Line Inventory'!M1457='Dropdown Answer Key'!$B$25,'Service Line Inventory'!Q1457='Dropdown Answer Key'!$M$25,'Service Line Inventory'!P1457='Dropdown Answer Key'!$J$27,S1457="Non Lead")),"Tier 4","Tier 5"))))))))</f>
        <v>BLANK</v>
      </c>
      <c r="U1457" s="115" t="str">
        <f t="shared" si="101"/>
        <v>NO</v>
      </c>
      <c r="V1457" s="114" t="str">
        <f t="shared" si="102"/>
        <v>NO</v>
      </c>
      <c r="W1457" s="114" t="str">
        <f t="shared" si="103"/>
        <v>NO</v>
      </c>
      <c r="X1457" s="108"/>
      <c r="Y1457" s="97"/>
    </row>
    <row r="1458" spans="1:25" x14ac:dyDescent="0.3">
      <c r="A1458" s="47">
        <v>1560</v>
      </c>
      <c r="B1458" s="73" t="s">
        <v>76</v>
      </c>
      <c r="C1458" s="126" t="s">
        <v>1520</v>
      </c>
      <c r="D1458" s="74" t="s">
        <v>72</v>
      </c>
      <c r="E1458" s="74" t="s">
        <v>81</v>
      </c>
      <c r="F1458" s="74" t="s">
        <v>81</v>
      </c>
      <c r="G1458" s="90" t="s">
        <v>1910</v>
      </c>
      <c r="H1458" s="74" t="s">
        <v>72</v>
      </c>
      <c r="I1458" s="74" t="s">
        <v>72</v>
      </c>
      <c r="J1458" s="75" t="s">
        <v>1913</v>
      </c>
      <c r="K1458" s="75" t="s">
        <v>1913</v>
      </c>
      <c r="L1458" s="93" t="str">
        <f t="shared" si="100"/>
        <v>Non Lead</v>
      </c>
      <c r="M1458" s="109"/>
      <c r="N1458" s="74"/>
      <c r="O1458" s="74"/>
      <c r="P1458" s="74"/>
      <c r="Q1458" s="73"/>
      <c r="R1458" s="74"/>
      <c r="S1458" s="98" t="str">
        <f>IF(OR(B1458="",$C$3="",$G$3=""),"ERROR",IF(AND(B1458='Dropdown Answer Key'!$B$12,OR(E1458="Lead",E1458="U, May have L",E1458="COM",E1458="")),"Lead",IF(AND(B1458='Dropdown Answer Key'!$B$12,OR(AND(E1458="GALV",H1458="Y"),AND(E1458="GALV",H1458="UN"),AND(E1458="GALV",H1458=""))),"GRR",IF(AND(B1458='Dropdown Answer Key'!$B$12,E1458="Unknown"),"Unknown SL",IF(AND(B1458='Dropdown Answer Key'!$B$13,OR(F1458="Lead",F1458="U, May have L",F1458="COM",F1458="")),"Lead",IF(AND(B1458='Dropdown Answer Key'!$B$13,OR(AND(F1458="GALV",H1458="Y"),AND(F1458="GALV",H1458="UN"),AND(F1458="GALV",H1458=""))),"GRR",IF(AND(B1458='Dropdown Answer Key'!$B$13,F1458="Unknown"),"Unknown SL",IF(AND(B1458='Dropdown Answer Key'!$B$14,OR(E1458="Lead",E1458="U, May have L",E1458="COM",E1458="")),"Lead",IF(AND(B1458='Dropdown Answer Key'!$B$14,OR(F1458="Lead",F1458="U, May have L",F1458="COM",F1458="")),"Lead",IF(AND(B1458='Dropdown Answer Key'!$B$14,OR(AND(E1458="GALV",H1458="Y"),AND(E1458="GALV",H1458="UN"),AND(E1458="GALV",H1458=""),AND(F1458="GALV",H1458="Y"),AND(F1458="GALV",H1458="UN"),AND(F1458="GALV",H1458=""),AND(F1458="GALV",I1458="Y"),AND(F1458="GALV",I1458="UN"),AND(F1458="GALV",I1458=""))),"GRR",IF(AND(B1458='Dropdown Answer Key'!$B$14,OR(E1458="Unknown",F1458="Unknown")),"Unknown SL","Non Lead")))))))))))</f>
        <v>Non Lead</v>
      </c>
      <c r="T1458" s="76" t="str">
        <f>IF(OR(M1458="",Q1458="",S1458="ERROR"),"BLANK",IF((AND(M1458='Dropdown Answer Key'!$B$25,OR('Service Line Inventory'!S1458="Lead",S1458="Unknown SL"))),"Tier 1",IF(AND('Service Line Inventory'!M1458='Dropdown Answer Key'!$B$26,OR('Service Line Inventory'!S1458="Lead",S1458="Unknown SL")),"Tier 2",IF(AND('Service Line Inventory'!M1458='Dropdown Answer Key'!$B$27,OR('Service Line Inventory'!S1458="Lead",S1458="Unknown SL")),"Tier 2",IF('Service Line Inventory'!S1458="GRR","Tier 3",IF((AND('Service Line Inventory'!M1458='Dropdown Answer Key'!$B$25,'Service Line Inventory'!Q1458='Dropdown Answer Key'!$M$25,O1458='Dropdown Answer Key'!$G$27,'Service Line Inventory'!P1458='Dropdown Answer Key'!$J$27,S1458="Non Lead")),"Tier 4",IF((AND('Service Line Inventory'!M1458='Dropdown Answer Key'!$B$25,'Service Line Inventory'!Q1458='Dropdown Answer Key'!$M$25,O1458='Dropdown Answer Key'!$G$27,S1458="Non Lead")),"Tier 4",IF((AND('Service Line Inventory'!M1458='Dropdown Answer Key'!$B$25,'Service Line Inventory'!Q1458='Dropdown Answer Key'!$M$25,'Service Line Inventory'!P1458='Dropdown Answer Key'!$J$27,S1458="Non Lead")),"Tier 4","Tier 5"))))))))</f>
        <v>BLANK</v>
      </c>
      <c r="U1458" s="101" t="str">
        <f t="shared" si="101"/>
        <v>NO</v>
      </c>
      <c r="V1458" s="76" t="str">
        <f t="shared" si="102"/>
        <v>NO</v>
      </c>
      <c r="W1458" s="76" t="str">
        <f t="shared" si="103"/>
        <v>NO</v>
      </c>
      <c r="X1458" s="107"/>
      <c r="Y1458" s="77"/>
    </row>
    <row r="1459" spans="1:25" x14ac:dyDescent="0.3">
      <c r="A1459" s="47">
        <v>1570</v>
      </c>
      <c r="B1459" s="73" t="s">
        <v>76</v>
      </c>
      <c r="C1459" s="126" t="s">
        <v>1521</v>
      </c>
      <c r="D1459" s="74" t="s">
        <v>72</v>
      </c>
      <c r="E1459" s="74" t="s">
        <v>81</v>
      </c>
      <c r="F1459" s="74" t="s">
        <v>81</v>
      </c>
      <c r="G1459" s="90" t="s">
        <v>1910</v>
      </c>
      <c r="H1459" s="74" t="s">
        <v>72</v>
      </c>
      <c r="I1459" s="74" t="s">
        <v>72</v>
      </c>
      <c r="J1459" s="75" t="s">
        <v>1913</v>
      </c>
      <c r="K1459" s="75" t="s">
        <v>1913</v>
      </c>
      <c r="L1459" s="94" t="str">
        <f t="shared" si="100"/>
        <v>Non Lead</v>
      </c>
      <c r="M1459" s="110"/>
      <c r="N1459" s="74"/>
      <c r="O1459" s="74"/>
      <c r="P1459" s="74"/>
      <c r="Q1459" s="82"/>
      <c r="R1459" s="83"/>
      <c r="S1459" s="113" t="str">
        <f>IF(OR(B1459="",$C$3="",$G$3=""),"ERROR",IF(AND(B1459='Dropdown Answer Key'!$B$12,OR(E1459="Lead",E1459="U, May have L",E1459="COM",E1459="")),"Lead",IF(AND(B1459='Dropdown Answer Key'!$B$12,OR(AND(E1459="GALV",H1459="Y"),AND(E1459="GALV",H1459="UN"),AND(E1459="GALV",H1459=""))),"GRR",IF(AND(B1459='Dropdown Answer Key'!$B$12,E1459="Unknown"),"Unknown SL",IF(AND(B1459='Dropdown Answer Key'!$B$13,OR(F1459="Lead",F1459="U, May have L",F1459="COM",F1459="")),"Lead",IF(AND(B1459='Dropdown Answer Key'!$B$13,OR(AND(F1459="GALV",H1459="Y"),AND(F1459="GALV",H1459="UN"),AND(F1459="GALV",H1459=""))),"GRR",IF(AND(B1459='Dropdown Answer Key'!$B$13,F1459="Unknown"),"Unknown SL",IF(AND(B1459='Dropdown Answer Key'!$B$14,OR(E1459="Lead",E1459="U, May have L",E1459="COM",E1459="")),"Lead",IF(AND(B1459='Dropdown Answer Key'!$B$14,OR(F1459="Lead",F1459="U, May have L",F1459="COM",F1459="")),"Lead",IF(AND(B1459='Dropdown Answer Key'!$B$14,OR(AND(E1459="GALV",H1459="Y"),AND(E1459="GALV",H1459="UN"),AND(E1459="GALV",H1459=""),AND(F1459="GALV",H1459="Y"),AND(F1459="GALV",H1459="UN"),AND(F1459="GALV",H1459=""),AND(F1459="GALV",I1459="Y"),AND(F1459="GALV",I1459="UN"),AND(F1459="GALV",I1459=""))),"GRR",IF(AND(B1459='Dropdown Answer Key'!$B$14,OR(E1459="Unknown",F1459="Unknown")),"Unknown SL","Non Lead")))))))))))</f>
        <v>Non Lead</v>
      </c>
      <c r="T1459" s="114" t="str">
        <f>IF(OR(M1459="",Q1459="",S1459="ERROR"),"BLANK",IF((AND(M1459='Dropdown Answer Key'!$B$25,OR('Service Line Inventory'!S1459="Lead",S1459="Unknown SL"))),"Tier 1",IF(AND('Service Line Inventory'!M1459='Dropdown Answer Key'!$B$26,OR('Service Line Inventory'!S1459="Lead",S1459="Unknown SL")),"Tier 2",IF(AND('Service Line Inventory'!M1459='Dropdown Answer Key'!$B$27,OR('Service Line Inventory'!S1459="Lead",S1459="Unknown SL")),"Tier 2",IF('Service Line Inventory'!S1459="GRR","Tier 3",IF((AND('Service Line Inventory'!M1459='Dropdown Answer Key'!$B$25,'Service Line Inventory'!Q1459='Dropdown Answer Key'!$M$25,O1459='Dropdown Answer Key'!$G$27,'Service Line Inventory'!P1459='Dropdown Answer Key'!$J$27,S1459="Non Lead")),"Tier 4",IF((AND('Service Line Inventory'!M1459='Dropdown Answer Key'!$B$25,'Service Line Inventory'!Q1459='Dropdown Answer Key'!$M$25,O1459='Dropdown Answer Key'!$G$27,S1459="Non Lead")),"Tier 4",IF((AND('Service Line Inventory'!M1459='Dropdown Answer Key'!$B$25,'Service Line Inventory'!Q1459='Dropdown Answer Key'!$M$25,'Service Line Inventory'!P1459='Dropdown Answer Key'!$J$27,S1459="Non Lead")),"Tier 4","Tier 5"))))))))</f>
        <v>BLANK</v>
      </c>
      <c r="U1459" s="115" t="str">
        <f t="shared" si="101"/>
        <v>NO</v>
      </c>
      <c r="V1459" s="114" t="str">
        <f t="shared" si="102"/>
        <v>NO</v>
      </c>
      <c r="W1459" s="114" t="str">
        <f t="shared" si="103"/>
        <v>NO</v>
      </c>
      <c r="X1459" s="108"/>
      <c r="Y1459" s="97"/>
    </row>
    <row r="1460" spans="1:25" x14ac:dyDescent="0.3">
      <c r="A1460" s="47">
        <v>1580</v>
      </c>
      <c r="B1460" s="73" t="s">
        <v>76</v>
      </c>
      <c r="C1460" s="126" t="s">
        <v>1522</v>
      </c>
      <c r="D1460" s="74" t="s">
        <v>72</v>
      </c>
      <c r="E1460" s="74" t="s">
        <v>81</v>
      </c>
      <c r="F1460" s="74" t="s">
        <v>81</v>
      </c>
      <c r="G1460" s="90" t="s">
        <v>1910</v>
      </c>
      <c r="H1460" s="74" t="s">
        <v>72</v>
      </c>
      <c r="I1460" s="74" t="s">
        <v>72</v>
      </c>
      <c r="J1460" s="75" t="s">
        <v>1913</v>
      </c>
      <c r="K1460" s="75" t="s">
        <v>1913</v>
      </c>
      <c r="L1460" s="93" t="str">
        <f t="shared" si="100"/>
        <v>Non Lead</v>
      </c>
      <c r="M1460" s="109"/>
      <c r="N1460" s="74"/>
      <c r="O1460" s="74"/>
      <c r="P1460" s="74"/>
      <c r="Q1460" s="73"/>
      <c r="R1460" s="74"/>
      <c r="S1460" s="98" t="str">
        <f>IF(OR(B1460="",$C$3="",$G$3=""),"ERROR",IF(AND(B1460='Dropdown Answer Key'!$B$12,OR(E1460="Lead",E1460="U, May have L",E1460="COM",E1460="")),"Lead",IF(AND(B1460='Dropdown Answer Key'!$B$12,OR(AND(E1460="GALV",H1460="Y"),AND(E1460="GALV",H1460="UN"),AND(E1460="GALV",H1460=""))),"GRR",IF(AND(B1460='Dropdown Answer Key'!$B$12,E1460="Unknown"),"Unknown SL",IF(AND(B1460='Dropdown Answer Key'!$B$13,OR(F1460="Lead",F1460="U, May have L",F1460="COM",F1460="")),"Lead",IF(AND(B1460='Dropdown Answer Key'!$B$13,OR(AND(F1460="GALV",H1460="Y"),AND(F1460="GALV",H1460="UN"),AND(F1460="GALV",H1460=""))),"GRR",IF(AND(B1460='Dropdown Answer Key'!$B$13,F1460="Unknown"),"Unknown SL",IF(AND(B1460='Dropdown Answer Key'!$B$14,OR(E1460="Lead",E1460="U, May have L",E1460="COM",E1460="")),"Lead",IF(AND(B1460='Dropdown Answer Key'!$B$14,OR(F1460="Lead",F1460="U, May have L",F1460="COM",F1460="")),"Lead",IF(AND(B1460='Dropdown Answer Key'!$B$14,OR(AND(E1460="GALV",H1460="Y"),AND(E1460="GALV",H1460="UN"),AND(E1460="GALV",H1460=""),AND(F1460="GALV",H1460="Y"),AND(F1460="GALV",H1460="UN"),AND(F1460="GALV",H1460=""),AND(F1460="GALV",I1460="Y"),AND(F1460="GALV",I1460="UN"),AND(F1460="GALV",I1460=""))),"GRR",IF(AND(B1460='Dropdown Answer Key'!$B$14,OR(E1460="Unknown",F1460="Unknown")),"Unknown SL","Non Lead")))))))))))</f>
        <v>Non Lead</v>
      </c>
      <c r="T1460" s="76" t="str">
        <f>IF(OR(M1460="",Q1460="",S1460="ERROR"),"BLANK",IF((AND(M1460='Dropdown Answer Key'!$B$25,OR('Service Line Inventory'!S1460="Lead",S1460="Unknown SL"))),"Tier 1",IF(AND('Service Line Inventory'!M1460='Dropdown Answer Key'!$B$26,OR('Service Line Inventory'!S1460="Lead",S1460="Unknown SL")),"Tier 2",IF(AND('Service Line Inventory'!M1460='Dropdown Answer Key'!$B$27,OR('Service Line Inventory'!S1460="Lead",S1460="Unknown SL")),"Tier 2",IF('Service Line Inventory'!S1460="GRR","Tier 3",IF((AND('Service Line Inventory'!M1460='Dropdown Answer Key'!$B$25,'Service Line Inventory'!Q1460='Dropdown Answer Key'!$M$25,O1460='Dropdown Answer Key'!$G$27,'Service Line Inventory'!P1460='Dropdown Answer Key'!$J$27,S1460="Non Lead")),"Tier 4",IF((AND('Service Line Inventory'!M1460='Dropdown Answer Key'!$B$25,'Service Line Inventory'!Q1460='Dropdown Answer Key'!$M$25,O1460='Dropdown Answer Key'!$G$27,S1460="Non Lead")),"Tier 4",IF((AND('Service Line Inventory'!M1460='Dropdown Answer Key'!$B$25,'Service Line Inventory'!Q1460='Dropdown Answer Key'!$M$25,'Service Line Inventory'!P1460='Dropdown Answer Key'!$J$27,S1460="Non Lead")),"Tier 4","Tier 5"))))))))</f>
        <v>BLANK</v>
      </c>
      <c r="U1460" s="101" t="str">
        <f t="shared" si="101"/>
        <v>NO</v>
      </c>
      <c r="V1460" s="76" t="str">
        <f t="shared" si="102"/>
        <v>NO</v>
      </c>
      <c r="W1460" s="76" t="str">
        <f t="shared" si="103"/>
        <v>NO</v>
      </c>
      <c r="X1460" s="107"/>
      <c r="Y1460" s="77"/>
    </row>
    <row r="1461" spans="1:25" x14ac:dyDescent="0.3">
      <c r="A1461" s="47">
        <v>1590</v>
      </c>
      <c r="B1461" s="73" t="s">
        <v>76</v>
      </c>
      <c r="C1461" s="126" t="s">
        <v>1523</v>
      </c>
      <c r="D1461" s="74" t="s">
        <v>72</v>
      </c>
      <c r="E1461" s="74" t="s">
        <v>81</v>
      </c>
      <c r="F1461" s="74" t="s">
        <v>81</v>
      </c>
      <c r="G1461" s="90" t="s">
        <v>1910</v>
      </c>
      <c r="H1461" s="74" t="s">
        <v>72</v>
      </c>
      <c r="I1461" s="74" t="s">
        <v>72</v>
      </c>
      <c r="J1461" s="75" t="s">
        <v>1913</v>
      </c>
      <c r="K1461" s="75" t="s">
        <v>1913</v>
      </c>
      <c r="L1461" s="94" t="str">
        <f t="shared" si="100"/>
        <v>Non Lead</v>
      </c>
      <c r="M1461" s="110"/>
      <c r="N1461" s="74"/>
      <c r="O1461" s="74"/>
      <c r="P1461" s="74"/>
      <c r="Q1461" s="82"/>
      <c r="R1461" s="83"/>
      <c r="S1461" s="113" t="str">
        <f>IF(OR(B1461="",$C$3="",$G$3=""),"ERROR",IF(AND(B1461='Dropdown Answer Key'!$B$12,OR(E1461="Lead",E1461="U, May have L",E1461="COM",E1461="")),"Lead",IF(AND(B1461='Dropdown Answer Key'!$B$12,OR(AND(E1461="GALV",H1461="Y"),AND(E1461="GALV",H1461="UN"),AND(E1461="GALV",H1461=""))),"GRR",IF(AND(B1461='Dropdown Answer Key'!$B$12,E1461="Unknown"),"Unknown SL",IF(AND(B1461='Dropdown Answer Key'!$B$13,OR(F1461="Lead",F1461="U, May have L",F1461="COM",F1461="")),"Lead",IF(AND(B1461='Dropdown Answer Key'!$B$13,OR(AND(F1461="GALV",H1461="Y"),AND(F1461="GALV",H1461="UN"),AND(F1461="GALV",H1461=""))),"GRR",IF(AND(B1461='Dropdown Answer Key'!$B$13,F1461="Unknown"),"Unknown SL",IF(AND(B1461='Dropdown Answer Key'!$B$14,OR(E1461="Lead",E1461="U, May have L",E1461="COM",E1461="")),"Lead",IF(AND(B1461='Dropdown Answer Key'!$B$14,OR(F1461="Lead",F1461="U, May have L",F1461="COM",F1461="")),"Lead",IF(AND(B1461='Dropdown Answer Key'!$B$14,OR(AND(E1461="GALV",H1461="Y"),AND(E1461="GALV",H1461="UN"),AND(E1461="GALV",H1461=""),AND(F1461="GALV",H1461="Y"),AND(F1461="GALV",H1461="UN"),AND(F1461="GALV",H1461=""),AND(F1461="GALV",I1461="Y"),AND(F1461="GALV",I1461="UN"),AND(F1461="GALV",I1461=""))),"GRR",IF(AND(B1461='Dropdown Answer Key'!$B$14,OR(E1461="Unknown",F1461="Unknown")),"Unknown SL","Non Lead")))))))))))</f>
        <v>Non Lead</v>
      </c>
      <c r="T1461" s="114" t="str">
        <f>IF(OR(M1461="",Q1461="",S1461="ERROR"),"BLANK",IF((AND(M1461='Dropdown Answer Key'!$B$25,OR('Service Line Inventory'!S1461="Lead",S1461="Unknown SL"))),"Tier 1",IF(AND('Service Line Inventory'!M1461='Dropdown Answer Key'!$B$26,OR('Service Line Inventory'!S1461="Lead",S1461="Unknown SL")),"Tier 2",IF(AND('Service Line Inventory'!M1461='Dropdown Answer Key'!$B$27,OR('Service Line Inventory'!S1461="Lead",S1461="Unknown SL")),"Tier 2",IF('Service Line Inventory'!S1461="GRR","Tier 3",IF((AND('Service Line Inventory'!M1461='Dropdown Answer Key'!$B$25,'Service Line Inventory'!Q1461='Dropdown Answer Key'!$M$25,O1461='Dropdown Answer Key'!$G$27,'Service Line Inventory'!P1461='Dropdown Answer Key'!$J$27,S1461="Non Lead")),"Tier 4",IF((AND('Service Line Inventory'!M1461='Dropdown Answer Key'!$B$25,'Service Line Inventory'!Q1461='Dropdown Answer Key'!$M$25,O1461='Dropdown Answer Key'!$G$27,S1461="Non Lead")),"Tier 4",IF((AND('Service Line Inventory'!M1461='Dropdown Answer Key'!$B$25,'Service Line Inventory'!Q1461='Dropdown Answer Key'!$M$25,'Service Line Inventory'!P1461='Dropdown Answer Key'!$J$27,S1461="Non Lead")),"Tier 4","Tier 5"))))))))</f>
        <v>BLANK</v>
      </c>
      <c r="U1461" s="115" t="str">
        <f t="shared" si="101"/>
        <v>NO</v>
      </c>
      <c r="V1461" s="114" t="str">
        <f t="shared" si="102"/>
        <v>NO</v>
      </c>
      <c r="W1461" s="114" t="str">
        <f t="shared" si="103"/>
        <v>NO</v>
      </c>
      <c r="X1461" s="108"/>
      <c r="Y1461" s="97"/>
    </row>
    <row r="1462" spans="1:25" x14ac:dyDescent="0.3">
      <c r="A1462" s="47">
        <v>40</v>
      </c>
      <c r="B1462" s="73" t="s">
        <v>76</v>
      </c>
      <c r="C1462" s="58" t="s">
        <v>1524</v>
      </c>
      <c r="D1462" s="74" t="s">
        <v>72</v>
      </c>
      <c r="E1462" s="74" t="s">
        <v>81</v>
      </c>
      <c r="F1462" s="74" t="s">
        <v>81</v>
      </c>
      <c r="G1462" s="90" t="s">
        <v>1910</v>
      </c>
      <c r="H1462" s="74" t="s">
        <v>72</v>
      </c>
      <c r="I1462" s="74" t="s">
        <v>72</v>
      </c>
      <c r="J1462" s="75" t="s">
        <v>1913</v>
      </c>
      <c r="K1462" s="75" t="s">
        <v>1913</v>
      </c>
      <c r="L1462" s="93" t="str">
        <f t="shared" si="100"/>
        <v>Non Lead</v>
      </c>
      <c r="M1462" s="109"/>
      <c r="N1462" s="74"/>
      <c r="O1462" s="74"/>
      <c r="P1462" s="74"/>
      <c r="Q1462" s="73"/>
      <c r="R1462" s="74"/>
      <c r="S1462" s="98" t="str">
        <f>IF(OR(B1462="",$C$3="",$G$3=""),"ERROR",IF(AND(B1462='Dropdown Answer Key'!$B$12,OR(E1462="Lead",E1462="U, May have L",E1462="COM",E1462="")),"Lead",IF(AND(B1462='Dropdown Answer Key'!$B$12,OR(AND(E1462="GALV",H1462="Y"),AND(E1462="GALV",H1462="UN"),AND(E1462="GALV",H1462=""))),"GRR",IF(AND(B1462='Dropdown Answer Key'!$B$12,E1462="Unknown"),"Unknown SL",IF(AND(B1462='Dropdown Answer Key'!$B$13,OR(F1462="Lead",F1462="U, May have L",F1462="COM",F1462="")),"Lead",IF(AND(B1462='Dropdown Answer Key'!$B$13,OR(AND(F1462="GALV",H1462="Y"),AND(F1462="GALV",H1462="UN"),AND(F1462="GALV",H1462=""))),"GRR",IF(AND(B1462='Dropdown Answer Key'!$B$13,F1462="Unknown"),"Unknown SL",IF(AND(B1462='Dropdown Answer Key'!$B$14,OR(E1462="Lead",E1462="U, May have L",E1462="COM",E1462="")),"Lead",IF(AND(B1462='Dropdown Answer Key'!$B$14,OR(F1462="Lead",F1462="U, May have L",F1462="COM",F1462="")),"Lead",IF(AND(B1462='Dropdown Answer Key'!$B$14,OR(AND(E1462="GALV",H1462="Y"),AND(E1462="GALV",H1462="UN"),AND(E1462="GALV",H1462=""),AND(F1462="GALV",H1462="Y"),AND(F1462="GALV",H1462="UN"),AND(F1462="GALV",H1462=""),AND(F1462="GALV",I1462="Y"),AND(F1462="GALV",I1462="UN"),AND(F1462="GALV",I1462=""))),"GRR",IF(AND(B1462='Dropdown Answer Key'!$B$14,OR(E1462="Unknown",F1462="Unknown")),"Unknown SL","Non Lead")))))))))))</f>
        <v>Non Lead</v>
      </c>
      <c r="T1462" s="76" t="str">
        <f>IF(OR(M1462="",Q1462="",S1462="ERROR"),"BLANK",IF((AND(M1462='Dropdown Answer Key'!$B$25,OR('Service Line Inventory'!S1462="Lead",S1462="Unknown SL"))),"Tier 1",IF(AND('Service Line Inventory'!M1462='Dropdown Answer Key'!$B$26,OR('Service Line Inventory'!S1462="Lead",S1462="Unknown SL")),"Tier 2",IF(AND('Service Line Inventory'!M1462='Dropdown Answer Key'!$B$27,OR('Service Line Inventory'!S1462="Lead",S1462="Unknown SL")),"Tier 2",IF('Service Line Inventory'!S1462="GRR","Tier 3",IF((AND('Service Line Inventory'!M1462='Dropdown Answer Key'!$B$25,'Service Line Inventory'!Q1462='Dropdown Answer Key'!$M$25,O1462='Dropdown Answer Key'!$G$27,'Service Line Inventory'!P1462='Dropdown Answer Key'!$J$27,S1462="Non Lead")),"Tier 4",IF((AND('Service Line Inventory'!M1462='Dropdown Answer Key'!$B$25,'Service Line Inventory'!Q1462='Dropdown Answer Key'!$M$25,O1462='Dropdown Answer Key'!$G$27,S1462="Non Lead")),"Tier 4",IF((AND('Service Line Inventory'!M1462='Dropdown Answer Key'!$B$25,'Service Line Inventory'!Q1462='Dropdown Answer Key'!$M$25,'Service Line Inventory'!P1462='Dropdown Answer Key'!$J$27,S1462="Non Lead")),"Tier 4","Tier 5"))))))))</f>
        <v>BLANK</v>
      </c>
      <c r="U1462" s="101" t="str">
        <f t="shared" si="101"/>
        <v>NO</v>
      </c>
      <c r="V1462" s="76" t="str">
        <f t="shared" si="102"/>
        <v>NO</v>
      </c>
      <c r="W1462" s="76" t="str">
        <f t="shared" si="103"/>
        <v>NO</v>
      </c>
      <c r="X1462" s="107"/>
      <c r="Y1462" s="77"/>
    </row>
    <row r="1463" spans="1:25" x14ac:dyDescent="0.3">
      <c r="A1463" s="47">
        <v>55</v>
      </c>
      <c r="B1463" s="73" t="s">
        <v>76</v>
      </c>
      <c r="C1463" s="58" t="s">
        <v>1526</v>
      </c>
      <c r="D1463" s="74" t="s">
        <v>72</v>
      </c>
      <c r="E1463" s="74" t="s">
        <v>81</v>
      </c>
      <c r="F1463" s="74" t="s">
        <v>81</v>
      </c>
      <c r="G1463" s="90" t="s">
        <v>1910</v>
      </c>
      <c r="H1463" s="74" t="s">
        <v>72</v>
      </c>
      <c r="I1463" s="74" t="s">
        <v>72</v>
      </c>
      <c r="J1463" s="75" t="s">
        <v>1913</v>
      </c>
      <c r="K1463" s="75" t="s">
        <v>1913</v>
      </c>
      <c r="L1463" s="93" t="str">
        <f t="shared" si="100"/>
        <v>Non Lead</v>
      </c>
      <c r="M1463" s="109"/>
      <c r="N1463" s="74"/>
      <c r="O1463" s="74"/>
      <c r="P1463" s="74"/>
      <c r="Q1463" s="73"/>
      <c r="R1463" s="74"/>
      <c r="S1463" s="98" t="str">
        <f>IF(OR(B1463="",$C$3="",$G$3=""),"ERROR",IF(AND(B1463='Dropdown Answer Key'!$B$12,OR(E1463="Lead",E1463="U, May have L",E1463="COM",E1463="")),"Lead",IF(AND(B1463='Dropdown Answer Key'!$B$12,OR(AND(E1463="GALV",H1463="Y"),AND(E1463="GALV",H1463="UN"),AND(E1463="GALV",H1463=""))),"GRR",IF(AND(B1463='Dropdown Answer Key'!$B$12,E1463="Unknown"),"Unknown SL",IF(AND(B1463='Dropdown Answer Key'!$B$13,OR(F1463="Lead",F1463="U, May have L",F1463="COM",F1463="")),"Lead",IF(AND(B1463='Dropdown Answer Key'!$B$13,OR(AND(F1463="GALV",H1463="Y"),AND(F1463="GALV",H1463="UN"),AND(F1463="GALV",H1463=""))),"GRR",IF(AND(B1463='Dropdown Answer Key'!$B$13,F1463="Unknown"),"Unknown SL",IF(AND(B1463='Dropdown Answer Key'!$B$14,OR(E1463="Lead",E1463="U, May have L",E1463="COM",E1463="")),"Lead",IF(AND(B1463='Dropdown Answer Key'!$B$14,OR(F1463="Lead",F1463="U, May have L",F1463="COM",F1463="")),"Lead",IF(AND(B1463='Dropdown Answer Key'!$B$14,OR(AND(E1463="GALV",H1463="Y"),AND(E1463="GALV",H1463="UN"),AND(E1463="GALV",H1463=""),AND(F1463="GALV",H1463="Y"),AND(F1463="GALV",H1463="UN"),AND(F1463="GALV",H1463=""),AND(F1463="GALV",I1463="Y"),AND(F1463="GALV",I1463="UN"),AND(F1463="GALV",I1463=""))),"GRR",IF(AND(B1463='Dropdown Answer Key'!$B$14,OR(E1463="Unknown",F1463="Unknown")),"Unknown SL","Non Lead")))))))))))</f>
        <v>Non Lead</v>
      </c>
      <c r="T1463" s="76" t="str">
        <f>IF(OR(M1463="",Q1463="",S1463="ERROR"),"BLANK",IF((AND(M1463='Dropdown Answer Key'!$B$25,OR('Service Line Inventory'!S1463="Lead",S1463="Unknown SL"))),"Tier 1",IF(AND('Service Line Inventory'!M1463='Dropdown Answer Key'!$B$26,OR('Service Line Inventory'!S1463="Lead",S1463="Unknown SL")),"Tier 2",IF(AND('Service Line Inventory'!M1463='Dropdown Answer Key'!$B$27,OR('Service Line Inventory'!S1463="Lead",S1463="Unknown SL")),"Tier 2",IF('Service Line Inventory'!S1463="GRR","Tier 3",IF((AND('Service Line Inventory'!M1463='Dropdown Answer Key'!$B$25,'Service Line Inventory'!Q1463='Dropdown Answer Key'!$M$25,O1463='Dropdown Answer Key'!$G$27,'Service Line Inventory'!P1463='Dropdown Answer Key'!$J$27,S1463="Non Lead")),"Tier 4",IF((AND('Service Line Inventory'!M1463='Dropdown Answer Key'!$B$25,'Service Line Inventory'!Q1463='Dropdown Answer Key'!$M$25,O1463='Dropdown Answer Key'!$G$27,S1463="Non Lead")),"Tier 4",IF((AND('Service Line Inventory'!M1463='Dropdown Answer Key'!$B$25,'Service Line Inventory'!Q1463='Dropdown Answer Key'!$M$25,'Service Line Inventory'!P1463='Dropdown Answer Key'!$J$27,S1463="Non Lead")),"Tier 4","Tier 5"))))))))</f>
        <v>BLANK</v>
      </c>
      <c r="U1463" s="101" t="str">
        <f t="shared" si="101"/>
        <v>NO</v>
      </c>
      <c r="V1463" s="76" t="str">
        <f t="shared" si="102"/>
        <v>NO</v>
      </c>
      <c r="W1463" s="76" t="str">
        <f t="shared" si="103"/>
        <v>NO</v>
      </c>
      <c r="X1463" s="107"/>
      <c r="Y1463" s="77"/>
    </row>
    <row r="1464" spans="1:25" x14ac:dyDescent="0.3">
      <c r="A1464" s="47">
        <v>60</v>
      </c>
      <c r="B1464" s="73" t="s">
        <v>76</v>
      </c>
      <c r="C1464" s="58" t="s">
        <v>1527</v>
      </c>
      <c r="D1464" s="74" t="s">
        <v>72</v>
      </c>
      <c r="E1464" s="74" t="s">
        <v>81</v>
      </c>
      <c r="F1464" s="74" t="s">
        <v>81</v>
      </c>
      <c r="G1464" s="90" t="s">
        <v>1910</v>
      </c>
      <c r="H1464" s="74" t="s">
        <v>72</v>
      </c>
      <c r="I1464" s="74" t="s">
        <v>72</v>
      </c>
      <c r="J1464" s="75" t="s">
        <v>1913</v>
      </c>
      <c r="K1464" s="75" t="s">
        <v>1913</v>
      </c>
      <c r="L1464" s="94" t="str">
        <f t="shared" si="100"/>
        <v>Non Lead</v>
      </c>
      <c r="M1464" s="110"/>
      <c r="N1464" s="74"/>
      <c r="O1464" s="74"/>
      <c r="P1464" s="74"/>
      <c r="Q1464" s="82"/>
      <c r="R1464" s="83"/>
      <c r="S1464" s="113" t="str">
        <f>IF(OR(B1464="",$C$3="",$G$3=""),"ERROR",IF(AND(B1464='Dropdown Answer Key'!$B$12,OR(E1464="Lead",E1464="U, May have L",E1464="COM",E1464="")),"Lead",IF(AND(B1464='Dropdown Answer Key'!$B$12,OR(AND(E1464="GALV",H1464="Y"),AND(E1464="GALV",H1464="UN"),AND(E1464="GALV",H1464=""))),"GRR",IF(AND(B1464='Dropdown Answer Key'!$B$12,E1464="Unknown"),"Unknown SL",IF(AND(B1464='Dropdown Answer Key'!$B$13,OR(F1464="Lead",F1464="U, May have L",F1464="COM",F1464="")),"Lead",IF(AND(B1464='Dropdown Answer Key'!$B$13,OR(AND(F1464="GALV",H1464="Y"),AND(F1464="GALV",H1464="UN"),AND(F1464="GALV",H1464=""))),"GRR",IF(AND(B1464='Dropdown Answer Key'!$B$13,F1464="Unknown"),"Unknown SL",IF(AND(B1464='Dropdown Answer Key'!$B$14,OR(E1464="Lead",E1464="U, May have L",E1464="COM",E1464="")),"Lead",IF(AND(B1464='Dropdown Answer Key'!$B$14,OR(F1464="Lead",F1464="U, May have L",F1464="COM",F1464="")),"Lead",IF(AND(B1464='Dropdown Answer Key'!$B$14,OR(AND(E1464="GALV",H1464="Y"),AND(E1464="GALV",H1464="UN"),AND(E1464="GALV",H1464=""),AND(F1464="GALV",H1464="Y"),AND(F1464="GALV",H1464="UN"),AND(F1464="GALV",H1464=""),AND(F1464="GALV",I1464="Y"),AND(F1464="GALV",I1464="UN"),AND(F1464="GALV",I1464=""))),"GRR",IF(AND(B1464='Dropdown Answer Key'!$B$14,OR(E1464="Unknown",F1464="Unknown")),"Unknown SL","Non Lead")))))))))))</f>
        <v>Non Lead</v>
      </c>
      <c r="T1464" s="114" t="str">
        <f>IF(OR(M1464="",Q1464="",S1464="ERROR"),"BLANK",IF((AND(M1464='Dropdown Answer Key'!$B$25,OR('Service Line Inventory'!S1464="Lead",S1464="Unknown SL"))),"Tier 1",IF(AND('Service Line Inventory'!M1464='Dropdown Answer Key'!$B$26,OR('Service Line Inventory'!S1464="Lead",S1464="Unknown SL")),"Tier 2",IF(AND('Service Line Inventory'!M1464='Dropdown Answer Key'!$B$27,OR('Service Line Inventory'!S1464="Lead",S1464="Unknown SL")),"Tier 2",IF('Service Line Inventory'!S1464="GRR","Tier 3",IF((AND('Service Line Inventory'!M1464='Dropdown Answer Key'!$B$25,'Service Line Inventory'!Q1464='Dropdown Answer Key'!$M$25,O1464='Dropdown Answer Key'!$G$27,'Service Line Inventory'!P1464='Dropdown Answer Key'!$J$27,S1464="Non Lead")),"Tier 4",IF((AND('Service Line Inventory'!M1464='Dropdown Answer Key'!$B$25,'Service Line Inventory'!Q1464='Dropdown Answer Key'!$M$25,O1464='Dropdown Answer Key'!$G$27,S1464="Non Lead")),"Tier 4",IF((AND('Service Line Inventory'!M1464='Dropdown Answer Key'!$B$25,'Service Line Inventory'!Q1464='Dropdown Answer Key'!$M$25,'Service Line Inventory'!P1464='Dropdown Answer Key'!$J$27,S1464="Non Lead")),"Tier 4","Tier 5"))))))))</f>
        <v>BLANK</v>
      </c>
      <c r="U1464" s="115" t="str">
        <f t="shared" si="101"/>
        <v>NO</v>
      </c>
      <c r="V1464" s="114" t="str">
        <f t="shared" si="102"/>
        <v>NO</v>
      </c>
      <c r="W1464" s="114" t="str">
        <f t="shared" si="103"/>
        <v>NO</v>
      </c>
      <c r="X1464" s="108"/>
      <c r="Y1464" s="97"/>
    </row>
    <row r="1465" spans="1:25" x14ac:dyDescent="0.3">
      <c r="A1465" s="47">
        <v>70</v>
      </c>
      <c r="B1465" s="73" t="s">
        <v>76</v>
      </c>
      <c r="C1465" s="58" t="s">
        <v>1528</v>
      </c>
      <c r="D1465" s="74" t="s">
        <v>72</v>
      </c>
      <c r="E1465" s="74" t="s">
        <v>81</v>
      </c>
      <c r="F1465" s="74" t="s">
        <v>81</v>
      </c>
      <c r="G1465" s="90" t="s">
        <v>1910</v>
      </c>
      <c r="H1465" s="74" t="s">
        <v>72</v>
      </c>
      <c r="I1465" s="74" t="s">
        <v>72</v>
      </c>
      <c r="J1465" s="75" t="s">
        <v>1913</v>
      </c>
      <c r="K1465" s="75" t="s">
        <v>1913</v>
      </c>
      <c r="L1465" s="93" t="str">
        <f t="shared" si="100"/>
        <v>Non Lead</v>
      </c>
      <c r="M1465" s="109"/>
      <c r="N1465" s="74"/>
      <c r="O1465" s="74"/>
      <c r="P1465" s="74"/>
      <c r="Q1465" s="73"/>
      <c r="R1465" s="74"/>
      <c r="S1465" s="98" t="str">
        <f>IF(OR(B1465="",$C$3="",$G$3=""),"ERROR",IF(AND(B1465='Dropdown Answer Key'!$B$12,OR(E1465="Lead",E1465="U, May have L",E1465="COM",E1465="")),"Lead",IF(AND(B1465='Dropdown Answer Key'!$B$12,OR(AND(E1465="GALV",H1465="Y"),AND(E1465="GALV",H1465="UN"),AND(E1465="GALV",H1465=""))),"GRR",IF(AND(B1465='Dropdown Answer Key'!$B$12,E1465="Unknown"),"Unknown SL",IF(AND(B1465='Dropdown Answer Key'!$B$13,OR(F1465="Lead",F1465="U, May have L",F1465="COM",F1465="")),"Lead",IF(AND(B1465='Dropdown Answer Key'!$B$13,OR(AND(F1465="GALV",H1465="Y"),AND(F1465="GALV",H1465="UN"),AND(F1465="GALV",H1465=""))),"GRR",IF(AND(B1465='Dropdown Answer Key'!$B$13,F1465="Unknown"),"Unknown SL",IF(AND(B1465='Dropdown Answer Key'!$B$14,OR(E1465="Lead",E1465="U, May have L",E1465="COM",E1465="")),"Lead",IF(AND(B1465='Dropdown Answer Key'!$B$14,OR(F1465="Lead",F1465="U, May have L",F1465="COM",F1465="")),"Lead",IF(AND(B1465='Dropdown Answer Key'!$B$14,OR(AND(E1465="GALV",H1465="Y"),AND(E1465="GALV",H1465="UN"),AND(E1465="GALV",H1465=""),AND(F1465="GALV",H1465="Y"),AND(F1465="GALV",H1465="UN"),AND(F1465="GALV",H1465=""),AND(F1465="GALV",I1465="Y"),AND(F1465="GALV",I1465="UN"),AND(F1465="GALV",I1465=""))),"GRR",IF(AND(B1465='Dropdown Answer Key'!$B$14,OR(E1465="Unknown",F1465="Unknown")),"Unknown SL","Non Lead")))))))))))</f>
        <v>Non Lead</v>
      </c>
      <c r="T1465" s="76" t="str">
        <f>IF(OR(M1465="",Q1465="",S1465="ERROR"),"BLANK",IF((AND(M1465='Dropdown Answer Key'!$B$25,OR('Service Line Inventory'!S1465="Lead",S1465="Unknown SL"))),"Tier 1",IF(AND('Service Line Inventory'!M1465='Dropdown Answer Key'!$B$26,OR('Service Line Inventory'!S1465="Lead",S1465="Unknown SL")),"Tier 2",IF(AND('Service Line Inventory'!M1465='Dropdown Answer Key'!$B$27,OR('Service Line Inventory'!S1465="Lead",S1465="Unknown SL")),"Tier 2",IF('Service Line Inventory'!S1465="GRR","Tier 3",IF((AND('Service Line Inventory'!M1465='Dropdown Answer Key'!$B$25,'Service Line Inventory'!Q1465='Dropdown Answer Key'!$M$25,O1465='Dropdown Answer Key'!$G$27,'Service Line Inventory'!P1465='Dropdown Answer Key'!$J$27,S1465="Non Lead")),"Tier 4",IF((AND('Service Line Inventory'!M1465='Dropdown Answer Key'!$B$25,'Service Line Inventory'!Q1465='Dropdown Answer Key'!$M$25,O1465='Dropdown Answer Key'!$G$27,S1465="Non Lead")),"Tier 4",IF((AND('Service Line Inventory'!M1465='Dropdown Answer Key'!$B$25,'Service Line Inventory'!Q1465='Dropdown Answer Key'!$M$25,'Service Line Inventory'!P1465='Dropdown Answer Key'!$J$27,S1465="Non Lead")),"Tier 4","Tier 5"))))))))</f>
        <v>BLANK</v>
      </c>
      <c r="U1465" s="101" t="str">
        <f t="shared" si="101"/>
        <v>NO</v>
      </c>
      <c r="V1465" s="76" t="str">
        <f t="shared" si="102"/>
        <v>NO</v>
      </c>
      <c r="W1465" s="76" t="str">
        <f t="shared" si="103"/>
        <v>NO</v>
      </c>
      <c r="X1465" s="107"/>
      <c r="Y1465" s="77"/>
    </row>
    <row r="1466" spans="1:25" x14ac:dyDescent="0.3">
      <c r="A1466" s="47">
        <v>90</v>
      </c>
      <c r="B1466" s="73" t="s">
        <v>76</v>
      </c>
      <c r="C1466" s="58" t="s">
        <v>1529</v>
      </c>
      <c r="D1466" s="74" t="s">
        <v>72</v>
      </c>
      <c r="E1466" s="74" t="s">
        <v>81</v>
      </c>
      <c r="F1466" s="74" t="s">
        <v>81</v>
      </c>
      <c r="G1466" s="90" t="s">
        <v>1910</v>
      </c>
      <c r="H1466" s="74" t="s">
        <v>72</v>
      </c>
      <c r="I1466" s="74" t="s">
        <v>72</v>
      </c>
      <c r="J1466" s="75" t="s">
        <v>1913</v>
      </c>
      <c r="K1466" s="75" t="s">
        <v>1913</v>
      </c>
      <c r="L1466" s="94" t="str">
        <f t="shared" si="100"/>
        <v>Non Lead</v>
      </c>
      <c r="M1466" s="110"/>
      <c r="N1466" s="74"/>
      <c r="O1466" s="74"/>
      <c r="P1466" s="74"/>
      <c r="Q1466" s="82"/>
      <c r="R1466" s="83"/>
      <c r="S1466" s="113" t="str">
        <f>IF(OR(B1466="",$C$3="",$G$3=""),"ERROR",IF(AND(B1466='Dropdown Answer Key'!$B$12,OR(E1466="Lead",E1466="U, May have L",E1466="COM",E1466="")),"Lead",IF(AND(B1466='Dropdown Answer Key'!$B$12,OR(AND(E1466="GALV",H1466="Y"),AND(E1466="GALV",H1466="UN"),AND(E1466="GALV",H1466=""))),"GRR",IF(AND(B1466='Dropdown Answer Key'!$B$12,E1466="Unknown"),"Unknown SL",IF(AND(B1466='Dropdown Answer Key'!$B$13,OR(F1466="Lead",F1466="U, May have L",F1466="COM",F1466="")),"Lead",IF(AND(B1466='Dropdown Answer Key'!$B$13,OR(AND(F1466="GALV",H1466="Y"),AND(F1466="GALV",H1466="UN"),AND(F1466="GALV",H1466=""))),"GRR",IF(AND(B1466='Dropdown Answer Key'!$B$13,F1466="Unknown"),"Unknown SL",IF(AND(B1466='Dropdown Answer Key'!$B$14,OR(E1466="Lead",E1466="U, May have L",E1466="COM",E1466="")),"Lead",IF(AND(B1466='Dropdown Answer Key'!$B$14,OR(F1466="Lead",F1466="U, May have L",F1466="COM",F1466="")),"Lead",IF(AND(B1466='Dropdown Answer Key'!$B$14,OR(AND(E1466="GALV",H1466="Y"),AND(E1466="GALV",H1466="UN"),AND(E1466="GALV",H1466=""),AND(F1466="GALV",H1466="Y"),AND(F1466="GALV",H1466="UN"),AND(F1466="GALV",H1466=""),AND(F1466="GALV",I1466="Y"),AND(F1466="GALV",I1466="UN"),AND(F1466="GALV",I1466=""))),"GRR",IF(AND(B1466='Dropdown Answer Key'!$B$14,OR(E1466="Unknown",F1466="Unknown")),"Unknown SL","Non Lead")))))))))))</f>
        <v>Non Lead</v>
      </c>
      <c r="T1466" s="114" t="str">
        <f>IF(OR(M1466="",Q1466="",S1466="ERROR"),"BLANK",IF((AND(M1466='Dropdown Answer Key'!$B$25,OR('Service Line Inventory'!S1466="Lead",S1466="Unknown SL"))),"Tier 1",IF(AND('Service Line Inventory'!M1466='Dropdown Answer Key'!$B$26,OR('Service Line Inventory'!S1466="Lead",S1466="Unknown SL")),"Tier 2",IF(AND('Service Line Inventory'!M1466='Dropdown Answer Key'!$B$27,OR('Service Line Inventory'!S1466="Lead",S1466="Unknown SL")),"Tier 2",IF('Service Line Inventory'!S1466="GRR","Tier 3",IF((AND('Service Line Inventory'!M1466='Dropdown Answer Key'!$B$25,'Service Line Inventory'!Q1466='Dropdown Answer Key'!$M$25,O1466='Dropdown Answer Key'!$G$27,'Service Line Inventory'!P1466='Dropdown Answer Key'!$J$27,S1466="Non Lead")),"Tier 4",IF((AND('Service Line Inventory'!M1466='Dropdown Answer Key'!$B$25,'Service Line Inventory'!Q1466='Dropdown Answer Key'!$M$25,O1466='Dropdown Answer Key'!$G$27,S1466="Non Lead")),"Tier 4",IF((AND('Service Line Inventory'!M1466='Dropdown Answer Key'!$B$25,'Service Line Inventory'!Q1466='Dropdown Answer Key'!$M$25,'Service Line Inventory'!P1466='Dropdown Answer Key'!$J$27,S1466="Non Lead")),"Tier 4","Tier 5"))))))))</f>
        <v>BLANK</v>
      </c>
      <c r="U1466" s="115" t="str">
        <f t="shared" si="101"/>
        <v>NO</v>
      </c>
      <c r="V1466" s="114" t="str">
        <f t="shared" si="102"/>
        <v>NO</v>
      </c>
      <c r="W1466" s="114" t="str">
        <f t="shared" si="103"/>
        <v>NO</v>
      </c>
      <c r="X1466" s="108"/>
      <c r="Y1466" s="97"/>
    </row>
    <row r="1467" spans="1:25" x14ac:dyDescent="0.3">
      <c r="A1467" s="47">
        <v>100</v>
      </c>
      <c r="B1467" s="73" t="s">
        <v>76</v>
      </c>
      <c r="C1467" s="58" t="s">
        <v>1525</v>
      </c>
      <c r="D1467" s="74" t="s">
        <v>72</v>
      </c>
      <c r="E1467" s="74" t="s">
        <v>81</v>
      </c>
      <c r="F1467" s="74" t="s">
        <v>81</v>
      </c>
      <c r="G1467" s="90" t="s">
        <v>1910</v>
      </c>
      <c r="H1467" s="74" t="s">
        <v>72</v>
      </c>
      <c r="I1467" s="74" t="s">
        <v>72</v>
      </c>
      <c r="J1467" s="75" t="s">
        <v>1913</v>
      </c>
      <c r="K1467" s="75" t="s">
        <v>1913</v>
      </c>
      <c r="L1467" s="93" t="str">
        <f t="shared" si="100"/>
        <v>Non Lead</v>
      </c>
      <c r="M1467" s="109"/>
      <c r="N1467" s="74"/>
      <c r="O1467" s="74"/>
      <c r="P1467" s="74"/>
      <c r="Q1467" s="73"/>
      <c r="R1467" s="74"/>
      <c r="S1467" s="98" t="str">
        <f>IF(OR(B1467="",$C$3="",$G$3=""),"ERROR",IF(AND(B1467='Dropdown Answer Key'!$B$12,OR(E1467="Lead",E1467="U, May have L",E1467="COM",E1467="")),"Lead",IF(AND(B1467='Dropdown Answer Key'!$B$12,OR(AND(E1467="GALV",H1467="Y"),AND(E1467="GALV",H1467="UN"),AND(E1467="GALV",H1467=""))),"GRR",IF(AND(B1467='Dropdown Answer Key'!$B$12,E1467="Unknown"),"Unknown SL",IF(AND(B1467='Dropdown Answer Key'!$B$13,OR(F1467="Lead",F1467="U, May have L",F1467="COM",F1467="")),"Lead",IF(AND(B1467='Dropdown Answer Key'!$B$13,OR(AND(F1467="GALV",H1467="Y"),AND(F1467="GALV",H1467="UN"),AND(F1467="GALV",H1467=""))),"GRR",IF(AND(B1467='Dropdown Answer Key'!$B$13,F1467="Unknown"),"Unknown SL",IF(AND(B1467='Dropdown Answer Key'!$B$14,OR(E1467="Lead",E1467="U, May have L",E1467="COM",E1467="")),"Lead",IF(AND(B1467='Dropdown Answer Key'!$B$14,OR(F1467="Lead",F1467="U, May have L",F1467="COM",F1467="")),"Lead",IF(AND(B1467='Dropdown Answer Key'!$B$14,OR(AND(E1467="GALV",H1467="Y"),AND(E1467="GALV",H1467="UN"),AND(E1467="GALV",H1467=""),AND(F1467="GALV",H1467="Y"),AND(F1467="GALV",H1467="UN"),AND(F1467="GALV",H1467=""),AND(F1467="GALV",I1467="Y"),AND(F1467="GALV",I1467="UN"),AND(F1467="GALV",I1467=""))),"GRR",IF(AND(B1467='Dropdown Answer Key'!$B$14,OR(E1467="Unknown",F1467="Unknown")),"Unknown SL","Non Lead")))))))))))</f>
        <v>Non Lead</v>
      </c>
      <c r="T1467" s="76" t="str">
        <f>IF(OR(M1467="",Q1467="",S1467="ERROR"),"BLANK",IF((AND(M1467='Dropdown Answer Key'!$B$25,OR('Service Line Inventory'!S1467="Lead",S1467="Unknown SL"))),"Tier 1",IF(AND('Service Line Inventory'!M1467='Dropdown Answer Key'!$B$26,OR('Service Line Inventory'!S1467="Lead",S1467="Unknown SL")),"Tier 2",IF(AND('Service Line Inventory'!M1467='Dropdown Answer Key'!$B$27,OR('Service Line Inventory'!S1467="Lead",S1467="Unknown SL")),"Tier 2",IF('Service Line Inventory'!S1467="GRR","Tier 3",IF((AND('Service Line Inventory'!M1467='Dropdown Answer Key'!$B$25,'Service Line Inventory'!Q1467='Dropdown Answer Key'!$M$25,O1467='Dropdown Answer Key'!$G$27,'Service Line Inventory'!P1467='Dropdown Answer Key'!$J$27,S1467="Non Lead")),"Tier 4",IF((AND('Service Line Inventory'!M1467='Dropdown Answer Key'!$B$25,'Service Line Inventory'!Q1467='Dropdown Answer Key'!$M$25,O1467='Dropdown Answer Key'!$G$27,S1467="Non Lead")),"Tier 4",IF((AND('Service Line Inventory'!M1467='Dropdown Answer Key'!$B$25,'Service Line Inventory'!Q1467='Dropdown Answer Key'!$M$25,'Service Line Inventory'!P1467='Dropdown Answer Key'!$J$27,S1467="Non Lead")),"Tier 4","Tier 5"))))))))</f>
        <v>BLANK</v>
      </c>
      <c r="U1467" s="101" t="str">
        <f t="shared" si="101"/>
        <v>NO</v>
      </c>
      <c r="V1467" s="76" t="str">
        <f t="shared" si="102"/>
        <v>NO</v>
      </c>
      <c r="W1467" s="76" t="str">
        <f t="shared" si="103"/>
        <v>NO</v>
      </c>
      <c r="X1467" s="107"/>
      <c r="Y1467" s="77"/>
    </row>
    <row r="1468" spans="1:25" x14ac:dyDescent="0.3">
      <c r="A1468" s="47">
        <v>110</v>
      </c>
      <c r="B1468" s="73" t="s">
        <v>76</v>
      </c>
      <c r="C1468" s="58" t="s">
        <v>1530</v>
      </c>
      <c r="D1468" s="74" t="s">
        <v>72</v>
      </c>
      <c r="E1468" s="74" t="s">
        <v>81</v>
      </c>
      <c r="F1468" s="74" t="s">
        <v>81</v>
      </c>
      <c r="G1468" s="90" t="s">
        <v>1910</v>
      </c>
      <c r="H1468" s="74" t="s">
        <v>72</v>
      </c>
      <c r="I1468" s="74" t="s">
        <v>72</v>
      </c>
      <c r="J1468" s="75" t="s">
        <v>1913</v>
      </c>
      <c r="K1468" s="75" t="s">
        <v>1913</v>
      </c>
      <c r="L1468" s="94" t="str">
        <f t="shared" si="100"/>
        <v>Non Lead</v>
      </c>
      <c r="M1468" s="110"/>
      <c r="N1468" s="74"/>
      <c r="O1468" s="74"/>
      <c r="P1468" s="74"/>
      <c r="Q1468" s="82"/>
      <c r="R1468" s="83"/>
      <c r="S1468" s="113" t="str">
        <f>IF(OR(B1468="",$C$3="",$G$3=""),"ERROR",IF(AND(B1468='Dropdown Answer Key'!$B$12,OR(E1468="Lead",E1468="U, May have L",E1468="COM",E1468="")),"Lead",IF(AND(B1468='Dropdown Answer Key'!$B$12,OR(AND(E1468="GALV",H1468="Y"),AND(E1468="GALV",H1468="UN"),AND(E1468="GALV",H1468=""))),"GRR",IF(AND(B1468='Dropdown Answer Key'!$B$12,E1468="Unknown"),"Unknown SL",IF(AND(B1468='Dropdown Answer Key'!$B$13,OR(F1468="Lead",F1468="U, May have L",F1468="COM",F1468="")),"Lead",IF(AND(B1468='Dropdown Answer Key'!$B$13,OR(AND(F1468="GALV",H1468="Y"),AND(F1468="GALV",H1468="UN"),AND(F1468="GALV",H1468=""))),"GRR",IF(AND(B1468='Dropdown Answer Key'!$B$13,F1468="Unknown"),"Unknown SL",IF(AND(B1468='Dropdown Answer Key'!$B$14,OR(E1468="Lead",E1468="U, May have L",E1468="COM",E1468="")),"Lead",IF(AND(B1468='Dropdown Answer Key'!$B$14,OR(F1468="Lead",F1468="U, May have L",F1468="COM",F1468="")),"Lead",IF(AND(B1468='Dropdown Answer Key'!$B$14,OR(AND(E1468="GALV",H1468="Y"),AND(E1468="GALV",H1468="UN"),AND(E1468="GALV",H1468=""),AND(F1468="GALV",H1468="Y"),AND(F1468="GALV",H1468="UN"),AND(F1468="GALV",H1468=""),AND(F1468="GALV",I1468="Y"),AND(F1468="GALV",I1468="UN"),AND(F1468="GALV",I1468=""))),"GRR",IF(AND(B1468='Dropdown Answer Key'!$B$14,OR(E1468="Unknown",F1468="Unknown")),"Unknown SL","Non Lead")))))))))))</f>
        <v>Non Lead</v>
      </c>
      <c r="T1468" s="114" t="str">
        <f>IF(OR(M1468="",Q1468="",S1468="ERROR"),"BLANK",IF((AND(M1468='Dropdown Answer Key'!$B$25,OR('Service Line Inventory'!S1468="Lead",S1468="Unknown SL"))),"Tier 1",IF(AND('Service Line Inventory'!M1468='Dropdown Answer Key'!$B$26,OR('Service Line Inventory'!S1468="Lead",S1468="Unknown SL")),"Tier 2",IF(AND('Service Line Inventory'!M1468='Dropdown Answer Key'!$B$27,OR('Service Line Inventory'!S1468="Lead",S1468="Unknown SL")),"Tier 2",IF('Service Line Inventory'!S1468="GRR","Tier 3",IF((AND('Service Line Inventory'!M1468='Dropdown Answer Key'!$B$25,'Service Line Inventory'!Q1468='Dropdown Answer Key'!$M$25,O1468='Dropdown Answer Key'!$G$27,'Service Line Inventory'!P1468='Dropdown Answer Key'!$J$27,S1468="Non Lead")),"Tier 4",IF((AND('Service Line Inventory'!M1468='Dropdown Answer Key'!$B$25,'Service Line Inventory'!Q1468='Dropdown Answer Key'!$M$25,O1468='Dropdown Answer Key'!$G$27,S1468="Non Lead")),"Tier 4",IF((AND('Service Line Inventory'!M1468='Dropdown Answer Key'!$B$25,'Service Line Inventory'!Q1468='Dropdown Answer Key'!$M$25,'Service Line Inventory'!P1468='Dropdown Answer Key'!$J$27,S1468="Non Lead")),"Tier 4","Tier 5"))))))))</f>
        <v>BLANK</v>
      </c>
      <c r="U1468" s="115" t="str">
        <f t="shared" si="101"/>
        <v>NO</v>
      </c>
      <c r="V1468" s="114" t="str">
        <f t="shared" si="102"/>
        <v>NO</v>
      </c>
      <c r="W1468" s="114" t="str">
        <f t="shared" si="103"/>
        <v>NO</v>
      </c>
      <c r="X1468" s="108"/>
      <c r="Y1468" s="97"/>
    </row>
    <row r="1469" spans="1:25" x14ac:dyDescent="0.3">
      <c r="A1469" s="47">
        <v>112</v>
      </c>
      <c r="B1469" s="73" t="s">
        <v>76</v>
      </c>
      <c r="C1469" s="58" t="s">
        <v>1531</v>
      </c>
      <c r="D1469" s="74" t="s">
        <v>72</v>
      </c>
      <c r="E1469" s="74" t="s">
        <v>81</v>
      </c>
      <c r="F1469" s="74" t="s">
        <v>81</v>
      </c>
      <c r="G1469" s="90" t="s">
        <v>1910</v>
      </c>
      <c r="H1469" s="74" t="s">
        <v>72</v>
      </c>
      <c r="I1469" s="74" t="s">
        <v>72</v>
      </c>
      <c r="J1469" s="75" t="s">
        <v>1913</v>
      </c>
      <c r="K1469" s="75" t="s">
        <v>1913</v>
      </c>
      <c r="L1469" s="93" t="str">
        <f t="shared" si="100"/>
        <v>Non Lead</v>
      </c>
      <c r="M1469" s="109"/>
      <c r="N1469" s="74"/>
      <c r="O1469" s="74"/>
      <c r="P1469" s="74"/>
      <c r="Q1469" s="73"/>
      <c r="R1469" s="74"/>
      <c r="S1469" s="98" t="str">
        <f>IF(OR(B1469="",$C$3="",$G$3=""),"ERROR",IF(AND(B1469='Dropdown Answer Key'!$B$12,OR(E1469="Lead",E1469="U, May have L",E1469="COM",E1469="")),"Lead",IF(AND(B1469='Dropdown Answer Key'!$B$12,OR(AND(E1469="GALV",H1469="Y"),AND(E1469="GALV",H1469="UN"),AND(E1469="GALV",H1469=""))),"GRR",IF(AND(B1469='Dropdown Answer Key'!$B$12,E1469="Unknown"),"Unknown SL",IF(AND(B1469='Dropdown Answer Key'!$B$13,OR(F1469="Lead",F1469="U, May have L",F1469="COM",F1469="")),"Lead",IF(AND(B1469='Dropdown Answer Key'!$B$13,OR(AND(F1469="GALV",H1469="Y"),AND(F1469="GALV",H1469="UN"),AND(F1469="GALV",H1469=""))),"GRR",IF(AND(B1469='Dropdown Answer Key'!$B$13,F1469="Unknown"),"Unknown SL",IF(AND(B1469='Dropdown Answer Key'!$B$14,OR(E1469="Lead",E1469="U, May have L",E1469="COM",E1469="")),"Lead",IF(AND(B1469='Dropdown Answer Key'!$B$14,OR(F1469="Lead",F1469="U, May have L",F1469="COM",F1469="")),"Lead",IF(AND(B1469='Dropdown Answer Key'!$B$14,OR(AND(E1469="GALV",H1469="Y"),AND(E1469="GALV",H1469="UN"),AND(E1469="GALV",H1469=""),AND(F1469="GALV",H1469="Y"),AND(F1469="GALV",H1469="UN"),AND(F1469="GALV",H1469=""),AND(F1469="GALV",I1469="Y"),AND(F1469="GALV",I1469="UN"),AND(F1469="GALV",I1469=""))),"GRR",IF(AND(B1469='Dropdown Answer Key'!$B$14,OR(E1469="Unknown",F1469="Unknown")),"Unknown SL","Non Lead")))))))))))</f>
        <v>Non Lead</v>
      </c>
      <c r="T1469" s="76" t="str">
        <f>IF(OR(M1469="",Q1469="",S1469="ERROR"),"BLANK",IF((AND(M1469='Dropdown Answer Key'!$B$25,OR('Service Line Inventory'!S1469="Lead",S1469="Unknown SL"))),"Tier 1",IF(AND('Service Line Inventory'!M1469='Dropdown Answer Key'!$B$26,OR('Service Line Inventory'!S1469="Lead",S1469="Unknown SL")),"Tier 2",IF(AND('Service Line Inventory'!M1469='Dropdown Answer Key'!$B$27,OR('Service Line Inventory'!S1469="Lead",S1469="Unknown SL")),"Tier 2",IF('Service Line Inventory'!S1469="GRR","Tier 3",IF((AND('Service Line Inventory'!M1469='Dropdown Answer Key'!$B$25,'Service Line Inventory'!Q1469='Dropdown Answer Key'!$M$25,O1469='Dropdown Answer Key'!$G$27,'Service Line Inventory'!P1469='Dropdown Answer Key'!$J$27,S1469="Non Lead")),"Tier 4",IF((AND('Service Line Inventory'!M1469='Dropdown Answer Key'!$B$25,'Service Line Inventory'!Q1469='Dropdown Answer Key'!$M$25,O1469='Dropdown Answer Key'!$G$27,S1469="Non Lead")),"Tier 4",IF((AND('Service Line Inventory'!M1469='Dropdown Answer Key'!$B$25,'Service Line Inventory'!Q1469='Dropdown Answer Key'!$M$25,'Service Line Inventory'!P1469='Dropdown Answer Key'!$J$27,S1469="Non Lead")),"Tier 4","Tier 5"))))))))</f>
        <v>BLANK</v>
      </c>
      <c r="U1469" s="101" t="str">
        <f t="shared" si="101"/>
        <v>NO</v>
      </c>
      <c r="V1469" s="76" t="str">
        <f t="shared" si="102"/>
        <v>NO</v>
      </c>
      <c r="W1469" s="76" t="str">
        <f t="shared" si="103"/>
        <v>NO</v>
      </c>
      <c r="X1469" s="107"/>
      <c r="Y1469" s="77"/>
    </row>
    <row r="1470" spans="1:25" x14ac:dyDescent="0.3">
      <c r="A1470" s="47">
        <v>115</v>
      </c>
      <c r="B1470" s="73" t="s">
        <v>76</v>
      </c>
      <c r="C1470" s="58" t="s">
        <v>1532</v>
      </c>
      <c r="D1470" s="74" t="s">
        <v>72</v>
      </c>
      <c r="E1470" s="74" t="s">
        <v>81</v>
      </c>
      <c r="F1470" s="74" t="s">
        <v>81</v>
      </c>
      <c r="G1470" s="90" t="s">
        <v>1910</v>
      </c>
      <c r="H1470" s="74" t="s">
        <v>72</v>
      </c>
      <c r="I1470" s="74" t="s">
        <v>72</v>
      </c>
      <c r="J1470" s="75" t="s">
        <v>1913</v>
      </c>
      <c r="K1470" s="75" t="s">
        <v>1913</v>
      </c>
      <c r="L1470" s="94" t="str">
        <f t="shared" si="100"/>
        <v>Non Lead</v>
      </c>
      <c r="M1470" s="110"/>
      <c r="N1470" s="74"/>
      <c r="O1470" s="74"/>
      <c r="P1470" s="74"/>
      <c r="Q1470" s="82"/>
      <c r="R1470" s="83"/>
      <c r="S1470" s="113" t="str">
        <f>IF(OR(B1470="",$C$3="",$G$3=""),"ERROR",IF(AND(B1470='Dropdown Answer Key'!$B$12,OR(E1470="Lead",E1470="U, May have L",E1470="COM",E1470="")),"Lead",IF(AND(B1470='Dropdown Answer Key'!$B$12,OR(AND(E1470="GALV",H1470="Y"),AND(E1470="GALV",H1470="UN"),AND(E1470="GALV",H1470=""))),"GRR",IF(AND(B1470='Dropdown Answer Key'!$B$12,E1470="Unknown"),"Unknown SL",IF(AND(B1470='Dropdown Answer Key'!$B$13,OR(F1470="Lead",F1470="U, May have L",F1470="COM",F1470="")),"Lead",IF(AND(B1470='Dropdown Answer Key'!$B$13,OR(AND(F1470="GALV",H1470="Y"),AND(F1470="GALV",H1470="UN"),AND(F1470="GALV",H1470=""))),"GRR",IF(AND(B1470='Dropdown Answer Key'!$B$13,F1470="Unknown"),"Unknown SL",IF(AND(B1470='Dropdown Answer Key'!$B$14,OR(E1470="Lead",E1470="U, May have L",E1470="COM",E1470="")),"Lead",IF(AND(B1470='Dropdown Answer Key'!$B$14,OR(F1470="Lead",F1470="U, May have L",F1470="COM",F1470="")),"Lead",IF(AND(B1470='Dropdown Answer Key'!$B$14,OR(AND(E1470="GALV",H1470="Y"),AND(E1470="GALV",H1470="UN"),AND(E1470="GALV",H1470=""),AND(F1470="GALV",H1470="Y"),AND(F1470="GALV",H1470="UN"),AND(F1470="GALV",H1470=""),AND(F1470="GALV",I1470="Y"),AND(F1470="GALV",I1470="UN"),AND(F1470="GALV",I1470=""))),"GRR",IF(AND(B1470='Dropdown Answer Key'!$B$14,OR(E1470="Unknown",F1470="Unknown")),"Unknown SL","Non Lead")))))))))))</f>
        <v>Non Lead</v>
      </c>
      <c r="T1470" s="114" t="str">
        <f>IF(OR(M1470="",Q1470="",S1470="ERROR"),"BLANK",IF((AND(M1470='Dropdown Answer Key'!$B$25,OR('Service Line Inventory'!S1470="Lead",S1470="Unknown SL"))),"Tier 1",IF(AND('Service Line Inventory'!M1470='Dropdown Answer Key'!$B$26,OR('Service Line Inventory'!S1470="Lead",S1470="Unknown SL")),"Tier 2",IF(AND('Service Line Inventory'!M1470='Dropdown Answer Key'!$B$27,OR('Service Line Inventory'!S1470="Lead",S1470="Unknown SL")),"Tier 2",IF('Service Line Inventory'!S1470="GRR","Tier 3",IF((AND('Service Line Inventory'!M1470='Dropdown Answer Key'!$B$25,'Service Line Inventory'!Q1470='Dropdown Answer Key'!$M$25,O1470='Dropdown Answer Key'!$G$27,'Service Line Inventory'!P1470='Dropdown Answer Key'!$J$27,S1470="Non Lead")),"Tier 4",IF((AND('Service Line Inventory'!M1470='Dropdown Answer Key'!$B$25,'Service Line Inventory'!Q1470='Dropdown Answer Key'!$M$25,O1470='Dropdown Answer Key'!$G$27,S1470="Non Lead")),"Tier 4",IF((AND('Service Line Inventory'!M1470='Dropdown Answer Key'!$B$25,'Service Line Inventory'!Q1470='Dropdown Answer Key'!$M$25,'Service Line Inventory'!P1470='Dropdown Answer Key'!$J$27,S1470="Non Lead")),"Tier 4","Tier 5"))))))))</f>
        <v>BLANK</v>
      </c>
      <c r="U1470" s="115" t="str">
        <f t="shared" si="101"/>
        <v>NO</v>
      </c>
      <c r="V1470" s="114" t="str">
        <f t="shared" si="102"/>
        <v>NO</v>
      </c>
      <c r="W1470" s="114" t="str">
        <f t="shared" si="103"/>
        <v>NO</v>
      </c>
      <c r="X1470" s="108"/>
      <c r="Y1470" s="97"/>
    </row>
    <row r="1471" spans="1:25" x14ac:dyDescent="0.3">
      <c r="A1471" s="47">
        <v>125</v>
      </c>
      <c r="B1471" s="73" t="s">
        <v>76</v>
      </c>
      <c r="C1471" s="58" t="s">
        <v>1533</v>
      </c>
      <c r="D1471" s="74" t="s">
        <v>72</v>
      </c>
      <c r="E1471" s="74" t="s">
        <v>81</v>
      </c>
      <c r="F1471" s="74" t="s">
        <v>81</v>
      </c>
      <c r="G1471" s="90" t="s">
        <v>1910</v>
      </c>
      <c r="H1471" s="74" t="s">
        <v>72</v>
      </c>
      <c r="I1471" s="74" t="s">
        <v>72</v>
      </c>
      <c r="J1471" s="75" t="s">
        <v>1913</v>
      </c>
      <c r="K1471" s="75" t="s">
        <v>1913</v>
      </c>
      <c r="L1471" s="93" t="str">
        <f t="shared" si="100"/>
        <v>Non Lead</v>
      </c>
      <c r="M1471" s="109"/>
      <c r="N1471" s="74"/>
      <c r="O1471" s="74"/>
      <c r="P1471" s="74"/>
      <c r="Q1471" s="73"/>
      <c r="R1471" s="74"/>
      <c r="S1471" s="98" t="str">
        <f>IF(OR(B1471="",$C$3="",$G$3=""),"ERROR",IF(AND(B1471='Dropdown Answer Key'!$B$12,OR(E1471="Lead",E1471="U, May have L",E1471="COM",E1471="")),"Lead",IF(AND(B1471='Dropdown Answer Key'!$B$12,OR(AND(E1471="GALV",H1471="Y"),AND(E1471="GALV",H1471="UN"),AND(E1471="GALV",H1471=""))),"GRR",IF(AND(B1471='Dropdown Answer Key'!$B$12,E1471="Unknown"),"Unknown SL",IF(AND(B1471='Dropdown Answer Key'!$B$13,OR(F1471="Lead",F1471="U, May have L",F1471="COM",F1471="")),"Lead",IF(AND(B1471='Dropdown Answer Key'!$B$13,OR(AND(F1471="GALV",H1471="Y"),AND(F1471="GALV",H1471="UN"),AND(F1471="GALV",H1471=""))),"GRR",IF(AND(B1471='Dropdown Answer Key'!$B$13,F1471="Unknown"),"Unknown SL",IF(AND(B1471='Dropdown Answer Key'!$B$14,OR(E1471="Lead",E1471="U, May have L",E1471="COM",E1471="")),"Lead",IF(AND(B1471='Dropdown Answer Key'!$B$14,OR(F1471="Lead",F1471="U, May have L",F1471="COM",F1471="")),"Lead",IF(AND(B1471='Dropdown Answer Key'!$B$14,OR(AND(E1471="GALV",H1471="Y"),AND(E1471="GALV",H1471="UN"),AND(E1471="GALV",H1471=""),AND(F1471="GALV",H1471="Y"),AND(F1471="GALV",H1471="UN"),AND(F1471="GALV",H1471=""),AND(F1471="GALV",I1471="Y"),AND(F1471="GALV",I1471="UN"),AND(F1471="GALV",I1471=""))),"GRR",IF(AND(B1471='Dropdown Answer Key'!$B$14,OR(E1471="Unknown",F1471="Unknown")),"Unknown SL","Non Lead")))))))))))</f>
        <v>Non Lead</v>
      </c>
      <c r="T1471" s="76" t="str">
        <f>IF(OR(M1471="",Q1471="",S1471="ERROR"),"BLANK",IF((AND(M1471='Dropdown Answer Key'!$B$25,OR('Service Line Inventory'!S1471="Lead",S1471="Unknown SL"))),"Tier 1",IF(AND('Service Line Inventory'!M1471='Dropdown Answer Key'!$B$26,OR('Service Line Inventory'!S1471="Lead",S1471="Unknown SL")),"Tier 2",IF(AND('Service Line Inventory'!M1471='Dropdown Answer Key'!$B$27,OR('Service Line Inventory'!S1471="Lead",S1471="Unknown SL")),"Tier 2",IF('Service Line Inventory'!S1471="GRR","Tier 3",IF((AND('Service Line Inventory'!M1471='Dropdown Answer Key'!$B$25,'Service Line Inventory'!Q1471='Dropdown Answer Key'!$M$25,O1471='Dropdown Answer Key'!$G$27,'Service Line Inventory'!P1471='Dropdown Answer Key'!$J$27,S1471="Non Lead")),"Tier 4",IF((AND('Service Line Inventory'!M1471='Dropdown Answer Key'!$B$25,'Service Line Inventory'!Q1471='Dropdown Answer Key'!$M$25,O1471='Dropdown Answer Key'!$G$27,S1471="Non Lead")),"Tier 4",IF((AND('Service Line Inventory'!M1471='Dropdown Answer Key'!$B$25,'Service Line Inventory'!Q1471='Dropdown Answer Key'!$M$25,'Service Line Inventory'!P1471='Dropdown Answer Key'!$J$27,S1471="Non Lead")),"Tier 4","Tier 5"))))))))</f>
        <v>BLANK</v>
      </c>
      <c r="U1471" s="101" t="str">
        <f t="shared" si="101"/>
        <v>NO</v>
      </c>
      <c r="V1471" s="76" t="str">
        <f t="shared" si="102"/>
        <v>NO</v>
      </c>
      <c r="W1471" s="76" t="str">
        <f t="shared" si="103"/>
        <v>NO</v>
      </c>
      <c r="X1471" s="107"/>
      <c r="Y1471" s="77"/>
    </row>
    <row r="1472" spans="1:25" x14ac:dyDescent="0.3">
      <c r="A1472" s="47">
        <v>125</v>
      </c>
      <c r="B1472" s="73" t="s">
        <v>76</v>
      </c>
      <c r="C1472" s="58" t="s">
        <v>1534</v>
      </c>
      <c r="D1472" s="74" t="s">
        <v>72</v>
      </c>
      <c r="E1472" s="74" t="s">
        <v>81</v>
      </c>
      <c r="F1472" s="74" t="s">
        <v>81</v>
      </c>
      <c r="G1472" s="90" t="s">
        <v>1910</v>
      </c>
      <c r="H1472" s="74" t="s">
        <v>72</v>
      </c>
      <c r="I1472" s="74" t="s">
        <v>72</v>
      </c>
      <c r="J1472" s="75" t="s">
        <v>1913</v>
      </c>
      <c r="K1472" s="75" t="s">
        <v>1913</v>
      </c>
      <c r="L1472" s="94" t="str">
        <f t="shared" si="100"/>
        <v>Non Lead</v>
      </c>
      <c r="M1472" s="110"/>
      <c r="N1472" s="74"/>
      <c r="O1472" s="74"/>
      <c r="P1472" s="74"/>
      <c r="Q1472" s="82"/>
      <c r="R1472" s="83"/>
      <c r="S1472" s="113" t="str">
        <f>IF(OR(B1472="",$C$3="",$G$3=""),"ERROR",IF(AND(B1472='Dropdown Answer Key'!$B$12,OR(E1472="Lead",E1472="U, May have L",E1472="COM",E1472="")),"Lead",IF(AND(B1472='Dropdown Answer Key'!$B$12,OR(AND(E1472="GALV",H1472="Y"),AND(E1472="GALV",H1472="UN"),AND(E1472="GALV",H1472=""))),"GRR",IF(AND(B1472='Dropdown Answer Key'!$B$12,E1472="Unknown"),"Unknown SL",IF(AND(B1472='Dropdown Answer Key'!$B$13,OR(F1472="Lead",F1472="U, May have L",F1472="COM",F1472="")),"Lead",IF(AND(B1472='Dropdown Answer Key'!$B$13,OR(AND(F1472="GALV",H1472="Y"),AND(F1472="GALV",H1472="UN"),AND(F1472="GALV",H1472=""))),"GRR",IF(AND(B1472='Dropdown Answer Key'!$B$13,F1472="Unknown"),"Unknown SL",IF(AND(B1472='Dropdown Answer Key'!$B$14,OR(E1472="Lead",E1472="U, May have L",E1472="COM",E1472="")),"Lead",IF(AND(B1472='Dropdown Answer Key'!$B$14,OR(F1472="Lead",F1472="U, May have L",F1472="COM",F1472="")),"Lead",IF(AND(B1472='Dropdown Answer Key'!$B$14,OR(AND(E1472="GALV",H1472="Y"),AND(E1472="GALV",H1472="UN"),AND(E1472="GALV",H1472=""),AND(F1472="GALV",H1472="Y"),AND(F1472="GALV",H1472="UN"),AND(F1472="GALV",H1472=""),AND(F1472="GALV",I1472="Y"),AND(F1472="GALV",I1472="UN"),AND(F1472="GALV",I1472=""))),"GRR",IF(AND(B1472='Dropdown Answer Key'!$B$14,OR(E1472="Unknown",F1472="Unknown")),"Unknown SL","Non Lead")))))))))))</f>
        <v>Non Lead</v>
      </c>
      <c r="T1472" s="114" t="str">
        <f>IF(OR(M1472="",Q1472="",S1472="ERROR"),"BLANK",IF((AND(M1472='Dropdown Answer Key'!$B$25,OR('Service Line Inventory'!S1472="Lead",S1472="Unknown SL"))),"Tier 1",IF(AND('Service Line Inventory'!M1472='Dropdown Answer Key'!$B$26,OR('Service Line Inventory'!S1472="Lead",S1472="Unknown SL")),"Tier 2",IF(AND('Service Line Inventory'!M1472='Dropdown Answer Key'!$B$27,OR('Service Line Inventory'!S1472="Lead",S1472="Unknown SL")),"Tier 2",IF('Service Line Inventory'!S1472="GRR","Tier 3",IF((AND('Service Line Inventory'!M1472='Dropdown Answer Key'!$B$25,'Service Line Inventory'!Q1472='Dropdown Answer Key'!$M$25,O1472='Dropdown Answer Key'!$G$27,'Service Line Inventory'!P1472='Dropdown Answer Key'!$J$27,S1472="Non Lead")),"Tier 4",IF((AND('Service Line Inventory'!M1472='Dropdown Answer Key'!$B$25,'Service Line Inventory'!Q1472='Dropdown Answer Key'!$M$25,O1472='Dropdown Answer Key'!$G$27,S1472="Non Lead")),"Tier 4",IF((AND('Service Line Inventory'!M1472='Dropdown Answer Key'!$B$25,'Service Line Inventory'!Q1472='Dropdown Answer Key'!$M$25,'Service Line Inventory'!P1472='Dropdown Answer Key'!$J$27,S1472="Non Lead")),"Tier 4","Tier 5"))))))))</f>
        <v>BLANK</v>
      </c>
      <c r="U1472" s="115" t="str">
        <f t="shared" si="101"/>
        <v>NO</v>
      </c>
      <c r="V1472" s="114" t="str">
        <f t="shared" si="102"/>
        <v>NO</v>
      </c>
      <c r="W1472" s="114" t="str">
        <f t="shared" si="103"/>
        <v>NO</v>
      </c>
      <c r="X1472" s="108"/>
      <c r="Y1472" s="97"/>
    </row>
    <row r="1473" spans="1:25" x14ac:dyDescent="0.3">
      <c r="A1473" s="47">
        <v>130</v>
      </c>
      <c r="B1473" s="73" t="s">
        <v>76</v>
      </c>
      <c r="C1473" s="58" t="s">
        <v>1535</v>
      </c>
      <c r="D1473" s="74" t="s">
        <v>72</v>
      </c>
      <c r="E1473" s="74" t="s">
        <v>81</v>
      </c>
      <c r="F1473" s="74" t="s">
        <v>81</v>
      </c>
      <c r="G1473" s="90" t="s">
        <v>1910</v>
      </c>
      <c r="H1473" s="74" t="s">
        <v>72</v>
      </c>
      <c r="I1473" s="74" t="s">
        <v>72</v>
      </c>
      <c r="J1473" s="75" t="s">
        <v>1913</v>
      </c>
      <c r="K1473" s="75" t="s">
        <v>1913</v>
      </c>
      <c r="L1473" s="93" t="str">
        <f t="shared" si="100"/>
        <v>Non Lead</v>
      </c>
      <c r="M1473" s="109"/>
      <c r="N1473" s="74"/>
      <c r="O1473" s="74"/>
      <c r="P1473" s="74"/>
      <c r="Q1473" s="73"/>
      <c r="R1473" s="74"/>
      <c r="S1473" s="98" t="str">
        <f>IF(OR(B1473="",$C$3="",$G$3=""),"ERROR",IF(AND(B1473='Dropdown Answer Key'!$B$12,OR(E1473="Lead",E1473="U, May have L",E1473="COM",E1473="")),"Lead",IF(AND(B1473='Dropdown Answer Key'!$B$12,OR(AND(E1473="GALV",H1473="Y"),AND(E1473="GALV",H1473="UN"),AND(E1473="GALV",H1473=""))),"GRR",IF(AND(B1473='Dropdown Answer Key'!$B$12,E1473="Unknown"),"Unknown SL",IF(AND(B1473='Dropdown Answer Key'!$B$13,OR(F1473="Lead",F1473="U, May have L",F1473="COM",F1473="")),"Lead",IF(AND(B1473='Dropdown Answer Key'!$B$13,OR(AND(F1473="GALV",H1473="Y"),AND(F1473="GALV",H1473="UN"),AND(F1473="GALV",H1473=""))),"GRR",IF(AND(B1473='Dropdown Answer Key'!$B$13,F1473="Unknown"),"Unknown SL",IF(AND(B1473='Dropdown Answer Key'!$B$14,OR(E1473="Lead",E1473="U, May have L",E1473="COM",E1473="")),"Lead",IF(AND(B1473='Dropdown Answer Key'!$B$14,OR(F1473="Lead",F1473="U, May have L",F1473="COM",F1473="")),"Lead",IF(AND(B1473='Dropdown Answer Key'!$B$14,OR(AND(E1473="GALV",H1473="Y"),AND(E1473="GALV",H1473="UN"),AND(E1473="GALV",H1473=""),AND(F1473="GALV",H1473="Y"),AND(F1473="GALV",H1473="UN"),AND(F1473="GALV",H1473=""),AND(F1473="GALV",I1473="Y"),AND(F1473="GALV",I1473="UN"),AND(F1473="GALV",I1473=""))),"GRR",IF(AND(B1473='Dropdown Answer Key'!$B$14,OR(E1473="Unknown",F1473="Unknown")),"Unknown SL","Non Lead")))))))))))</f>
        <v>Non Lead</v>
      </c>
      <c r="T1473" s="76" t="str">
        <f>IF(OR(M1473="",Q1473="",S1473="ERROR"),"BLANK",IF((AND(M1473='Dropdown Answer Key'!$B$25,OR('Service Line Inventory'!S1473="Lead",S1473="Unknown SL"))),"Tier 1",IF(AND('Service Line Inventory'!M1473='Dropdown Answer Key'!$B$26,OR('Service Line Inventory'!S1473="Lead",S1473="Unknown SL")),"Tier 2",IF(AND('Service Line Inventory'!M1473='Dropdown Answer Key'!$B$27,OR('Service Line Inventory'!S1473="Lead",S1473="Unknown SL")),"Tier 2",IF('Service Line Inventory'!S1473="GRR","Tier 3",IF((AND('Service Line Inventory'!M1473='Dropdown Answer Key'!$B$25,'Service Line Inventory'!Q1473='Dropdown Answer Key'!$M$25,O1473='Dropdown Answer Key'!$G$27,'Service Line Inventory'!P1473='Dropdown Answer Key'!$J$27,S1473="Non Lead")),"Tier 4",IF((AND('Service Line Inventory'!M1473='Dropdown Answer Key'!$B$25,'Service Line Inventory'!Q1473='Dropdown Answer Key'!$M$25,O1473='Dropdown Answer Key'!$G$27,S1473="Non Lead")),"Tier 4",IF((AND('Service Line Inventory'!M1473='Dropdown Answer Key'!$B$25,'Service Line Inventory'!Q1473='Dropdown Answer Key'!$M$25,'Service Line Inventory'!P1473='Dropdown Answer Key'!$J$27,S1473="Non Lead")),"Tier 4","Tier 5"))))))))</f>
        <v>BLANK</v>
      </c>
      <c r="U1473" s="101" t="str">
        <f t="shared" si="101"/>
        <v>NO</v>
      </c>
      <c r="V1473" s="76" t="str">
        <f t="shared" si="102"/>
        <v>NO</v>
      </c>
      <c r="W1473" s="76" t="str">
        <f t="shared" si="103"/>
        <v>NO</v>
      </c>
      <c r="X1473" s="107"/>
      <c r="Y1473" s="77"/>
    </row>
    <row r="1474" spans="1:25" x14ac:dyDescent="0.3">
      <c r="A1474" s="47">
        <v>132</v>
      </c>
      <c r="B1474" s="73" t="s">
        <v>76</v>
      </c>
      <c r="C1474" s="58" t="s">
        <v>1536</v>
      </c>
      <c r="D1474" s="74" t="s">
        <v>72</v>
      </c>
      <c r="E1474" s="74" t="s">
        <v>81</v>
      </c>
      <c r="F1474" s="74" t="s">
        <v>81</v>
      </c>
      <c r="G1474" s="90" t="s">
        <v>1910</v>
      </c>
      <c r="H1474" s="74" t="s">
        <v>72</v>
      </c>
      <c r="I1474" s="74" t="s">
        <v>72</v>
      </c>
      <c r="J1474" s="75" t="s">
        <v>1913</v>
      </c>
      <c r="K1474" s="75" t="s">
        <v>1913</v>
      </c>
      <c r="L1474" s="94" t="str">
        <f t="shared" si="100"/>
        <v>Non Lead</v>
      </c>
      <c r="M1474" s="110"/>
      <c r="N1474" s="74"/>
      <c r="O1474" s="74"/>
      <c r="P1474" s="74"/>
      <c r="Q1474" s="82"/>
      <c r="R1474" s="83"/>
      <c r="S1474" s="113" t="str">
        <f>IF(OR(B1474="",$C$3="",$G$3=""),"ERROR",IF(AND(B1474='Dropdown Answer Key'!$B$12,OR(E1474="Lead",E1474="U, May have L",E1474="COM",E1474="")),"Lead",IF(AND(B1474='Dropdown Answer Key'!$B$12,OR(AND(E1474="GALV",H1474="Y"),AND(E1474="GALV",H1474="UN"),AND(E1474="GALV",H1474=""))),"GRR",IF(AND(B1474='Dropdown Answer Key'!$B$12,E1474="Unknown"),"Unknown SL",IF(AND(B1474='Dropdown Answer Key'!$B$13,OR(F1474="Lead",F1474="U, May have L",F1474="COM",F1474="")),"Lead",IF(AND(B1474='Dropdown Answer Key'!$B$13,OR(AND(F1474="GALV",H1474="Y"),AND(F1474="GALV",H1474="UN"),AND(F1474="GALV",H1474=""))),"GRR",IF(AND(B1474='Dropdown Answer Key'!$B$13,F1474="Unknown"),"Unknown SL",IF(AND(B1474='Dropdown Answer Key'!$B$14,OR(E1474="Lead",E1474="U, May have L",E1474="COM",E1474="")),"Lead",IF(AND(B1474='Dropdown Answer Key'!$B$14,OR(F1474="Lead",F1474="U, May have L",F1474="COM",F1474="")),"Lead",IF(AND(B1474='Dropdown Answer Key'!$B$14,OR(AND(E1474="GALV",H1474="Y"),AND(E1474="GALV",H1474="UN"),AND(E1474="GALV",H1474=""),AND(F1474="GALV",H1474="Y"),AND(F1474="GALV",H1474="UN"),AND(F1474="GALV",H1474=""),AND(F1474="GALV",I1474="Y"),AND(F1474="GALV",I1474="UN"),AND(F1474="GALV",I1474=""))),"GRR",IF(AND(B1474='Dropdown Answer Key'!$B$14,OR(E1474="Unknown",F1474="Unknown")),"Unknown SL","Non Lead")))))))))))</f>
        <v>Non Lead</v>
      </c>
      <c r="T1474" s="114" t="str">
        <f>IF(OR(M1474="",Q1474="",S1474="ERROR"),"BLANK",IF((AND(M1474='Dropdown Answer Key'!$B$25,OR('Service Line Inventory'!S1474="Lead",S1474="Unknown SL"))),"Tier 1",IF(AND('Service Line Inventory'!M1474='Dropdown Answer Key'!$B$26,OR('Service Line Inventory'!S1474="Lead",S1474="Unknown SL")),"Tier 2",IF(AND('Service Line Inventory'!M1474='Dropdown Answer Key'!$B$27,OR('Service Line Inventory'!S1474="Lead",S1474="Unknown SL")),"Tier 2",IF('Service Line Inventory'!S1474="GRR","Tier 3",IF((AND('Service Line Inventory'!M1474='Dropdown Answer Key'!$B$25,'Service Line Inventory'!Q1474='Dropdown Answer Key'!$M$25,O1474='Dropdown Answer Key'!$G$27,'Service Line Inventory'!P1474='Dropdown Answer Key'!$J$27,S1474="Non Lead")),"Tier 4",IF((AND('Service Line Inventory'!M1474='Dropdown Answer Key'!$B$25,'Service Line Inventory'!Q1474='Dropdown Answer Key'!$M$25,O1474='Dropdown Answer Key'!$G$27,S1474="Non Lead")),"Tier 4",IF((AND('Service Line Inventory'!M1474='Dropdown Answer Key'!$B$25,'Service Line Inventory'!Q1474='Dropdown Answer Key'!$M$25,'Service Line Inventory'!P1474='Dropdown Answer Key'!$J$27,S1474="Non Lead")),"Tier 4","Tier 5"))))))))</f>
        <v>BLANK</v>
      </c>
      <c r="U1474" s="115" t="str">
        <f t="shared" si="101"/>
        <v>NO</v>
      </c>
      <c r="V1474" s="114" t="str">
        <f t="shared" si="102"/>
        <v>NO</v>
      </c>
      <c r="W1474" s="114" t="str">
        <f t="shared" si="103"/>
        <v>NO</v>
      </c>
      <c r="X1474" s="108"/>
      <c r="Y1474" s="97"/>
    </row>
    <row r="1475" spans="1:25" x14ac:dyDescent="0.3">
      <c r="A1475" s="47">
        <v>134</v>
      </c>
      <c r="B1475" s="73" t="s">
        <v>76</v>
      </c>
      <c r="C1475" s="58" t="s">
        <v>1537</v>
      </c>
      <c r="D1475" s="74" t="s">
        <v>72</v>
      </c>
      <c r="E1475" s="74" t="s">
        <v>81</v>
      </c>
      <c r="F1475" s="74" t="s">
        <v>81</v>
      </c>
      <c r="G1475" s="90" t="s">
        <v>1910</v>
      </c>
      <c r="H1475" s="74" t="s">
        <v>72</v>
      </c>
      <c r="I1475" s="74" t="s">
        <v>72</v>
      </c>
      <c r="J1475" s="75" t="s">
        <v>1913</v>
      </c>
      <c r="K1475" s="75" t="s">
        <v>1913</v>
      </c>
      <c r="L1475" s="93" t="str">
        <f t="shared" si="100"/>
        <v>Non Lead</v>
      </c>
      <c r="M1475" s="109"/>
      <c r="N1475" s="74"/>
      <c r="O1475" s="74"/>
      <c r="P1475" s="74"/>
      <c r="Q1475" s="73"/>
      <c r="R1475" s="74"/>
      <c r="S1475" s="98" t="str">
        <f>IF(OR(B1475="",$C$3="",$G$3=""),"ERROR",IF(AND(B1475='Dropdown Answer Key'!$B$12,OR(E1475="Lead",E1475="U, May have L",E1475="COM",E1475="")),"Lead",IF(AND(B1475='Dropdown Answer Key'!$B$12,OR(AND(E1475="GALV",H1475="Y"),AND(E1475="GALV",H1475="UN"),AND(E1475="GALV",H1475=""))),"GRR",IF(AND(B1475='Dropdown Answer Key'!$B$12,E1475="Unknown"),"Unknown SL",IF(AND(B1475='Dropdown Answer Key'!$B$13,OR(F1475="Lead",F1475="U, May have L",F1475="COM",F1475="")),"Lead",IF(AND(B1475='Dropdown Answer Key'!$B$13,OR(AND(F1475="GALV",H1475="Y"),AND(F1475="GALV",H1475="UN"),AND(F1475="GALV",H1475=""))),"GRR",IF(AND(B1475='Dropdown Answer Key'!$B$13,F1475="Unknown"),"Unknown SL",IF(AND(B1475='Dropdown Answer Key'!$B$14,OR(E1475="Lead",E1475="U, May have L",E1475="COM",E1475="")),"Lead",IF(AND(B1475='Dropdown Answer Key'!$B$14,OR(F1475="Lead",F1475="U, May have L",F1475="COM",F1475="")),"Lead",IF(AND(B1475='Dropdown Answer Key'!$B$14,OR(AND(E1475="GALV",H1475="Y"),AND(E1475="GALV",H1475="UN"),AND(E1475="GALV",H1475=""),AND(F1475="GALV",H1475="Y"),AND(F1475="GALV",H1475="UN"),AND(F1475="GALV",H1475=""),AND(F1475="GALV",I1475="Y"),AND(F1475="GALV",I1475="UN"),AND(F1475="GALV",I1475=""))),"GRR",IF(AND(B1475='Dropdown Answer Key'!$B$14,OR(E1475="Unknown",F1475="Unknown")),"Unknown SL","Non Lead")))))))))))</f>
        <v>Non Lead</v>
      </c>
      <c r="T1475" s="76" t="str">
        <f>IF(OR(M1475="",Q1475="",S1475="ERROR"),"BLANK",IF((AND(M1475='Dropdown Answer Key'!$B$25,OR('Service Line Inventory'!S1475="Lead",S1475="Unknown SL"))),"Tier 1",IF(AND('Service Line Inventory'!M1475='Dropdown Answer Key'!$B$26,OR('Service Line Inventory'!S1475="Lead",S1475="Unknown SL")),"Tier 2",IF(AND('Service Line Inventory'!M1475='Dropdown Answer Key'!$B$27,OR('Service Line Inventory'!S1475="Lead",S1475="Unknown SL")),"Tier 2",IF('Service Line Inventory'!S1475="GRR","Tier 3",IF((AND('Service Line Inventory'!M1475='Dropdown Answer Key'!$B$25,'Service Line Inventory'!Q1475='Dropdown Answer Key'!$M$25,O1475='Dropdown Answer Key'!$G$27,'Service Line Inventory'!P1475='Dropdown Answer Key'!$J$27,S1475="Non Lead")),"Tier 4",IF((AND('Service Line Inventory'!M1475='Dropdown Answer Key'!$B$25,'Service Line Inventory'!Q1475='Dropdown Answer Key'!$M$25,O1475='Dropdown Answer Key'!$G$27,S1475="Non Lead")),"Tier 4",IF((AND('Service Line Inventory'!M1475='Dropdown Answer Key'!$B$25,'Service Line Inventory'!Q1475='Dropdown Answer Key'!$M$25,'Service Line Inventory'!P1475='Dropdown Answer Key'!$J$27,S1475="Non Lead")),"Tier 4","Tier 5"))))))))</f>
        <v>BLANK</v>
      </c>
      <c r="U1475" s="101" t="str">
        <f t="shared" si="101"/>
        <v>NO</v>
      </c>
      <c r="V1475" s="76" t="str">
        <f t="shared" si="102"/>
        <v>NO</v>
      </c>
      <c r="W1475" s="76" t="str">
        <f t="shared" si="103"/>
        <v>NO</v>
      </c>
      <c r="X1475" s="107"/>
      <c r="Y1475" s="77"/>
    </row>
    <row r="1476" spans="1:25" x14ac:dyDescent="0.3">
      <c r="A1476" s="47">
        <v>135</v>
      </c>
      <c r="B1476" s="73" t="s">
        <v>76</v>
      </c>
      <c r="C1476" s="58" t="s">
        <v>1538</v>
      </c>
      <c r="D1476" s="74" t="s">
        <v>72</v>
      </c>
      <c r="E1476" s="74" t="s">
        <v>81</v>
      </c>
      <c r="F1476" s="74" t="s">
        <v>81</v>
      </c>
      <c r="G1476" s="90" t="s">
        <v>1910</v>
      </c>
      <c r="H1476" s="74" t="s">
        <v>72</v>
      </c>
      <c r="I1476" s="74" t="s">
        <v>72</v>
      </c>
      <c r="J1476" s="75" t="s">
        <v>1913</v>
      </c>
      <c r="K1476" s="75" t="s">
        <v>1913</v>
      </c>
      <c r="L1476" s="94" t="str">
        <f t="shared" si="100"/>
        <v>Non Lead</v>
      </c>
      <c r="M1476" s="110"/>
      <c r="N1476" s="74"/>
      <c r="O1476" s="74"/>
      <c r="P1476" s="74"/>
      <c r="Q1476" s="82"/>
      <c r="R1476" s="83"/>
      <c r="S1476" s="113" t="str">
        <f>IF(OR(B1476="",$C$3="",$G$3=""),"ERROR",IF(AND(B1476='Dropdown Answer Key'!$B$12,OR(E1476="Lead",E1476="U, May have L",E1476="COM",E1476="")),"Lead",IF(AND(B1476='Dropdown Answer Key'!$B$12,OR(AND(E1476="GALV",H1476="Y"),AND(E1476="GALV",H1476="UN"),AND(E1476="GALV",H1476=""))),"GRR",IF(AND(B1476='Dropdown Answer Key'!$B$12,E1476="Unknown"),"Unknown SL",IF(AND(B1476='Dropdown Answer Key'!$B$13,OR(F1476="Lead",F1476="U, May have L",F1476="COM",F1476="")),"Lead",IF(AND(B1476='Dropdown Answer Key'!$B$13,OR(AND(F1476="GALV",H1476="Y"),AND(F1476="GALV",H1476="UN"),AND(F1476="GALV",H1476=""))),"GRR",IF(AND(B1476='Dropdown Answer Key'!$B$13,F1476="Unknown"),"Unknown SL",IF(AND(B1476='Dropdown Answer Key'!$B$14,OR(E1476="Lead",E1476="U, May have L",E1476="COM",E1476="")),"Lead",IF(AND(B1476='Dropdown Answer Key'!$B$14,OR(F1476="Lead",F1476="U, May have L",F1476="COM",F1476="")),"Lead",IF(AND(B1476='Dropdown Answer Key'!$B$14,OR(AND(E1476="GALV",H1476="Y"),AND(E1476="GALV",H1476="UN"),AND(E1476="GALV",H1476=""),AND(F1476="GALV",H1476="Y"),AND(F1476="GALV",H1476="UN"),AND(F1476="GALV",H1476=""),AND(F1476="GALV",I1476="Y"),AND(F1476="GALV",I1476="UN"),AND(F1476="GALV",I1476=""))),"GRR",IF(AND(B1476='Dropdown Answer Key'!$B$14,OR(E1476="Unknown",F1476="Unknown")),"Unknown SL","Non Lead")))))))))))</f>
        <v>Non Lead</v>
      </c>
      <c r="T1476" s="114" t="str">
        <f>IF(OR(M1476="",Q1476="",S1476="ERROR"),"BLANK",IF((AND(M1476='Dropdown Answer Key'!$B$25,OR('Service Line Inventory'!S1476="Lead",S1476="Unknown SL"))),"Tier 1",IF(AND('Service Line Inventory'!M1476='Dropdown Answer Key'!$B$26,OR('Service Line Inventory'!S1476="Lead",S1476="Unknown SL")),"Tier 2",IF(AND('Service Line Inventory'!M1476='Dropdown Answer Key'!$B$27,OR('Service Line Inventory'!S1476="Lead",S1476="Unknown SL")),"Tier 2",IF('Service Line Inventory'!S1476="GRR","Tier 3",IF((AND('Service Line Inventory'!M1476='Dropdown Answer Key'!$B$25,'Service Line Inventory'!Q1476='Dropdown Answer Key'!$M$25,O1476='Dropdown Answer Key'!$G$27,'Service Line Inventory'!P1476='Dropdown Answer Key'!$J$27,S1476="Non Lead")),"Tier 4",IF((AND('Service Line Inventory'!M1476='Dropdown Answer Key'!$B$25,'Service Line Inventory'!Q1476='Dropdown Answer Key'!$M$25,O1476='Dropdown Answer Key'!$G$27,S1476="Non Lead")),"Tier 4",IF((AND('Service Line Inventory'!M1476='Dropdown Answer Key'!$B$25,'Service Line Inventory'!Q1476='Dropdown Answer Key'!$M$25,'Service Line Inventory'!P1476='Dropdown Answer Key'!$J$27,S1476="Non Lead")),"Tier 4","Tier 5"))))))))</f>
        <v>BLANK</v>
      </c>
      <c r="U1476" s="115" t="str">
        <f t="shared" si="101"/>
        <v>NO</v>
      </c>
      <c r="V1476" s="114" t="str">
        <f t="shared" si="102"/>
        <v>NO</v>
      </c>
      <c r="W1476" s="114" t="str">
        <f t="shared" si="103"/>
        <v>NO</v>
      </c>
      <c r="X1476" s="108"/>
      <c r="Y1476" s="97"/>
    </row>
    <row r="1477" spans="1:25" x14ac:dyDescent="0.3">
      <c r="A1477" s="47">
        <v>140</v>
      </c>
      <c r="B1477" s="73" t="s">
        <v>76</v>
      </c>
      <c r="C1477" s="58" t="s">
        <v>1539</v>
      </c>
      <c r="D1477" s="74" t="s">
        <v>72</v>
      </c>
      <c r="E1477" s="74" t="s">
        <v>81</v>
      </c>
      <c r="F1477" s="74" t="s">
        <v>81</v>
      </c>
      <c r="G1477" s="90" t="s">
        <v>1910</v>
      </c>
      <c r="H1477" s="74" t="s">
        <v>72</v>
      </c>
      <c r="I1477" s="74" t="s">
        <v>72</v>
      </c>
      <c r="J1477" s="75" t="s">
        <v>1913</v>
      </c>
      <c r="K1477" s="75" t="s">
        <v>1913</v>
      </c>
      <c r="L1477" s="93" t="str">
        <f t="shared" si="100"/>
        <v>Non Lead</v>
      </c>
      <c r="M1477" s="109"/>
      <c r="N1477" s="74"/>
      <c r="O1477" s="74"/>
      <c r="P1477" s="74"/>
      <c r="Q1477" s="73"/>
      <c r="R1477" s="74"/>
      <c r="S1477" s="98" t="str">
        <f>IF(OR(B1477="",$C$3="",$G$3=""),"ERROR",IF(AND(B1477='Dropdown Answer Key'!$B$12,OR(E1477="Lead",E1477="U, May have L",E1477="COM",E1477="")),"Lead",IF(AND(B1477='Dropdown Answer Key'!$B$12,OR(AND(E1477="GALV",H1477="Y"),AND(E1477="GALV",H1477="UN"),AND(E1477="GALV",H1477=""))),"GRR",IF(AND(B1477='Dropdown Answer Key'!$B$12,E1477="Unknown"),"Unknown SL",IF(AND(B1477='Dropdown Answer Key'!$B$13,OR(F1477="Lead",F1477="U, May have L",F1477="COM",F1477="")),"Lead",IF(AND(B1477='Dropdown Answer Key'!$B$13,OR(AND(F1477="GALV",H1477="Y"),AND(F1477="GALV",H1477="UN"),AND(F1477="GALV",H1477=""))),"GRR",IF(AND(B1477='Dropdown Answer Key'!$B$13,F1477="Unknown"),"Unknown SL",IF(AND(B1477='Dropdown Answer Key'!$B$14,OR(E1477="Lead",E1477="U, May have L",E1477="COM",E1477="")),"Lead",IF(AND(B1477='Dropdown Answer Key'!$B$14,OR(F1477="Lead",F1477="U, May have L",F1477="COM",F1477="")),"Lead",IF(AND(B1477='Dropdown Answer Key'!$B$14,OR(AND(E1477="GALV",H1477="Y"),AND(E1477="GALV",H1477="UN"),AND(E1477="GALV",H1477=""),AND(F1477="GALV",H1477="Y"),AND(F1477="GALV",H1477="UN"),AND(F1477="GALV",H1477=""),AND(F1477="GALV",I1477="Y"),AND(F1477="GALV",I1477="UN"),AND(F1477="GALV",I1477=""))),"GRR",IF(AND(B1477='Dropdown Answer Key'!$B$14,OR(E1477="Unknown",F1477="Unknown")),"Unknown SL","Non Lead")))))))))))</f>
        <v>Non Lead</v>
      </c>
      <c r="T1477" s="76" t="str">
        <f>IF(OR(M1477="",Q1477="",S1477="ERROR"),"BLANK",IF((AND(M1477='Dropdown Answer Key'!$B$25,OR('Service Line Inventory'!S1477="Lead",S1477="Unknown SL"))),"Tier 1",IF(AND('Service Line Inventory'!M1477='Dropdown Answer Key'!$B$26,OR('Service Line Inventory'!S1477="Lead",S1477="Unknown SL")),"Tier 2",IF(AND('Service Line Inventory'!M1477='Dropdown Answer Key'!$B$27,OR('Service Line Inventory'!S1477="Lead",S1477="Unknown SL")),"Tier 2",IF('Service Line Inventory'!S1477="GRR","Tier 3",IF((AND('Service Line Inventory'!M1477='Dropdown Answer Key'!$B$25,'Service Line Inventory'!Q1477='Dropdown Answer Key'!$M$25,O1477='Dropdown Answer Key'!$G$27,'Service Line Inventory'!P1477='Dropdown Answer Key'!$J$27,S1477="Non Lead")),"Tier 4",IF((AND('Service Line Inventory'!M1477='Dropdown Answer Key'!$B$25,'Service Line Inventory'!Q1477='Dropdown Answer Key'!$M$25,O1477='Dropdown Answer Key'!$G$27,S1477="Non Lead")),"Tier 4",IF((AND('Service Line Inventory'!M1477='Dropdown Answer Key'!$B$25,'Service Line Inventory'!Q1477='Dropdown Answer Key'!$M$25,'Service Line Inventory'!P1477='Dropdown Answer Key'!$J$27,S1477="Non Lead")),"Tier 4","Tier 5"))))))))</f>
        <v>BLANK</v>
      </c>
      <c r="U1477" s="101" t="str">
        <f t="shared" si="101"/>
        <v>NO</v>
      </c>
      <c r="V1477" s="76" t="str">
        <f t="shared" si="102"/>
        <v>NO</v>
      </c>
      <c r="W1477" s="76" t="str">
        <f t="shared" si="103"/>
        <v>NO</v>
      </c>
      <c r="X1477" s="107"/>
      <c r="Y1477" s="77"/>
    </row>
    <row r="1478" spans="1:25" x14ac:dyDescent="0.3">
      <c r="A1478" s="47">
        <v>140</v>
      </c>
      <c r="B1478" s="73" t="s">
        <v>76</v>
      </c>
      <c r="C1478" s="58" t="s">
        <v>1540</v>
      </c>
      <c r="D1478" s="74" t="s">
        <v>72</v>
      </c>
      <c r="E1478" s="74" t="s">
        <v>81</v>
      </c>
      <c r="F1478" s="74" t="s">
        <v>81</v>
      </c>
      <c r="G1478" s="90" t="s">
        <v>1910</v>
      </c>
      <c r="H1478" s="74" t="s">
        <v>72</v>
      </c>
      <c r="I1478" s="74" t="s">
        <v>72</v>
      </c>
      <c r="J1478" s="75" t="s">
        <v>1913</v>
      </c>
      <c r="K1478" s="75" t="s">
        <v>1913</v>
      </c>
      <c r="L1478" s="94" t="str">
        <f t="shared" si="100"/>
        <v>Non Lead</v>
      </c>
      <c r="M1478" s="110"/>
      <c r="N1478" s="74"/>
      <c r="O1478" s="74"/>
      <c r="P1478" s="74"/>
      <c r="Q1478" s="82"/>
      <c r="R1478" s="83"/>
      <c r="S1478" s="113" t="str">
        <f>IF(OR(B1478="",$C$3="",$G$3=""),"ERROR",IF(AND(B1478='Dropdown Answer Key'!$B$12,OR(E1478="Lead",E1478="U, May have L",E1478="COM",E1478="")),"Lead",IF(AND(B1478='Dropdown Answer Key'!$B$12,OR(AND(E1478="GALV",H1478="Y"),AND(E1478="GALV",H1478="UN"),AND(E1478="GALV",H1478=""))),"GRR",IF(AND(B1478='Dropdown Answer Key'!$B$12,E1478="Unknown"),"Unknown SL",IF(AND(B1478='Dropdown Answer Key'!$B$13,OR(F1478="Lead",F1478="U, May have L",F1478="COM",F1478="")),"Lead",IF(AND(B1478='Dropdown Answer Key'!$B$13,OR(AND(F1478="GALV",H1478="Y"),AND(F1478="GALV",H1478="UN"),AND(F1478="GALV",H1478=""))),"GRR",IF(AND(B1478='Dropdown Answer Key'!$B$13,F1478="Unknown"),"Unknown SL",IF(AND(B1478='Dropdown Answer Key'!$B$14,OR(E1478="Lead",E1478="U, May have L",E1478="COM",E1478="")),"Lead",IF(AND(B1478='Dropdown Answer Key'!$B$14,OR(F1478="Lead",F1478="U, May have L",F1478="COM",F1478="")),"Lead",IF(AND(B1478='Dropdown Answer Key'!$B$14,OR(AND(E1478="GALV",H1478="Y"),AND(E1478="GALV",H1478="UN"),AND(E1478="GALV",H1478=""),AND(F1478="GALV",H1478="Y"),AND(F1478="GALV",H1478="UN"),AND(F1478="GALV",H1478=""),AND(F1478="GALV",I1478="Y"),AND(F1478="GALV",I1478="UN"),AND(F1478="GALV",I1478=""))),"GRR",IF(AND(B1478='Dropdown Answer Key'!$B$14,OR(E1478="Unknown",F1478="Unknown")),"Unknown SL","Non Lead")))))))))))</f>
        <v>Non Lead</v>
      </c>
      <c r="T1478" s="114" t="str">
        <f>IF(OR(M1478="",Q1478="",S1478="ERROR"),"BLANK",IF((AND(M1478='Dropdown Answer Key'!$B$25,OR('Service Line Inventory'!S1478="Lead",S1478="Unknown SL"))),"Tier 1",IF(AND('Service Line Inventory'!M1478='Dropdown Answer Key'!$B$26,OR('Service Line Inventory'!S1478="Lead",S1478="Unknown SL")),"Tier 2",IF(AND('Service Line Inventory'!M1478='Dropdown Answer Key'!$B$27,OR('Service Line Inventory'!S1478="Lead",S1478="Unknown SL")),"Tier 2",IF('Service Line Inventory'!S1478="GRR","Tier 3",IF((AND('Service Line Inventory'!M1478='Dropdown Answer Key'!$B$25,'Service Line Inventory'!Q1478='Dropdown Answer Key'!$M$25,O1478='Dropdown Answer Key'!$G$27,'Service Line Inventory'!P1478='Dropdown Answer Key'!$J$27,S1478="Non Lead")),"Tier 4",IF((AND('Service Line Inventory'!M1478='Dropdown Answer Key'!$B$25,'Service Line Inventory'!Q1478='Dropdown Answer Key'!$M$25,O1478='Dropdown Answer Key'!$G$27,S1478="Non Lead")),"Tier 4",IF((AND('Service Line Inventory'!M1478='Dropdown Answer Key'!$B$25,'Service Line Inventory'!Q1478='Dropdown Answer Key'!$M$25,'Service Line Inventory'!P1478='Dropdown Answer Key'!$J$27,S1478="Non Lead")),"Tier 4","Tier 5"))))))))</f>
        <v>BLANK</v>
      </c>
      <c r="U1478" s="115" t="str">
        <f t="shared" si="101"/>
        <v>NO</v>
      </c>
      <c r="V1478" s="114" t="str">
        <f t="shared" si="102"/>
        <v>NO</v>
      </c>
      <c r="W1478" s="114" t="str">
        <f t="shared" si="103"/>
        <v>NO</v>
      </c>
      <c r="X1478" s="108"/>
      <c r="Y1478" s="97"/>
    </row>
    <row r="1479" spans="1:25" x14ac:dyDescent="0.3">
      <c r="A1479" s="47">
        <v>150</v>
      </c>
      <c r="B1479" s="73" t="s">
        <v>76</v>
      </c>
      <c r="C1479" s="58" t="s">
        <v>1541</v>
      </c>
      <c r="D1479" s="74" t="s">
        <v>72</v>
      </c>
      <c r="E1479" s="74" t="s">
        <v>81</v>
      </c>
      <c r="F1479" s="74" t="s">
        <v>81</v>
      </c>
      <c r="G1479" s="90" t="s">
        <v>1910</v>
      </c>
      <c r="H1479" s="74" t="s">
        <v>72</v>
      </c>
      <c r="I1479" s="74" t="s">
        <v>72</v>
      </c>
      <c r="J1479" s="75" t="s">
        <v>1913</v>
      </c>
      <c r="K1479" s="75" t="s">
        <v>1913</v>
      </c>
      <c r="L1479" s="93" t="str">
        <f t="shared" si="100"/>
        <v>Non Lead</v>
      </c>
      <c r="M1479" s="109"/>
      <c r="N1479" s="74"/>
      <c r="O1479" s="74"/>
      <c r="P1479" s="74"/>
      <c r="Q1479" s="73"/>
      <c r="R1479" s="74"/>
      <c r="S1479" s="98" t="str">
        <f>IF(OR(B1479="",$C$3="",$G$3=""),"ERROR",IF(AND(B1479='Dropdown Answer Key'!$B$12,OR(E1479="Lead",E1479="U, May have L",E1479="COM",E1479="")),"Lead",IF(AND(B1479='Dropdown Answer Key'!$B$12,OR(AND(E1479="GALV",H1479="Y"),AND(E1479="GALV",H1479="UN"),AND(E1479="GALV",H1479=""))),"GRR",IF(AND(B1479='Dropdown Answer Key'!$B$12,E1479="Unknown"),"Unknown SL",IF(AND(B1479='Dropdown Answer Key'!$B$13,OR(F1479="Lead",F1479="U, May have L",F1479="COM",F1479="")),"Lead",IF(AND(B1479='Dropdown Answer Key'!$B$13,OR(AND(F1479="GALV",H1479="Y"),AND(F1479="GALV",H1479="UN"),AND(F1479="GALV",H1479=""))),"GRR",IF(AND(B1479='Dropdown Answer Key'!$B$13,F1479="Unknown"),"Unknown SL",IF(AND(B1479='Dropdown Answer Key'!$B$14,OR(E1479="Lead",E1479="U, May have L",E1479="COM",E1479="")),"Lead",IF(AND(B1479='Dropdown Answer Key'!$B$14,OR(F1479="Lead",F1479="U, May have L",F1479="COM",F1479="")),"Lead",IF(AND(B1479='Dropdown Answer Key'!$B$14,OR(AND(E1479="GALV",H1479="Y"),AND(E1479="GALV",H1479="UN"),AND(E1479="GALV",H1479=""),AND(F1479="GALV",H1479="Y"),AND(F1479="GALV",H1479="UN"),AND(F1479="GALV",H1479=""),AND(F1479="GALV",I1479="Y"),AND(F1479="GALV",I1479="UN"),AND(F1479="GALV",I1479=""))),"GRR",IF(AND(B1479='Dropdown Answer Key'!$B$14,OR(E1479="Unknown",F1479="Unknown")),"Unknown SL","Non Lead")))))))))))</f>
        <v>Non Lead</v>
      </c>
      <c r="T1479" s="76" t="str">
        <f>IF(OR(M1479="",Q1479="",S1479="ERROR"),"BLANK",IF((AND(M1479='Dropdown Answer Key'!$B$25,OR('Service Line Inventory'!S1479="Lead",S1479="Unknown SL"))),"Tier 1",IF(AND('Service Line Inventory'!M1479='Dropdown Answer Key'!$B$26,OR('Service Line Inventory'!S1479="Lead",S1479="Unknown SL")),"Tier 2",IF(AND('Service Line Inventory'!M1479='Dropdown Answer Key'!$B$27,OR('Service Line Inventory'!S1479="Lead",S1479="Unknown SL")),"Tier 2",IF('Service Line Inventory'!S1479="GRR","Tier 3",IF((AND('Service Line Inventory'!M1479='Dropdown Answer Key'!$B$25,'Service Line Inventory'!Q1479='Dropdown Answer Key'!$M$25,O1479='Dropdown Answer Key'!$G$27,'Service Line Inventory'!P1479='Dropdown Answer Key'!$J$27,S1479="Non Lead")),"Tier 4",IF((AND('Service Line Inventory'!M1479='Dropdown Answer Key'!$B$25,'Service Line Inventory'!Q1479='Dropdown Answer Key'!$M$25,O1479='Dropdown Answer Key'!$G$27,S1479="Non Lead")),"Tier 4",IF((AND('Service Line Inventory'!M1479='Dropdown Answer Key'!$B$25,'Service Line Inventory'!Q1479='Dropdown Answer Key'!$M$25,'Service Line Inventory'!P1479='Dropdown Answer Key'!$J$27,S1479="Non Lead")),"Tier 4","Tier 5"))))))))</f>
        <v>BLANK</v>
      </c>
      <c r="U1479" s="101" t="str">
        <f t="shared" si="101"/>
        <v>NO</v>
      </c>
      <c r="V1479" s="76" t="str">
        <f t="shared" si="102"/>
        <v>NO</v>
      </c>
      <c r="W1479" s="76" t="str">
        <f t="shared" si="103"/>
        <v>NO</v>
      </c>
      <c r="X1479" s="107"/>
      <c r="Y1479" s="77"/>
    </row>
    <row r="1480" spans="1:25" x14ac:dyDescent="0.3">
      <c r="A1480" s="47">
        <v>160</v>
      </c>
      <c r="B1480" s="73" t="s">
        <v>76</v>
      </c>
      <c r="C1480" s="58" t="s">
        <v>1542</v>
      </c>
      <c r="D1480" s="74" t="s">
        <v>72</v>
      </c>
      <c r="E1480" s="74" t="s">
        <v>81</v>
      </c>
      <c r="F1480" s="74" t="s">
        <v>81</v>
      </c>
      <c r="G1480" s="90" t="s">
        <v>1910</v>
      </c>
      <c r="H1480" s="74" t="s">
        <v>72</v>
      </c>
      <c r="I1480" s="74" t="s">
        <v>72</v>
      </c>
      <c r="J1480" s="75" t="s">
        <v>1913</v>
      </c>
      <c r="K1480" s="75" t="s">
        <v>1913</v>
      </c>
      <c r="L1480" s="94" t="str">
        <f t="shared" si="100"/>
        <v>Non Lead</v>
      </c>
      <c r="M1480" s="110"/>
      <c r="N1480" s="74"/>
      <c r="O1480" s="74"/>
      <c r="P1480" s="74"/>
      <c r="Q1480" s="82"/>
      <c r="R1480" s="83"/>
      <c r="S1480" s="113" t="str">
        <f>IF(OR(B1480="",$C$3="",$G$3=""),"ERROR",IF(AND(B1480='Dropdown Answer Key'!$B$12,OR(E1480="Lead",E1480="U, May have L",E1480="COM",E1480="")),"Lead",IF(AND(B1480='Dropdown Answer Key'!$B$12,OR(AND(E1480="GALV",H1480="Y"),AND(E1480="GALV",H1480="UN"),AND(E1480="GALV",H1480=""))),"GRR",IF(AND(B1480='Dropdown Answer Key'!$B$12,E1480="Unknown"),"Unknown SL",IF(AND(B1480='Dropdown Answer Key'!$B$13,OR(F1480="Lead",F1480="U, May have L",F1480="COM",F1480="")),"Lead",IF(AND(B1480='Dropdown Answer Key'!$B$13,OR(AND(F1480="GALV",H1480="Y"),AND(F1480="GALV",H1480="UN"),AND(F1480="GALV",H1480=""))),"GRR",IF(AND(B1480='Dropdown Answer Key'!$B$13,F1480="Unknown"),"Unknown SL",IF(AND(B1480='Dropdown Answer Key'!$B$14,OR(E1480="Lead",E1480="U, May have L",E1480="COM",E1480="")),"Lead",IF(AND(B1480='Dropdown Answer Key'!$B$14,OR(F1480="Lead",F1480="U, May have L",F1480="COM",F1480="")),"Lead",IF(AND(B1480='Dropdown Answer Key'!$B$14,OR(AND(E1480="GALV",H1480="Y"),AND(E1480="GALV",H1480="UN"),AND(E1480="GALV",H1480=""),AND(F1480="GALV",H1480="Y"),AND(F1480="GALV",H1480="UN"),AND(F1480="GALV",H1480=""),AND(F1480="GALV",I1480="Y"),AND(F1480="GALV",I1480="UN"),AND(F1480="GALV",I1480=""))),"GRR",IF(AND(B1480='Dropdown Answer Key'!$B$14,OR(E1480="Unknown",F1480="Unknown")),"Unknown SL","Non Lead")))))))))))</f>
        <v>Non Lead</v>
      </c>
      <c r="T1480" s="114" t="str">
        <f>IF(OR(M1480="",Q1480="",S1480="ERROR"),"BLANK",IF((AND(M1480='Dropdown Answer Key'!$B$25,OR('Service Line Inventory'!S1480="Lead",S1480="Unknown SL"))),"Tier 1",IF(AND('Service Line Inventory'!M1480='Dropdown Answer Key'!$B$26,OR('Service Line Inventory'!S1480="Lead",S1480="Unknown SL")),"Tier 2",IF(AND('Service Line Inventory'!M1480='Dropdown Answer Key'!$B$27,OR('Service Line Inventory'!S1480="Lead",S1480="Unknown SL")),"Tier 2",IF('Service Line Inventory'!S1480="GRR","Tier 3",IF((AND('Service Line Inventory'!M1480='Dropdown Answer Key'!$B$25,'Service Line Inventory'!Q1480='Dropdown Answer Key'!$M$25,O1480='Dropdown Answer Key'!$G$27,'Service Line Inventory'!P1480='Dropdown Answer Key'!$J$27,S1480="Non Lead")),"Tier 4",IF((AND('Service Line Inventory'!M1480='Dropdown Answer Key'!$B$25,'Service Line Inventory'!Q1480='Dropdown Answer Key'!$M$25,O1480='Dropdown Answer Key'!$G$27,S1480="Non Lead")),"Tier 4",IF((AND('Service Line Inventory'!M1480='Dropdown Answer Key'!$B$25,'Service Line Inventory'!Q1480='Dropdown Answer Key'!$M$25,'Service Line Inventory'!P1480='Dropdown Answer Key'!$J$27,S1480="Non Lead")),"Tier 4","Tier 5"))))))))</f>
        <v>BLANK</v>
      </c>
      <c r="U1480" s="115" t="str">
        <f t="shared" si="101"/>
        <v>NO</v>
      </c>
      <c r="V1480" s="114" t="str">
        <f t="shared" si="102"/>
        <v>NO</v>
      </c>
      <c r="W1480" s="114" t="str">
        <f t="shared" si="103"/>
        <v>NO</v>
      </c>
      <c r="X1480" s="108"/>
      <c r="Y1480" s="97"/>
    </row>
    <row r="1481" spans="1:25" x14ac:dyDescent="0.3">
      <c r="A1481" s="47">
        <v>165</v>
      </c>
      <c r="B1481" s="73" t="s">
        <v>76</v>
      </c>
      <c r="C1481" s="58" t="s">
        <v>1543</v>
      </c>
      <c r="D1481" s="74" t="s">
        <v>72</v>
      </c>
      <c r="E1481" s="74" t="s">
        <v>81</v>
      </c>
      <c r="F1481" s="74" t="s">
        <v>81</v>
      </c>
      <c r="G1481" s="90" t="s">
        <v>1910</v>
      </c>
      <c r="H1481" s="74" t="s">
        <v>72</v>
      </c>
      <c r="I1481" s="74" t="s">
        <v>72</v>
      </c>
      <c r="J1481" s="75" t="s">
        <v>1913</v>
      </c>
      <c r="K1481" s="75" t="s">
        <v>1913</v>
      </c>
      <c r="L1481" s="93" t="str">
        <f t="shared" si="100"/>
        <v>Non Lead</v>
      </c>
      <c r="M1481" s="109"/>
      <c r="N1481" s="74"/>
      <c r="O1481" s="74"/>
      <c r="P1481" s="74"/>
      <c r="Q1481" s="73"/>
      <c r="R1481" s="74"/>
      <c r="S1481" s="98" t="str">
        <f>IF(OR(B1481="",$C$3="",$G$3=""),"ERROR",IF(AND(B1481='Dropdown Answer Key'!$B$12,OR(E1481="Lead",E1481="U, May have L",E1481="COM",E1481="")),"Lead",IF(AND(B1481='Dropdown Answer Key'!$B$12,OR(AND(E1481="GALV",H1481="Y"),AND(E1481="GALV",H1481="UN"),AND(E1481="GALV",H1481=""))),"GRR",IF(AND(B1481='Dropdown Answer Key'!$B$12,E1481="Unknown"),"Unknown SL",IF(AND(B1481='Dropdown Answer Key'!$B$13,OR(F1481="Lead",F1481="U, May have L",F1481="COM",F1481="")),"Lead",IF(AND(B1481='Dropdown Answer Key'!$B$13,OR(AND(F1481="GALV",H1481="Y"),AND(F1481="GALV",H1481="UN"),AND(F1481="GALV",H1481=""))),"GRR",IF(AND(B1481='Dropdown Answer Key'!$B$13,F1481="Unknown"),"Unknown SL",IF(AND(B1481='Dropdown Answer Key'!$B$14,OR(E1481="Lead",E1481="U, May have L",E1481="COM",E1481="")),"Lead",IF(AND(B1481='Dropdown Answer Key'!$B$14,OR(F1481="Lead",F1481="U, May have L",F1481="COM",F1481="")),"Lead",IF(AND(B1481='Dropdown Answer Key'!$B$14,OR(AND(E1481="GALV",H1481="Y"),AND(E1481="GALV",H1481="UN"),AND(E1481="GALV",H1481=""),AND(F1481="GALV",H1481="Y"),AND(F1481="GALV",H1481="UN"),AND(F1481="GALV",H1481=""),AND(F1481="GALV",I1481="Y"),AND(F1481="GALV",I1481="UN"),AND(F1481="GALV",I1481=""))),"GRR",IF(AND(B1481='Dropdown Answer Key'!$B$14,OR(E1481="Unknown",F1481="Unknown")),"Unknown SL","Non Lead")))))))))))</f>
        <v>Non Lead</v>
      </c>
      <c r="T1481" s="76" t="str">
        <f>IF(OR(M1481="",Q1481="",S1481="ERROR"),"BLANK",IF((AND(M1481='Dropdown Answer Key'!$B$25,OR('Service Line Inventory'!S1481="Lead",S1481="Unknown SL"))),"Tier 1",IF(AND('Service Line Inventory'!M1481='Dropdown Answer Key'!$B$26,OR('Service Line Inventory'!S1481="Lead",S1481="Unknown SL")),"Tier 2",IF(AND('Service Line Inventory'!M1481='Dropdown Answer Key'!$B$27,OR('Service Line Inventory'!S1481="Lead",S1481="Unknown SL")),"Tier 2",IF('Service Line Inventory'!S1481="GRR","Tier 3",IF((AND('Service Line Inventory'!M1481='Dropdown Answer Key'!$B$25,'Service Line Inventory'!Q1481='Dropdown Answer Key'!$M$25,O1481='Dropdown Answer Key'!$G$27,'Service Line Inventory'!P1481='Dropdown Answer Key'!$J$27,S1481="Non Lead")),"Tier 4",IF((AND('Service Line Inventory'!M1481='Dropdown Answer Key'!$B$25,'Service Line Inventory'!Q1481='Dropdown Answer Key'!$M$25,O1481='Dropdown Answer Key'!$G$27,S1481="Non Lead")),"Tier 4",IF((AND('Service Line Inventory'!M1481='Dropdown Answer Key'!$B$25,'Service Line Inventory'!Q1481='Dropdown Answer Key'!$M$25,'Service Line Inventory'!P1481='Dropdown Answer Key'!$J$27,S1481="Non Lead")),"Tier 4","Tier 5"))))))))</f>
        <v>BLANK</v>
      </c>
      <c r="U1481" s="101" t="str">
        <f t="shared" si="101"/>
        <v>NO</v>
      </c>
      <c r="V1481" s="76" t="str">
        <f t="shared" si="102"/>
        <v>NO</v>
      </c>
      <c r="W1481" s="76" t="str">
        <f t="shared" si="103"/>
        <v>NO</v>
      </c>
      <c r="X1481" s="107"/>
      <c r="Y1481" s="77"/>
    </row>
    <row r="1482" spans="1:25" x14ac:dyDescent="0.3">
      <c r="A1482" s="47">
        <v>170</v>
      </c>
      <c r="B1482" s="73" t="s">
        <v>76</v>
      </c>
      <c r="C1482" s="58" t="s">
        <v>1544</v>
      </c>
      <c r="D1482" s="74" t="s">
        <v>72</v>
      </c>
      <c r="E1482" s="74" t="s">
        <v>81</v>
      </c>
      <c r="F1482" s="74" t="s">
        <v>81</v>
      </c>
      <c r="G1482" s="90" t="s">
        <v>1910</v>
      </c>
      <c r="H1482" s="74" t="s">
        <v>72</v>
      </c>
      <c r="I1482" s="74" t="s">
        <v>72</v>
      </c>
      <c r="J1482" s="75" t="s">
        <v>1913</v>
      </c>
      <c r="K1482" s="75" t="s">
        <v>1913</v>
      </c>
      <c r="L1482" s="94" t="str">
        <f t="shared" si="100"/>
        <v>Non Lead</v>
      </c>
      <c r="M1482" s="110"/>
      <c r="N1482" s="74"/>
      <c r="O1482" s="74"/>
      <c r="P1482" s="74"/>
      <c r="Q1482" s="82"/>
      <c r="R1482" s="83"/>
      <c r="S1482" s="113" t="str">
        <f>IF(OR(B1482="",$C$3="",$G$3=""),"ERROR",IF(AND(B1482='Dropdown Answer Key'!$B$12,OR(E1482="Lead",E1482="U, May have L",E1482="COM",E1482="")),"Lead",IF(AND(B1482='Dropdown Answer Key'!$B$12,OR(AND(E1482="GALV",H1482="Y"),AND(E1482="GALV",H1482="UN"),AND(E1482="GALV",H1482=""))),"GRR",IF(AND(B1482='Dropdown Answer Key'!$B$12,E1482="Unknown"),"Unknown SL",IF(AND(B1482='Dropdown Answer Key'!$B$13,OR(F1482="Lead",F1482="U, May have L",F1482="COM",F1482="")),"Lead",IF(AND(B1482='Dropdown Answer Key'!$B$13,OR(AND(F1482="GALV",H1482="Y"),AND(F1482="GALV",H1482="UN"),AND(F1482="GALV",H1482=""))),"GRR",IF(AND(B1482='Dropdown Answer Key'!$B$13,F1482="Unknown"),"Unknown SL",IF(AND(B1482='Dropdown Answer Key'!$B$14,OR(E1482="Lead",E1482="U, May have L",E1482="COM",E1482="")),"Lead",IF(AND(B1482='Dropdown Answer Key'!$B$14,OR(F1482="Lead",F1482="U, May have L",F1482="COM",F1482="")),"Lead",IF(AND(B1482='Dropdown Answer Key'!$B$14,OR(AND(E1482="GALV",H1482="Y"),AND(E1482="GALV",H1482="UN"),AND(E1482="GALV",H1482=""),AND(F1482="GALV",H1482="Y"),AND(F1482="GALV",H1482="UN"),AND(F1482="GALV",H1482=""),AND(F1482="GALV",I1482="Y"),AND(F1482="GALV",I1482="UN"),AND(F1482="GALV",I1482=""))),"GRR",IF(AND(B1482='Dropdown Answer Key'!$B$14,OR(E1482="Unknown",F1482="Unknown")),"Unknown SL","Non Lead")))))))))))</f>
        <v>Non Lead</v>
      </c>
      <c r="T1482" s="114" t="str">
        <f>IF(OR(M1482="",Q1482="",S1482="ERROR"),"BLANK",IF((AND(M1482='Dropdown Answer Key'!$B$25,OR('Service Line Inventory'!S1482="Lead",S1482="Unknown SL"))),"Tier 1",IF(AND('Service Line Inventory'!M1482='Dropdown Answer Key'!$B$26,OR('Service Line Inventory'!S1482="Lead",S1482="Unknown SL")),"Tier 2",IF(AND('Service Line Inventory'!M1482='Dropdown Answer Key'!$B$27,OR('Service Line Inventory'!S1482="Lead",S1482="Unknown SL")),"Tier 2",IF('Service Line Inventory'!S1482="GRR","Tier 3",IF((AND('Service Line Inventory'!M1482='Dropdown Answer Key'!$B$25,'Service Line Inventory'!Q1482='Dropdown Answer Key'!$M$25,O1482='Dropdown Answer Key'!$G$27,'Service Line Inventory'!P1482='Dropdown Answer Key'!$J$27,S1482="Non Lead")),"Tier 4",IF((AND('Service Line Inventory'!M1482='Dropdown Answer Key'!$B$25,'Service Line Inventory'!Q1482='Dropdown Answer Key'!$M$25,O1482='Dropdown Answer Key'!$G$27,S1482="Non Lead")),"Tier 4",IF((AND('Service Line Inventory'!M1482='Dropdown Answer Key'!$B$25,'Service Line Inventory'!Q1482='Dropdown Answer Key'!$M$25,'Service Line Inventory'!P1482='Dropdown Answer Key'!$J$27,S1482="Non Lead")),"Tier 4","Tier 5"))))))))</f>
        <v>BLANK</v>
      </c>
      <c r="U1482" s="115" t="str">
        <f t="shared" si="101"/>
        <v>NO</v>
      </c>
      <c r="V1482" s="114" t="str">
        <f t="shared" si="102"/>
        <v>NO</v>
      </c>
      <c r="W1482" s="114" t="str">
        <f t="shared" si="103"/>
        <v>NO</v>
      </c>
      <c r="X1482" s="108"/>
      <c r="Y1482" s="97"/>
    </row>
    <row r="1483" spans="1:25" x14ac:dyDescent="0.3">
      <c r="A1483" s="47">
        <v>180</v>
      </c>
      <c r="B1483" s="73" t="s">
        <v>76</v>
      </c>
      <c r="C1483" s="58" t="s">
        <v>1545</v>
      </c>
      <c r="D1483" s="74" t="s">
        <v>72</v>
      </c>
      <c r="E1483" s="74" t="s">
        <v>81</v>
      </c>
      <c r="F1483" s="74" t="s">
        <v>81</v>
      </c>
      <c r="G1483" s="90" t="s">
        <v>1910</v>
      </c>
      <c r="H1483" s="74" t="s">
        <v>72</v>
      </c>
      <c r="I1483" s="74" t="s">
        <v>72</v>
      </c>
      <c r="J1483" s="75" t="s">
        <v>1913</v>
      </c>
      <c r="K1483" s="75" t="s">
        <v>1913</v>
      </c>
      <c r="L1483" s="93" t="str">
        <f t="shared" si="100"/>
        <v>Non Lead</v>
      </c>
      <c r="M1483" s="109"/>
      <c r="N1483" s="74"/>
      <c r="O1483" s="74"/>
      <c r="P1483" s="74"/>
      <c r="Q1483" s="73"/>
      <c r="R1483" s="74"/>
      <c r="S1483" s="98" t="str">
        <f>IF(OR(B1483="",$C$3="",$G$3=""),"ERROR",IF(AND(B1483='Dropdown Answer Key'!$B$12,OR(E1483="Lead",E1483="U, May have L",E1483="COM",E1483="")),"Lead",IF(AND(B1483='Dropdown Answer Key'!$B$12,OR(AND(E1483="GALV",H1483="Y"),AND(E1483="GALV",H1483="UN"),AND(E1483="GALV",H1483=""))),"GRR",IF(AND(B1483='Dropdown Answer Key'!$B$12,E1483="Unknown"),"Unknown SL",IF(AND(B1483='Dropdown Answer Key'!$B$13,OR(F1483="Lead",F1483="U, May have L",F1483="COM",F1483="")),"Lead",IF(AND(B1483='Dropdown Answer Key'!$B$13,OR(AND(F1483="GALV",H1483="Y"),AND(F1483="GALV",H1483="UN"),AND(F1483="GALV",H1483=""))),"GRR",IF(AND(B1483='Dropdown Answer Key'!$B$13,F1483="Unknown"),"Unknown SL",IF(AND(B1483='Dropdown Answer Key'!$B$14,OR(E1483="Lead",E1483="U, May have L",E1483="COM",E1483="")),"Lead",IF(AND(B1483='Dropdown Answer Key'!$B$14,OR(F1483="Lead",F1483="U, May have L",F1483="COM",F1483="")),"Lead",IF(AND(B1483='Dropdown Answer Key'!$B$14,OR(AND(E1483="GALV",H1483="Y"),AND(E1483="GALV",H1483="UN"),AND(E1483="GALV",H1483=""),AND(F1483="GALV",H1483="Y"),AND(F1483="GALV",H1483="UN"),AND(F1483="GALV",H1483=""),AND(F1483="GALV",I1483="Y"),AND(F1483="GALV",I1483="UN"),AND(F1483="GALV",I1483=""))),"GRR",IF(AND(B1483='Dropdown Answer Key'!$B$14,OR(E1483="Unknown",F1483="Unknown")),"Unknown SL","Non Lead")))))))))))</f>
        <v>Non Lead</v>
      </c>
      <c r="T1483" s="76" t="str">
        <f>IF(OR(M1483="",Q1483="",S1483="ERROR"),"BLANK",IF((AND(M1483='Dropdown Answer Key'!$B$25,OR('Service Line Inventory'!S1483="Lead",S1483="Unknown SL"))),"Tier 1",IF(AND('Service Line Inventory'!M1483='Dropdown Answer Key'!$B$26,OR('Service Line Inventory'!S1483="Lead",S1483="Unknown SL")),"Tier 2",IF(AND('Service Line Inventory'!M1483='Dropdown Answer Key'!$B$27,OR('Service Line Inventory'!S1483="Lead",S1483="Unknown SL")),"Tier 2",IF('Service Line Inventory'!S1483="GRR","Tier 3",IF((AND('Service Line Inventory'!M1483='Dropdown Answer Key'!$B$25,'Service Line Inventory'!Q1483='Dropdown Answer Key'!$M$25,O1483='Dropdown Answer Key'!$G$27,'Service Line Inventory'!P1483='Dropdown Answer Key'!$J$27,S1483="Non Lead")),"Tier 4",IF((AND('Service Line Inventory'!M1483='Dropdown Answer Key'!$B$25,'Service Line Inventory'!Q1483='Dropdown Answer Key'!$M$25,O1483='Dropdown Answer Key'!$G$27,S1483="Non Lead")),"Tier 4",IF((AND('Service Line Inventory'!M1483='Dropdown Answer Key'!$B$25,'Service Line Inventory'!Q1483='Dropdown Answer Key'!$M$25,'Service Line Inventory'!P1483='Dropdown Answer Key'!$J$27,S1483="Non Lead")),"Tier 4","Tier 5"))))))))</f>
        <v>BLANK</v>
      </c>
      <c r="U1483" s="101" t="str">
        <f t="shared" si="101"/>
        <v>NO</v>
      </c>
      <c r="V1483" s="76" t="str">
        <f t="shared" si="102"/>
        <v>NO</v>
      </c>
      <c r="W1483" s="76" t="str">
        <f t="shared" si="103"/>
        <v>NO</v>
      </c>
      <c r="X1483" s="107"/>
      <c r="Y1483" s="77"/>
    </row>
    <row r="1484" spans="1:25" x14ac:dyDescent="0.3">
      <c r="A1484" s="47">
        <v>185</v>
      </c>
      <c r="B1484" s="73" t="s">
        <v>76</v>
      </c>
      <c r="C1484" s="58" t="s">
        <v>1546</v>
      </c>
      <c r="D1484" s="74" t="s">
        <v>72</v>
      </c>
      <c r="E1484" s="74" t="s">
        <v>81</v>
      </c>
      <c r="F1484" s="74" t="s">
        <v>81</v>
      </c>
      <c r="G1484" s="90" t="s">
        <v>1910</v>
      </c>
      <c r="H1484" s="74" t="s">
        <v>72</v>
      </c>
      <c r="I1484" s="74" t="s">
        <v>72</v>
      </c>
      <c r="J1484" s="75" t="s">
        <v>1913</v>
      </c>
      <c r="K1484" s="75" t="s">
        <v>1913</v>
      </c>
      <c r="L1484" s="94" t="str">
        <f t="shared" si="100"/>
        <v>Non Lead</v>
      </c>
      <c r="M1484" s="110"/>
      <c r="N1484" s="74"/>
      <c r="O1484" s="74"/>
      <c r="P1484" s="74"/>
      <c r="Q1484" s="82"/>
      <c r="R1484" s="83"/>
      <c r="S1484" s="113" t="str">
        <f>IF(OR(B1484="",$C$3="",$G$3=""),"ERROR",IF(AND(B1484='Dropdown Answer Key'!$B$12,OR(E1484="Lead",E1484="U, May have L",E1484="COM",E1484="")),"Lead",IF(AND(B1484='Dropdown Answer Key'!$B$12,OR(AND(E1484="GALV",H1484="Y"),AND(E1484="GALV",H1484="UN"),AND(E1484="GALV",H1484=""))),"GRR",IF(AND(B1484='Dropdown Answer Key'!$B$12,E1484="Unknown"),"Unknown SL",IF(AND(B1484='Dropdown Answer Key'!$B$13,OR(F1484="Lead",F1484="U, May have L",F1484="COM",F1484="")),"Lead",IF(AND(B1484='Dropdown Answer Key'!$B$13,OR(AND(F1484="GALV",H1484="Y"),AND(F1484="GALV",H1484="UN"),AND(F1484="GALV",H1484=""))),"GRR",IF(AND(B1484='Dropdown Answer Key'!$B$13,F1484="Unknown"),"Unknown SL",IF(AND(B1484='Dropdown Answer Key'!$B$14,OR(E1484="Lead",E1484="U, May have L",E1484="COM",E1484="")),"Lead",IF(AND(B1484='Dropdown Answer Key'!$B$14,OR(F1484="Lead",F1484="U, May have L",F1484="COM",F1484="")),"Lead",IF(AND(B1484='Dropdown Answer Key'!$B$14,OR(AND(E1484="GALV",H1484="Y"),AND(E1484="GALV",H1484="UN"),AND(E1484="GALV",H1484=""),AND(F1484="GALV",H1484="Y"),AND(F1484="GALV",H1484="UN"),AND(F1484="GALV",H1484=""),AND(F1484="GALV",I1484="Y"),AND(F1484="GALV",I1484="UN"),AND(F1484="GALV",I1484=""))),"GRR",IF(AND(B1484='Dropdown Answer Key'!$B$14,OR(E1484="Unknown",F1484="Unknown")),"Unknown SL","Non Lead")))))))))))</f>
        <v>Non Lead</v>
      </c>
      <c r="T1484" s="114" t="str">
        <f>IF(OR(M1484="",Q1484="",S1484="ERROR"),"BLANK",IF((AND(M1484='Dropdown Answer Key'!$B$25,OR('Service Line Inventory'!S1484="Lead",S1484="Unknown SL"))),"Tier 1",IF(AND('Service Line Inventory'!M1484='Dropdown Answer Key'!$B$26,OR('Service Line Inventory'!S1484="Lead",S1484="Unknown SL")),"Tier 2",IF(AND('Service Line Inventory'!M1484='Dropdown Answer Key'!$B$27,OR('Service Line Inventory'!S1484="Lead",S1484="Unknown SL")),"Tier 2",IF('Service Line Inventory'!S1484="GRR","Tier 3",IF((AND('Service Line Inventory'!M1484='Dropdown Answer Key'!$B$25,'Service Line Inventory'!Q1484='Dropdown Answer Key'!$M$25,O1484='Dropdown Answer Key'!$G$27,'Service Line Inventory'!P1484='Dropdown Answer Key'!$J$27,S1484="Non Lead")),"Tier 4",IF((AND('Service Line Inventory'!M1484='Dropdown Answer Key'!$B$25,'Service Line Inventory'!Q1484='Dropdown Answer Key'!$M$25,O1484='Dropdown Answer Key'!$G$27,S1484="Non Lead")),"Tier 4",IF((AND('Service Line Inventory'!M1484='Dropdown Answer Key'!$B$25,'Service Line Inventory'!Q1484='Dropdown Answer Key'!$M$25,'Service Line Inventory'!P1484='Dropdown Answer Key'!$J$27,S1484="Non Lead")),"Tier 4","Tier 5"))))))))</f>
        <v>BLANK</v>
      </c>
      <c r="U1484" s="115" t="str">
        <f t="shared" si="101"/>
        <v>NO</v>
      </c>
      <c r="V1484" s="114" t="str">
        <f t="shared" si="102"/>
        <v>NO</v>
      </c>
      <c r="W1484" s="114" t="str">
        <f t="shared" si="103"/>
        <v>NO</v>
      </c>
      <c r="X1484" s="108"/>
      <c r="Y1484" s="97"/>
    </row>
    <row r="1485" spans="1:25" x14ac:dyDescent="0.3">
      <c r="A1485" s="47">
        <v>190</v>
      </c>
      <c r="B1485" s="73" t="s">
        <v>76</v>
      </c>
      <c r="C1485" s="58" t="s">
        <v>1547</v>
      </c>
      <c r="D1485" s="74" t="s">
        <v>72</v>
      </c>
      <c r="E1485" s="74" t="s">
        <v>81</v>
      </c>
      <c r="F1485" s="74" t="s">
        <v>81</v>
      </c>
      <c r="G1485" s="90" t="s">
        <v>1910</v>
      </c>
      <c r="H1485" s="74" t="s">
        <v>72</v>
      </c>
      <c r="I1485" s="74" t="s">
        <v>72</v>
      </c>
      <c r="J1485" s="75" t="s">
        <v>1913</v>
      </c>
      <c r="K1485" s="75" t="s">
        <v>1913</v>
      </c>
      <c r="L1485" s="93" t="str">
        <f t="shared" si="100"/>
        <v>Non Lead</v>
      </c>
      <c r="M1485" s="109"/>
      <c r="N1485" s="74"/>
      <c r="O1485" s="74"/>
      <c r="P1485" s="74"/>
      <c r="Q1485" s="73"/>
      <c r="R1485" s="74"/>
      <c r="S1485" s="98" t="str">
        <f>IF(OR(B1485="",$C$3="",$G$3=""),"ERROR",IF(AND(B1485='Dropdown Answer Key'!$B$12,OR(E1485="Lead",E1485="U, May have L",E1485="COM",E1485="")),"Lead",IF(AND(B1485='Dropdown Answer Key'!$B$12,OR(AND(E1485="GALV",H1485="Y"),AND(E1485="GALV",H1485="UN"),AND(E1485="GALV",H1485=""))),"GRR",IF(AND(B1485='Dropdown Answer Key'!$B$12,E1485="Unknown"),"Unknown SL",IF(AND(B1485='Dropdown Answer Key'!$B$13,OR(F1485="Lead",F1485="U, May have L",F1485="COM",F1485="")),"Lead",IF(AND(B1485='Dropdown Answer Key'!$B$13,OR(AND(F1485="GALV",H1485="Y"),AND(F1485="GALV",H1485="UN"),AND(F1485="GALV",H1485=""))),"GRR",IF(AND(B1485='Dropdown Answer Key'!$B$13,F1485="Unknown"),"Unknown SL",IF(AND(B1485='Dropdown Answer Key'!$B$14,OR(E1485="Lead",E1485="U, May have L",E1485="COM",E1485="")),"Lead",IF(AND(B1485='Dropdown Answer Key'!$B$14,OR(F1485="Lead",F1485="U, May have L",F1485="COM",F1485="")),"Lead",IF(AND(B1485='Dropdown Answer Key'!$B$14,OR(AND(E1485="GALV",H1485="Y"),AND(E1485="GALV",H1485="UN"),AND(E1485="GALV",H1485=""),AND(F1485="GALV",H1485="Y"),AND(F1485="GALV",H1485="UN"),AND(F1485="GALV",H1485=""),AND(F1485="GALV",I1485="Y"),AND(F1485="GALV",I1485="UN"),AND(F1485="GALV",I1485=""))),"GRR",IF(AND(B1485='Dropdown Answer Key'!$B$14,OR(E1485="Unknown",F1485="Unknown")),"Unknown SL","Non Lead")))))))))))</f>
        <v>Non Lead</v>
      </c>
      <c r="T1485" s="76" t="str">
        <f>IF(OR(M1485="",Q1485="",S1485="ERROR"),"BLANK",IF((AND(M1485='Dropdown Answer Key'!$B$25,OR('Service Line Inventory'!S1485="Lead",S1485="Unknown SL"))),"Tier 1",IF(AND('Service Line Inventory'!M1485='Dropdown Answer Key'!$B$26,OR('Service Line Inventory'!S1485="Lead",S1485="Unknown SL")),"Tier 2",IF(AND('Service Line Inventory'!M1485='Dropdown Answer Key'!$B$27,OR('Service Line Inventory'!S1485="Lead",S1485="Unknown SL")),"Tier 2",IF('Service Line Inventory'!S1485="GRR","Tier 3",IF((AND('Service Line Inventory'!M1485='Dropdown Answer Key'!$B$25,'Service Line Inventory'!Q1485='Dropdown Answer Key'!$M$25,O1485='Dropdown Answer Key'!$G$27,'Service Line Inventory'!P1485='Dropdown Answer Key'!$J$27,S1485="Non Lead")),"Tier 4",IF((AND('Service Line Inventory'!M1485='Dropdown Answer Key'!$B$25,'Service Line Inventory'!Q1485='Dropdown Answer Key'!$M$25,O1485='Dropdown Answer Key'!$G$27,S1485="Non Lead")),"Tier 4",IF((AND('Service Line Inventory'!M1485='Dropdown Answer Key'!$B$25,'Service Line Inventory'!Q1485='Dropdown Answer Key'!$M$25,'Service Line Inventory'!P1485='Dropdown Answer Key'!$J$27,S1485="Non Lead")),"Tier 4","Tier 5"))))))))</f>
        <v>BLANK</v>
      </c>
      <c r="U1485" s="101" t="str">
        <f t="shared" si="101"/>
        <v>NO</v>
      </c>
      <c r="V1485" s="76" t="str">
        <f t="shared" si="102"/>
        <v>NO</v>
      </c>
      <c r="W1485" s="76" t="str">
        <f t="shared" si="103"/>
        <v>NO</v>
      </c>
      <c r="X1485" s="107"/>
      <c r="Y1485" s="77"/>
    </row>
    <row r="1486" spans="1:25" x14ac:dyDescent="0.3">
      <c r="A1486" s="47">
        <v>192</v>
      </c>
      <c r="B1486" s="73" t="s">
        <v>76</v>
      </c>
      <c r="C1486" s="58" t="s">
        <v>1548</v>
      </c>
      <c r="D1486" s="74" t="s">
        <v>72</v>
      </c>
      <c r="E1486" s="74" t="s">
        <v>81</v>
      </c>
      <c r="F1486" s="74" t="s">
        <v>81</v>
      </c>
      <c r="G1486" s="90" t="s">
        <v>1910</v>
      </c>
      <c r="H1486" s="74" t="s">
        <v>72</v>
      </c>
      <c r="I1486" s="74" t="s">
        <v>72</v>
      </c>
      <c r="J1486" s="75" t="s">
        <v>1913</v>
      </c>
      <c r="K1486" s="75" t="s">
        <v>1913</v>
      </c>
      <c r="L1486" s="94" t="str">
        <f t="shared" ref="L1486:L1544" si="104">S1486</f>
        <v>Non Lead</v>
      </c>
      <c r="M1486" s="110"/>
      <c r="N1486" s="74"/>
      <c r="O1486" s="74"/>
      <c r="P1486" s="74"/>
      <c r="Q1486" s="82"/>
      <c r="R1486" s="83"/>
      <c r="S1486" s="113" t="str">
        <f>IF(OR(B1486="",$C$3="",$G$3=""),"ERROR",IF(AND(B1486='Dropdown Answer Key'!$B$12,OR(E1486="Lead",E1486="U, May have L",E1486="COM",E1486="")),"Lead",IF(AND(B1486='Dropdown Answer Key'!$B$12,OR(AND(E1486="GALV",H1486="Y"),AND(E1486="GALV",H1486="UN"),AND(E1486="GALV",H1486=""))),"GRR",IF(AND(B1486='Dropdown Answer Key'!$B$12,E1486="Unknown"),"Unknown SL",IF(AND(B1486='Dropdown Answer Key'!$B$13,OR(F1486="Lead",F1486="U, May have L",F1486="COM",F1486="")),"Lead",IF(AND(B1486='Dropdown Answer Key'!$B$13,OR(AND(F1486="GALV",H1486="Y"),AND(F1486="GALV",H1486="UN"),AND(F1486="GALV",H1486=""))),"GRR",IF(AND(B1486='Dropdown Answer Key'!$B$13,F1486="Unknown"),"Unknown SL",IF(AND(B1486='Dropdown Answer Key'!$B$14,OR(E1486="Lead",E1486="U, May have L",E1486="COM",E1486="")),"Lead",IF(AND(B1486='Dropdown Answer Key'!$B$14,OR(F1486="Lead",F1486="U, May have L",F1486="COM",F1486="")),"Lead",IF(AND(B1486='Dropdown Answer Key'!$B$14,OR(AND(E1486="GALV",H1486="Y"),AND(E1486="GALV",H1486="UN"),AND(E1486="GALV",H1486=""),AND(F1486="GALV",H1486="Y"),AND(F1486="GALV",H1486="UN"),AND(F1486="GALV",H1486=""),AND(F1486="GALV",I1486="Y"),AND(F1486="GALV",I1486="UN"),AND(F1486="GALV",I1486=""))),"GRR",IF(AND(B1486='Dropdown Answer Key'!$B$14,OR(E1486="Unknown",F1486="Unknown")),"Unknown SL","Non Lead")))))))))))</f>
        <v>Non Lead</v>
      </c>
      <c r="T1486" s="114" t="str">
        <f>IF(OR(M1486="",Q1486="",S1486="ERROR"),"BLANK",IF((AND(M1486='Dropdown Answer Key'!$B$25,OR('Service Line Inventory'!S1486="Lead",S1486="Unknown SL"))),"Tier 1",IF(AND('Service Line Inventory'!M1486='Dropdown Answer Key'!$B$26,OR('Service Line Inventory'!S1486="Lead",S1486="Unknown SL")),"Tier 2",IF(AND('Service Line Inventory'!M1486='Dropdown Answer Key'!$B$27,OR('Service Line Inventory'!S1486="Lead",S1486="Unknown SL")),"Tier 2",IF('Service Line Inventory'!S1486="GRR","Tier 3",IF((AND('Service Line Inventory'!M1486='Dropdown Answer Key'!$B$25,'Service Line Inventory'!Q1486='Dropdown Answer Key'!$M$25,O1486='Dropdown Answer Key'!$G$27,'Service Line Inventory'!P1486='Dropdown Answer Key'!$J$27,S1486="Non Lead")),"Tier 4",IF((AND('Service Line Inventory'!M1486='Dropdown Answer Key'!$B$25,'Service Line Inventory'!Q1486='Dropdown Answer Key'!$M$25,O1486='Dropdown Answer Key'!$G$27,S1486="Non Lead")),"Tier 4",IF((AND('Service Line Inventory'!M1486='Dropdown Answer Key'!$B$25,'Service Line Inventory'!Q1486='Dropdown Answer Key'!$M$25,'Service Line Inventory'!P1486='Dropdown Answer Key'!$J$27,S1486="Non Lead")),"Tier 4","Tier 5"))))))))</f>
        <v>BLANK</v>
      </c>
      <c r="U1486" s="115" t="str">
        <f t="shared" ref="U1486:U1544" si="105">IF(OR(S1486="LEAD",S1486="GRR",S1486="Unknown SL"),"YES",IF(S1486="ERROR","ERROR","NO"))</f>
        <v>NO</v>
      </c>
      <c r="V1486" s="114" t="str">
        <f t="shared" ref="V1486:V1544" si="106">IF((OR(S1486="LEAD",S1486="GRR",S1486="Unknown SL")),"YES",IF(S1486="ERROR","ERROR","NO"))</f>
        <v>NO</v>
      </c>
      <c r="W1486" s="114" t="str">
        <f t="shared" ref="W1486:W1544" si="107">IF(V1486="YES","YES","NO")</f>
        <v>NO</v>
      </c>
      <c r="X1486" s="108"/>
      <c r="Y1486" s="97"/>
    </row>
    <row r="1487" spans="1:25" x14ac:dyDescent="0.3">
      <c r="A1487" s="47">
        <v>200</v>
      </c>
      <c r="B1487" s="73" t="s">
        <v>76</v>
      </c>
      <c r="C1487" s="126" t="s">
        <v>1549</v>
      </c>
      <c r="D1487" s="74" t="s">
        <v>72</v>
      </c>
      <c r="E1487" s="74" t="s">
        <v>81</v>
      </c>
      <c r="F1487" s="74" t="s">
        <v>81</v>
      </c>
      <c r="G1487" s="90" t="s">
        <v>1910</v>
      </c>
      <c r="H1487" s="74" t="s">
        <v>72</v>
      </c>
      <c r="I1487" s="74" t="s">
        <v>72</v>
      </c>
      <c r="J1487" s="75" t="s">
        <v>1913</v>
      </c>
      <c r="K1487" s="75" t="s">
        <v>1913</v>
      </c>
      <c r="L1487" s="93" t="str">
        <f t="shared" si="104"/>
        <v>Non Lead</v>
      </c>
      <c r="M1487" s="109"/>
      <c r="N1487" s="74"/>
      <c r="O1487" s="74"/>
      <c r="P1487" s="74"/>
      <c r="Q1487" s="73"/>
      <c r="R1487" s="74"/>
      <c r="S1487" s="98" t="str">
        <f>IF(OR(B1487="",$C$3="",$G$3=""),"ERROR",IF(AND(B1487='Dropdown Answer Key'!$B$12,OR(E1487="Lead",E1487="U, May have L",E1487="COM",E1487="")),"Lead",IF(AND(B1487='Dropdown Answer Key'!$B$12,OR(AND(E1487="GALV",H1487="Y"),AND(E1487="GALV",H1487="UN"),AND(E1487="GALV",H1487=""))),"GRR",IF(AND(B1487='Dropdown Answer Key'!$B$12,E1487="Unknown"),"Unknown SL",IF(AND(B1487='Dropdown Answer Key'!$B$13,OR(F1487="Lead",F1487="U, May have L",F1487="COM",F1487="")),"Lead",IF(AND(B1487='Dropdown Answer Key'!$B$13,OR(AND(F1487="GALV",H1487="Y"),AND(F1487="GALV",H1487="UN"),AND(F1487="GALV",H1487=""))),"GRR",IF(AND(B1487='Dropdown Answer Key'!$B$13,F1487="Unknown"),"Unknown SL",IF(AND(B1487='Dropdown Answer Key'!$B$14,OR(E1487="Lead",E1487="U, May have L",E1487="COM",E1487="")),"Lead",IF(AND(B1487='Dropdown Answer Key'!$B$14,OR(F1487="Lead",F1487="U, May have L",F1487="COM",F1487="")),"Lead",IF(AND(B1487='Dropdown Answer Key'!$B$14,OR(AND(E1487="GALV",H1487="Y"),AND(E1487="GALV",H1487="UN"),AND(E1487="GALV",H1487=""),AND(F1487="GALV",H1487="Y"),AND(F1487="GALV",H1487="UN"),AND(F1487="GALV",H1487=""),AND(F1487="GALV",I1487="Y"),AND(F1487="GALV",I1487="UN"),AND(F1487="GALV",I1487=""))),"GRR",IF(AND(B1487='Dropdown Answer Key'!$B$14,OR(E1487="Unknown",F1487="Unknown")),"Unknown SL","Non Lead")))))))))))</f>
        <v>Non Lead</v>
      </c>
      <c r="T1487" s="76" t="str">
        <f>IF(OR(M1487="",Q1487="",S1487="ERROR"),"BLANK",IF((AND(M1487='Dropdown Answer Key'!$B$25,OR('Service Line Inventory'!S1487="Lead",S1487="Unknown SL"))),"Tier 1",IF(AND('Service Line Inventory'!M1487='Dropdown Answer Key'!$B$26,OR('Service Line Inventory'!S1487="Lead",S1487="Unknown SL")),"Tier 2",IF(AND('Service Line Inventory'!M1487='Dropdown Answer Key'!$B$27,OR('Service Line Inventory'!S1487="Lead",S1487="Unknown SL")),"Tier 2",IF('Service Line Inventory'!S1487="GRR","Tier 3",IF((AND('Service Line Inventory'!M1487='Dropdown Answer Key'!$B$25,'Service Line Inventory'!Q1487='Dropdown Answer Key'!$M$25,O1487='Dropdown Answer Key'!$G$27,'Service Line Inventory'!P1487='Dropdown Answer Key'!$J$27,S1487="Non Lead")),"Tier 4",IF((AND('Service Line Inventory'!M1487='Dropdown Answer Key'!$B$25,'Service Line Inventory'!Q1487='Dropdown Answer Key'!$M$25,O1487='Dropdown Answer Key'!$G$27,S1487="Non Lead")),"Tier 4",IF((AND('Service Line Inventory'!M1487='Dropdown Answer Key'!$B$25,'Service Line Inventory'!Q1487='Dropdown Answer Key'!$M$25,'Service Line Inventory'!P1487='Dropdown Answer Key'!$J$27,S1487="Non Lead")),"Tier 4","Tier 5"))))))))</f>
        <v>BLANK</v>
      </c>
      <c r="U1487" s="101" t="str">
        <f t="shared" si="105"/>
        <v>NO</v>
      </c>
      <c r="V1487" s="76" t="str">
        <f t="shared" si="106"/>
        <v>NO</v>
      </c>
      <c r="W1487" s="76" t="str">
        <f t="shared" si="107"/>
        <v>NO</v>
      </c>
      <c r="X1487" s="107"/>
      <c r="Y1487" s="77"/>
    </row>
    <row r="1488" spans="1:25" x14ac:dyDescent="0.3">
      <c r="A1488" s="47">
        <v>210</v>
      </c>
      <c r="B1488" s="73" t="s">
        <v>76</v>
      </c>
      <c r="C1488" s="126" t="s">
        <v>1550</v>
      </c>
      <c r="D1488" s="74" t="s">
        <v>72</v>
      </c>
      <c r="E1488" s="74" t="s">
        <v>81</v>
      </c>
      <c r="F1488" s="74" t="s">
        <v>81</v>
      </c>
      <c r="G1488" s="90" t="s">
        <v>1910</v>
      </c>
      <c r="H1488" s="74" t="s">
        <v>72</v>
      </c>
      <c r="I1488" s="74" t="s">
        <v>72</v>
      </c>
      <c r="J1488" s="75" t="s">
        <v>1913</v>
      </c>
      <c r="K1488" s="75" t="s">
        <v>1913</v>
      </c>
      <c r="L1488" s="94" t="str">
        <f t="shared" si="104"/>
        <v>Non Lead</v>
      </c>
      <c r="M1488" s="110"/>
      <c r="N1488" s="74"/>
      <c r="O1488" s="74"/>
      <c r="P1488" s="74"/>
      <c r="Q1488" s="82"/>
      <c r="R1488" s="83"/>
      <c r="S1488" s="113" t="str">
        <f>IF(OR(B1488="",$C$3="",$G$3=""),"ERROR",IF(AND(B1488='Dropdown Answer Key'!$B$12,OR(E1488="Lead",E1488="U, May have L",E1488="COM",E1488="")),"Lead",IF(AND(B1488='Dropdown Answer Key'!$B$12,OR(AND(E1488="GALV",H1488="Y"),AND(E1488="GALV",H1488="UN"),AND(E1488="GALV",H1488=""))),"GRR",IF(AND(B1488='Dropdown Answer Key'!$B$12,E1488="Unknown"),"Unknown SL",IF(AND(B1488='Dropdown Answer Key'!$B$13,OR(F1488="Lead",F1488="U, May have L",F1488="COM",F1488="")),"Lead",IF(AND(B1488='Dropdown Answer Key'!$B$13,OR(AND(F1488="GALV",H1488="Y"),AND(F1488="GALV",H1488="UN"),AND(F1488="GALV",H1488=""))),"GRR",IF(AND(B1488='Dropdown Answer Key'!$B$13,F1488="Unknown"),"Unknown SL",IF(AND(B1488='Dropdown Answer Key'!$B$14,OR(E1488="Lead",E1488="U, May have L",E1488="COM",E1488="")),"Lead",IF(AND(B1488='Dropdown Answer Key'!$B$14,OR(F1488="Lead",F1488="U, May have L",F1488="COM",F1488="")),"Lead",IF(AND(B1488='Dropdown Answer Key'!$B$14,OR(AND(E1488="GALV",H1488="Y"),AND(E1488="GALV",H1488="UN"),AND(E1488="GALV",H1488=""),AND(F1488="GALV",H1488="Y"),AND(F1488="GALV",H1488="UN"),AND(F1488="GALV",H1488=""),AND(F1488="GALV",I1488="Y"),AND(F1488="GALV",I1488="UN"),AND(F1488="GALV",I1488=""))),"GRR",IF(AND(B1488='Dropdown Answer Key'!$B$14,OR(E1488="Unknown",F1488="Unknown")),"Unknown SL","Non Lead")))))))))))</f>
        <v>Non Lead</v>
      </c>
      <c r="T1488" s="114" t="str">
        <f>IF(OR(M1488="",Q1488="",S1488="ERROR"),"BLANK",IF((AND(M1488='Dropdown Answer Key'!$B$25,OR('Service Line Inventory'!S1488="Lead",S1488="Unknown SL"))),"Tier 1",IF(AND('Service Line Inventory'!M1488='Dropdown Answer Key'!$B$26,OR('Service Line Inventory'!S1488="Lead",S1488="Unknown SL")),"Tier 2",IF(AND('Service Line Inventory'!M1488='Dropdown Answer Key'!$B$27,OR('Service Line Inventory'!S1488="Lead",S1488="Unknown SL")),"Tier 2",IF('Service Line Inventory'!S1488="GRR","Tier 3",IF((AND('Service Line Inventory'!M1488='Dropdown Answer Key'!$B$25,'Service Line Inventory'!Q1488='Dropdown Answer Key'!$M$25,O1488='Dropdown Answer Key'!$G$27,'Service Line Inventory'!P1488='Dropdown Answer Key'!$J$27,S1488="Non Lead")),"Tier 4",IF((AND('Service Line Inventory'!M1488='Dropdown Answer Key'!$B$25,'Service Line Inventory'!Q1488='Dropdown Answer Key'!$M$25,O1488='Dropdown Answer Key'!$G$27,S1488="Non Lead")),"Tier 4",IF((AND('Service Line Inventory'!M1488='Dropdown Answer Key'!$B$25,'Service Line Inventory'!Q1488='Dropdown Answer Key'!$M$25,'Service Line Inventory'!P1488='Dropdown Answer Key'!$J$27,S1488="Non Lead")),"Tier 4","Tier 5"))))))))</f>
        <v>BLANK</v>
      </c>
      <c r="U1488" s="115" t="str">
        <f t="shared" si="105"/>
        <v>NO</v>
      </c>
      <c r="V1488" s="114" t="str">
        <f t="shared" si="106"/>
        <v>NO</v>
      </c>
      <c r="W1488" s="114" t="str">
        <f t="shared" si="107"/>
        <v>NO</v>
      </c>
      <c r="X1488" s="108"/>
      <c r="Y1488" s="97"/>
    </row>
    <row r="1489" spans="1:25" x14ac:dyDescent="0.3">
      <c r="A1489" s="47">
        <v>220</v>
      </c>
      <c r="B1489" s="73" t="s">
        <v>76</v>
      </c>
      <c r="C1489" s="126" t="s">
        <v>1551</v>
      </c>
      <c r="D1489" s="74" t="s">
        <v>72</v>
      </c>
      <c r="E1489" s="74" t="s">
        <v>81</v>
      </c>
      <c r="F1489" s="74" t="s">
        <v>81</v>
      </c>
      <c r="G1489" s="90" t="s">
        <v>1910</v>
      </c>
      <c r="H1489" s="74" t="s">
        <v>72</v>
      </c>
      <c r="I1489" s="74" t="s">
        <v>72</v>
      </c>
      <c r="J1489" s="75" t="s">
        <v>1913</v>
      </c>
      <c r="K1489" s="75" t="s">
        <v>1913</v>
      </c>
      <c r="L1489" s="93" t="str">
        <f t="shared" si="104"/>
        <v>Non Lead</v>
      </c>
      <c r="M1489" s="109"/>
      <c r="N1489" s="74"/>
      <c r="O1489" s="74"/>
      <c r="P1489" s="74"/>
      <c r="Q1489" s="73"/>
      <c r="R1489" s="74"/>
      <c r="S1489" s="98" t="str">
        <f>IF(OR(B1489="",$C$3="",$G$3=""),"ERROR",IF(AND(B1489='Dropdown Answer Key'!$B$12,OR(E1489="Lead",E1489="U, May have L",E1489="COM",E1489="")),"Lead",IF(AND(B1489='Dropdown Answer Key'!$B$12,OR(AND(E1489="GALV",H1489="Y"),AND(E1489="GALV",H1489="UN"),AND(E1489="GALV",H1489=""))),"GRR",IF(AND(B1489='Dropdown Answer Key'!$B$12,E1489="Unknown"),"Unknown SL",IF(AND(B1489='Dropdown Answer Key'!$B$13,OR(F1489="Lead",F1489="U, May have L",F1489="COM",F1489="")),"Lead",IF(AND(B1489='Dropdown Answer Key'!$B$13,OR(AND(F1489="GALV",H1489="Y"),AND(F1489="GALV",H1489="UN"),AND(F1489="GALV",H1489=""))),"GRR",IF(AND(B1489='Dropdown Answer Key'!$B$13,F1489="Unknown"),"Unknown SL",IF(AND(B1489='Dropdown Answer Key'!$B$14,OR(E1489="Lead",E1489="U, May have L",E1489="COM",E1489="")),"Lead",IF(AND(B1489='Dropdown Answer Key'!$B$14,OR(F1489="Lead",F1489="U, May have L",F1489="COM",F1489="")),"Lead",IF(AND(B1489='Dropdown Answer Key'!$B$14,OR(AND(E1489="GALV",H1489="Y"),AND(E1489="GALV",H1489="UN"),AND(E1489="GALV",H1489=""),AND(F1489="GALV",H1489="Y"),AND(F1489="GALV",H1489="UN"),AND(F1489="GALV",H1489=""),AND(F1489="GALV",I1489="Y"),AND(F1489="GALV",I1489="UN"),AND(F1489="GALV",I1489=""))),"GRR",IF(AND(B1489='Dropdown Answer Key'!$B$14,OR(E1489="Unknown",F1489="Unknown")),"Unknown SL","Non Lead")))))))))))</f>
        <v>Non Lead</v>
      </c>
      <c r="T1489" s="76" t="str">
        <f>IF(OR(M1489="",Q1489="",S1489="ERROR"),"BLANK",IF((AND(M1489='Dropdown Answer Key'!$B$25,OR('Service Line Inventory'!S1489="Lead",S1489="Unknown SL"))),"Tier 1",IF(AND('Service Line Inventory'!M1489='Dropdown Answer Key'!$B$26,OR('Service Line Inventory'!S1489="Lead",S1489="Unknown SL")),"Tier 2",IF(AND('Service Line Inventory'!M1489='Dropdown Answer Key'!$B$27,OR('Service Line Inventory'!S1489="Lead",S1489="Unknown SL")),"Tier 2",IF('Service Line Inventory'!S1489="GRR","Tier 3",IF((AND('Service Line Inventory'!M1489='Dropdown Answer Key'!$B$25,'Service Line Inventory'!Q1489='Dropdown Answer Key'!$M$25,O1489='Dropdown Answer Key'!$G$27,'Service Line Inventory'!P1489='Dropdown Answer Key'!$J$27,S1489="Non Lead")),"Tier 4",IF((AND('Service Line Inventory'!M1489='Dropdown Answer Key'!$B$25,'Service Line Inventory'!Q1489='Dropdown Answer Key'!$M$25,O1489='Dropdown Answer Key'!$G$27,S1489="Non Lead")),"Tier 4",IF((AND('Service Line Inventory'!M1489='Dropdown Answer Key'!$B$25,'Service Line Inventory'!Q1489='Dropdown Answer Key'!$M$25,'Service Line Inventory'!P1489='Dropdown Answer Key'!$J$27,S1489="Non Lead")),"Tier 4","Tier 5"))))))))</f>
        <v>BLANK</v>
      </c>
      <c r="U1489" s="101" t="str">
        <f t="shared" si="105"/>
        <v>NO</v>
      </c>
      <c r="V1489" s="76" t="str">
        <f t="shared" si="106"/>
        <v>NO</v>
      </c>
      <c r="W1489" s="76" t="str">
        <f t="shared" si="107"/>
        <v>NO</v>
      </c>
      <c r="X1489" s="107"/>
      <c r="Y1489" s="77"/>
    </row>
    <row r="1490" spans="1:25" x14ac:dyDescent="0.3">
      <c r="A1490" s="47">
        <v>230</v>
      </c>
      <c r="B1490" s="73" t="s">
        <v>76</v>
      </c>
      <c r="C1490" s="126" t="s">
        <v>1552</v>
      </c>
      <c r="D1490" s="74" t="s">
        <v>72</v>
      </c>
      <c r="E1490" s="74" t="s">
        <v>81</v>
      </c>
      <c r="F1490" s="74" t="s">
        <v>81</v>
      </c>
      <c r="G1490" s="90" t="s">
        <v>1910</v>
      </c>
      <c r="H1490" s="74" t="s">
        <v>72</v>
      </c>
      <c r="I1490" s="74" t="s">
        <v>72</v>
      </c>
      <c r="J1490" s="75" t="s">
        <v>1913</v>
      </c>
      <c r="K1490" s="75" t="s">
        <v>1913</v>
      </c>
      <c r="L1490" s="94" t="str">
        <f t="shared" si="104"/>
        <v>Non Lead</v>
      </c>
      <c r="M1490" s="110"/>
      <c r="N1490" s="74"/>
      <c r="O1490" s="74"/>
      <c r="P1490" s="74"/>
      <c r="Q1490" s="82"/>
      <c r="R1490" s="83"/>
      <c r="S1490" s="113" t="str">
        <f>IF(OR(B1490="",$C$3="",$G$3=""),"ERROR",IF(AND(B1490='Dropdown Answer Key'!$B$12,OR(E1490="Lead",E1490="U, May have L",E1490="COM",E1490="")),"Lead",IF(AND(B1490='Dropdown Answer Key'!$B$12,OR(AND(E1490="GALV",H1490="Y"),AND(E1490="GALV",H1490="UN"),AND(E1490="GALV",H1490=""))),"GRR",IF(AND(B1490='Dropdown Answer Key'!$B$12,E1490="Unknown"),"Unknown SL",IF(AND(B1490='Dropdown Answer Key'!$B$13,OR(F1490="Lead",F1490="U, May have L",F1490="COM",F1490="")),"Lead",IF(AND(B1490='Dropdown Answer Key'!$B$13,OR(AND(F1490="GALV",H1490="Y"),AND(F1490="GALV",H1490="UN"),AND(F1490="GALV",H1490=""))),"GRR",IF(AND(B1490='Dropdown Answer Key'!$B$13,F1490="Unknown"),"Unknown SL",IF(AND(B1490='Dropdown Answer Key'!$B$14,OR(E1490="Lead",E1490="U, May have L",E1490="COM",E1490="")),"Lead",IF(AND(B1490='Dropdown Answer Key'!$B$14,OR(F1490="Lead",F1490="U, May have L",F1490="COM",F1490="")),"Lead",IF(AND(B1490='Dropdown Answer Key'!$B$14,OR(AND(E1490="GALV",H1490="Y"),AND(E1490="GALV",H1490="UN"),AND(E1490="GALV",H1490=""),AND(F1490="GALV",H1490="Y"),AND(F1490="GALV",H1490="UN"),AND(F1490="GALV",H1490=""),AND(F1490="GALV",I1490="Y"),AND(F1490="GALV",I1490="UN"),AND(F1490="GALV",I1490=""))),"GRR",IF(AND(B1490='Dropdown Answer Key'!$B$14,OR(E1490="Unknown",F1490="Unknown")),"Unknown SL","Non Lead")))))))))))</f>
        <v>Non Lead</v>
      </c>
      <c r="T1490" s="114" t="str">
        <f>IF(OR(M1490="",Q1490="",S1490="ERROR"),"BLANK",IF((AND(M1490='Dropdown Answer Key'!$B$25,OR('Service Line Inventory'!S1490="Lead",S1490="Unknown SL"))),"Tier 1",IF(AND('Service Line Inventory'!M1490='Dropdown Answer Key'!$B$26,OR('Service Line Inventory'!S1490="Lead",S1490="Unknown SL")),"Tier 2",IF(AND('Service Line Inventory'!M1490='Dropdown Answer Key'!$B$27,OR('Service Line Inventory'!S1490="Lead",S1490="Unknown SL")),"Tier 2",IF('Service Line Inventory'!S1490="GRR","Tier 3",IF((AND('Service Line Inventory'!M1490='Dropdown Answer Key'!$B$25,'Service Line Inventory'!Q1490='Dropdown Answer Key'!$M$25,O1490='Dropdown Answer Key'!$G$27,'Service Line Inventory'!P1490='Dropdown Answer Key'!$J$27,S1490="Non Lead")),"Tier 4",IF((AND('Service Line Inventory'!M1490='Dropdown Answer Key'!$B$25,'Service Line Inventory'!Q1490='Dropdown Answer Key'!$M$25,O1490='Dropdown Answer Key'!$G$27,S1490="Non Lead")),"Tier 4",IF((AND('Service Line Inventory'!M1490='Dropdown Answer Key'!$B$25,'Service Line Inventory'!Q1490='Dropdown Answer Key'!$M$25,'Service Line Inventory'!P1490='Dropdown Answer Key'!$J$27,S1490="Non Lead")),"Tier 4","Tier 5"))))))))</f>
        <v>BLANK</v>
      </c>
      <c r="U1490" s="115" t="str">
        <f t="shared" si="105"/>
        <v>NO</v>
      </c>
      <c r="V1490" s="114" t="str">
        <f t="shared" si="106"/>
        <v>NO</v>
      </c>
      <c r="W1490" s="114" t="str">
        <f t="shared" si="107"/>
        <v>NO</v>
      </c>
      <c r="X1490" s="108"/>
      <c r="Y1490" s="97"/>
    </row>
    <row r="1491" spans="1:25" x14ac:dyDescent="0.3">
      <c r="A1491" s="47">
        <v>240</v>
      </c>
      <c r="B1491" s="73" t="s">
        <v>76</v>
      </c>
      <c r="C1491" s="126" t="s">
        <v>1553</v>
      </c>
      <c r="D1491" s="74" t="s">
        <v>72</v>
      </c>
      <c r="E1491" s="74" t="s">
        <v>81</v>
      </c>
      <c r="F1491" s="74" t="s">
        <v>81</v>
      </c>
      <c r="G1491" s="90" t="s">
        <v>1910</v>
      </c>
      <c r="H1491" s="74" t="s">
        <v>72</v>
      </c>
      <c r="I1491" s="74" t="s">
        <v>72</v>
      </c>
      <c r="J1491" s="75" t="s">
        <v>1913</v>
      </c>
      <c r="K1491" s="75" t="s">
        <v>1913</v>
      </c>
      <c r="L1491" s="93" t="str">
        <f t="shared" si="104"/>
        <v>Non Lead</v>
      </c>
      <c r="M1491" s="109"/>
      <c r="N1491" s="74"/>
      <c r="O1491" s="74"/>
      <c r="P1491" s="74"/>
      <c r="Q1491" s="73"/>
      <c r="R1491" s="74"/>
      <c r="S1491" s="98" t="str">
        <f>IF(OR(B1491="",$C$3="",$G$3=""),"ERROR",IF(AND(B1491='Dropdown Answer Key'!$B$12,OR(E1491="Lead",E1491="U, May have L",E1491="COM",E1491="")),"Lead",IF(AND(B1491='Dropdown Answer Key'!$B$12,OR(AND(E1491="GALV",H1491="Y"),AND(E1491="GALV",H1491="UN"),AND(E1491="GALV",H1491=""))),"GRR",IF(AND(B1491='Dropdown Answer Key'!$B$12,E1491="Unknown"),"Unknown SL",IF(AND(B1491='Dropdown Answer Key'!$B$13,OR(F1491="Lead",F1491="U, May have L",F1491="COM",F1491="")),"Lead",IF(AND(B1491='Dropdown Answer Key'!$B$13,OR(AND(F1491="GALV",H1491="Y"),AND(F1491="GALV",H1491="UN"),AND(F1491="GALV",H1491=""))),"GRR",IF(AND(B1491='Dropdown Answer Key'!$B$13,F1491="Unknown"),"Unknown SL",IF(AND(B1491='Dropdown Answer Key'!$B$14,OR(E1491="Lead",E1491="U, May have L",E1491="COM",E1491="")),"Lead",IF(AND(B1491='Dropdown Answer Key'!$B$14,OR(F1491="Lead",F1491="U, May have L",F1491="COM",F1491="")),"Lead",IF(AND(B1491='Dropdown Answer Key'!$B$14,OR(AND(E1491="GALV",H1491="Y"),AND(E1491="GALV",H1491="UN"),AND(E1491="GALV",H1491=""),AND(F1491="GALV",H1491="Y"),AND(F1491="GALV",H1491="UN"),AND(F1491="GALV",H1491=""),AND(F1491="GALV",I1491="Y"),AND(F1491="GALV",I1491="UN"),AND(F1491="GALV",I1491=""))),"GRR",IF(AND(B1491='Dropdown Answer Key'!$B$14,OR(E1491="Unknown",F1491="Unknown")),"Unknown SL","Non Lead")))))))))))</f>
        <v>Non Lead</v>
      </c>
      <c r="T1491" s="76" t="str">
        <f>IF(OR(M1491="",Q1491="",S1491="ERROR"),"BLANK",IF((AND(M1491='Dropdown Answer Key'!$B$25,OR('Service Line Inventory'!S1491="Lead",S1491="Unknown SL"))),"Tier 1",IF(AND('Service Line Inventory'!M1491='Dropdown Answer Key'!$B$26,OR('Service Line Inventory'!S1491="Lead",S1491="Unknown SL")),"Tier 2",IF(AND('Service Line Inventory'!M1491='Dropdown Answer Key'!$B$27,OR('Service Line Inventory'!S1491="Lead",S1491="Unknown SL")),"Tier 2",IF('Service Line Inventory'!S1491="GRR","Tier 3",IF((AND('Service Line Inventory'!M1491='Dropdown Answer Key'!$B$25,'Service Line Inventory'!Q1491='Dropdown Answer Key'!$M$25,O1491='Dropdown Answer Key'!$G$27,'Service Line Inventory'!P1491='Dropdown Answer Key'!$J$27,S1491="Non Lead")),"Tier 4",IF((AND('Service Line Inventory'!M1491='Dropdown Answer Key'!$B$25,'Service Line Inventory'!Q1491='Dropdown Answer Key'!$M$25,O1491='Dropdown Answer Key'!$G$27,S1491="Non Lead")),"Tier 4",IF((AND('Service Line Inventory'!M1491='Dropdown Answer Key'!$B$25,'Service Line Inventory'!Q1491='Dropdown Answer Key'!$M$25,'Service Line Inventory'!P1491='Dropdown Answer Key'!$J$27,S1491="Non Lead")),"Tier 4","Tier 5"))))))))</f>
        <v>BLANK</v>
      </c>
      <c r="U1491" s="101" t="str">
        <f t="shared" si="105"/>
        <v>NO</v>
      </c>
      <c r="V1491" s="76" t="str">
        <f t="shared" si="106"/>
        <v>NO</v>
      </c>
      <c r="W1491" s="76" t="str">
        <f t="shared" si="107"/>
        <v>NO</v>
      </c>
      <c r="X1491" s="107"/>
      <c r="Y1491" s="77"/>
    </row>
    <row r="1492" spans="1:25" x14ac:dyDescent="0.3">
      <c r="A1492" s="47">
        <v>250</v>
      </c>
      <c r="B1492" s="73" t="s">
        <v>76</v>
      </c>
      <c r="C1492" s="126" t="s">
        <v>1554</v>
      </c>
      <c r="D1492" s="74" t="s">
        <v>72</v>
      </c>
      <c r="E1492" s="74" t="s">
        <v>81</v>
      </c>
      <c r="F1492" s="74" t="s">
        <v>81</v>
      </c>
      <c r="G1492" s="90" t="s">
        <v>1910</v>
      </c>
      <c r="H1492" s="74" t="s">
        <v>72</v>
      </c>
      <c r="I1492" s="74" t="s">
        <v>72</v>
      </c>
      <c r="J1492" s="75" t="s">
        <v>1913</v>
      </c>
      <c r="K1492" s="75" t="s">
        <v>1913</v>
      </c>
      <c r="L1492" s="94" t="str">
        <f t="shared" si="104"/>
        <v>Non Lead</v>
      </c>
      <c r="M1492" s="110"/>
      <c r="N1492" s="74"/>
      <c r="O1492" s="74"/>
      <c r="P1492" s="74"/>
      <c r="Q1492" s="82"/>
      <c r="R1492" s="83"/>
      <c r="S1492" s="113" t="str">
        <f>IF(OR(B1492="",$C$3="",$G$3=""),"ERROR",IF(AND(B1492='Dropdown Answer Key'!$B$12,OR(E1492="Lead",E1492="U, May have L",E1492="COM",E1492="")),"Lead",IF(AND(B1492='Dropdown Answer Key'!$B$12,OR(AND(E1492="GALV",H1492="Y"),AND(E1492="GALV",H1492="UN"),AND(E1492="GALV",H1492=""))),"GRR",IF(AND(B1492='Dropdown Answer Key'!$B$12,E1492="Unknown"),"Unknown SL",IF(AND(B1492='Dropdown Answer Key'!$B$13,OR(F1492="Lead",F1492="U, May have L",F1492="COM",F1492="")),"Lead",IF(AND(B1492='Dropdown Answer Key'!$B$13,OR(AND(F1492="GALV",H1492="Y"),AND(F1492="GALV",H1492="UN"),AND(F1492="GALV",H1492=""))),"GRR",IF(AND(B1492='Dropdown Answer Key'!$B$13,F1492="Unknown"),"Unknown SL",IF(AND(B1492='Dropdown Answer Key'!$B$14,OR(E1492="Lead",E1492="U, May have L",E1492="COM",E1492="")),"Lead",IF(AND(B1492='Dropdown Answer Key'!$B$14,OR(F1492="Lead",F1492="U, May have L",F1492="COM",F1492="")),"Lead",IF(AND(B1492='Dropdown Answer Key'!$B$14,OR(AND(E1492="GALV",H1492="Y"),AND(E1492="GALV",H1492="UN"),AND(E1492="GALV",H1492=""),AND(F1492="GALV",H1492="Y"),AND(F1492="GALV",H1492="UN"),AND(F1492="GALV",H1492=""),AND(F1492="GALV",I1492="Y"),AND(F1492="GALV",I1492="UN"),AND(F1492="GALV",I1492=""))),"GRR",IF(AND(B1492='Dropdown Answer Key'!$B$14,OR(E1492="Unknown",F1492="Unknown")),"Unknown SL","Non Lead")))))))))))</f>
        <v>Non Lead</v>
      </c>
      <c r="T1492" s="114" t="str">
        <f>IF(OR(M1492="",Q1492="",S1492="ERROR"),"BLANK",IF((AND(M1492='Dropdown Answer Key'!$B$25,OR('Service Line Inventory'!S1492="Lead",S1492="Unknown SL"))),"Tier 1",IF(AND('Service Line Inventory'!M1492='Dropdown Answer Key'!$B$26,OR('Service Line Inventory'!S1492="Lead",S1492="Unknown SL")),"Tier 2",IF(AND('Service Line Inventory'!M1492='Dropdown Answer Key'!$B$27,OR('Service Line Inventory'!S1492="Lead",S1492="Unknown SL")),"Tier 2",IF('Service Line Inventory'!S1492="GRR","Tier 3",IF((AND('Service Line Inventory'!M1492='Dropdown Answer Key'!$B$25,'Service Line Inventory'!Q1492='Dropdown Answer Key'!$M$25,O1492='Dropdown Answer Key'!$G$27,'Service Line Inventory'!P1492='Dropdown Answer Key'!$J$27,S1492="Non Lead")),"Tier 4",IF((AND('Service Line Inventory'!M1492='Dropdown Answer Key'!$B$25,'Service Line Inventory'!Q1492='Dropdown Answer Key'!$M$25,O1492='Dropdown Answer Key'!$G$27,S1492="Non Lead")),"Tier 4",IF((AND('Service Line Inventory'!M1492='Dropdown Answer Key'!$B$25,'Service Line Inventory'!Q1492='Dropdown Answer Key'!$M$25,'Service Line Inventory'!P1492='Dropdown Answer Key'!$J$27,S1492="Non Lead")),"Tier 4","Tier 5"))))))))</f>
        <v>BLANK</v>
      </c>
      <c r="U1492" s="115" t="str">
        <f t="shared" si="105"/>
        <v>NO</v>
      </c>
      <c r="V1492" s="114" t="str">
        <f t="shared" si="106"/>
        <v>NO</v>
      </c>
      <c r="W1492" s="114" t="str">
        <f t="shared" si="107"/>
        <v>NO</v>
      </c>
      <c r="X1492" s="108"/>
      <c r="Y1492" s="97"/>
    </row>
    <row r="1493" spans="1:25" x14ac:dyDescent="0.3">
      <c r="A1493" s="47">
        <v>255</v>
      </c>
      <c r="B1493" s="73" t="s">
        <v>76</v>
      </c>
      <c r="C1493" s="126" t="s">
        <v>1555</v>
      </c>
      <c r="D1493" s="74" t="s">
        <v>72</v>
      </c>
      <c r="E1493" s="74" t="s">
        <v>81</v>
      </c>
      <c r="F1493" s="74" t="s">
        <v>81</v>
      </c>
      <c r="G1493" s="90" t="s">
        <v>1910</v>
      </c>
      <c r="H1493" s="74" t="s">
        <v>72</v>
      </c>
      <c r="I1493" s="74" t="s">
        <v>72</v>
      </c>
      <c r="J1493" s="75" t="s">
        <v>1913</v>
      </c>
      <c r="K1493" s="75" t="s">
        <v>1913</v>
      </c>
      <c r="L1493" s="93" t="str">
        <f t="shared" si="104"/>
        <v>Non Lead</v>
      </c>
      <c r="M1493" s="109"/>
      <c r="N1493" s="74"/>
      <c r="O1493" s="74"/>
      <c r="P1493" s="74"/>
      <c r="Q1493" s="73"/>
      <c r="R1493" s="74"/>
      <c r="S1493" s="98" t="str">
        <f>IF(OR(B1493="",$C$3="",$G$3=""),"ERROR",IF(AND(B1493='Dropdown Answer Key'!$B$12,OR(E1493="Lead",E1493="U, May have L",E1493="COM",E1493="")),"Lead",IF(AND(B1493='Dropdown Answer Key'!$B$12,OR(AND(E1493="GALV",H1493="Y"),AND(E1493="GALV",H1493="UN"),AND(E1493="GALV",H1493=""))),"GRR",IF(AND(B1493='Dropdown Answer Key'!$B$12,E1493="Unknown"),"Unknown SL",IF(AND(B1493='Dropdown Answer Key'!$B$13,OR(F1493="Lead",F1493="U, May have L",F1493="COM",F1493="")),"Lead",IF(AND(B1493='Dropdown Answer Key'!$B$13,OR(AND(F1493="GALV",H1493="Y"),AND(F1493="GALV",H1493="UN"),AND(F1493="GALV",H1493=""))),"GRR",IF(AND(B1493='Dropdown Answer Key'!$B$13,F1493="Unknown"),"Unknown SL",IF(AND(B1493='Dropdown Answer Key'!$B$14,OR(E1493="Lead",E1493="U, May have L",E1493="COM",E1493="")),"Lead",IF(AND(B1493='Dropdown Answer Key'!$B$14,OR(F1493="Lead",F1493="U, May have L",F1493="COM",F1493="")),"Lead",IF(AND(B1493='Dropdown Answer Key'!$B$14,OR(AND(E1493="GALV",H1493="Y"),AND(E1493="GALV",H1493="UN"),AND(E1493="GALV",H1493=""),AND(F1493="GALV",H1493="Y"),AND(F1493="GALV",H1493="UN"),AND(F1493="GALV",H1493=""),AND(F1493="GALV",I1493="Y"),AND(F1493="GALV",I1493="UN"),AND(F1493="GALV",I1493=""))),"GRR",IF(AND(B1493='Dropdown Answer Key'!$B$14,OR(E1493="Unknown",F1493="Unknown")),"Unknown SL","Non Lead")))))))))))</f>
        <v>Non Lead</v>
      </c>
      <c r="T1493" s="76" t="str">
        <f>IF(OR(M1493="",Q1493="",S1493="ERROR"),"BLANK",IF((AND(M1493='Dropdown Answer Key'!$B$25,OR('Service Line Inventory'!S1493="Lead",S1493="Unknown SL"))),"Tier 1",IF(AND('Service Line Inventory'!M1493='Dropdown Answer Key'!$B$26,OR('Service Line Inventory'!S1493="Lead",S1493="Unknown SL")),"Tier 2",IF(AND('Service Line Inventory'!M1493='Dropdown Answer Key'!$B$27,OR('Service Line Inventory'!S1493="Lead",S1493="Unknown SL")),"Tier 2",IF('Service Line Inventory'!S1493="GRR","Tier 3",IF((AND('Service Line Inventory'!M1493='Dropdown Answer Key'!$B$25,'Service Line Inventory'!Q1493='Dropdown Answer Key'!$M$25,O1493='Dropdown Answer Key'!$G$27,'Service Line Inventory'!P1493='Dropdown Answer Key'!$J$27,S1493="Non Lead")),"Tier 4",IF((AND('Service Line Inventory'!M1493='Dropdown Answer Key'!$B$25,'Service Line Inventory'!Q1493='Dropdown Answer Key'!$M$25,O1493='Dropdown Answer Key'!$G$27,S1493="Non Lead")),"Tier 4",IF((AND('Service Line Inventory'!M1493='Dropdown Answer Key'!$B$25,'Service Line Inventory'!Q1493='Dropdown Answer Key'!$M$25,'Service Line Inventory'!P1493='Dropdown Answer Key'!$J$27,S1493="Non Lead")),"Tier 4","Tier 5"))))))))</f>
        <v>BLANK</v>
      </c>
      <c r="U1493" s="101" t="str">
        <f t="shared" si="105"/>
        <v>NO</v>
      </c>
      <c r="V1493" s="76" t="str">
        <f t="shared" si="106"/>
        <v>NO</v>
      </c>
      <c r="W1493" s="76" t="str">
        <f t="shared" si="107"/>
        <v>NO</v>
      </c>
      <c r="X1493" s="107"/>
      <c r="Y1493" s="77"/>
    </row>
    <row r="1494" spans="1:25" x14ac:dyDescent="0.3">
      <c r="A1494" s="47">
        <v>257</v>
      </c>
      <c r="B1494" s="73" t="s">
        <v>76</v>
      </c>
      <c r="C1494" s="126" t="s">
        <v>1556</v>
      </c>
      <c r="D1494" s="74" t="s">
        <v>72</v>
      </c>
      <c r="E1494" s="74" t="s">
        <v>81</v>
      </c>
      <c r="F1494" s="74" t="s">
        <v>81</v>
      </c>
      <c r="G1494" s="90" t="s">
        <v>1910</v>
      </c>
      <c r="H1494" s="74" t="s">
        <v>72</v>
      </c>
      <c r="I1494" s="74" t="s">
        <v>72</v>
      </c>
      <c r="J1494" s="75" t="s">
        <v>1913</v>
      </c>
      <c r="K1494" s="75" t="s">
        <v>1913</v>
      </c>
      <c r="L1494" s="94" t="str">
        <f t="shared" si="104"/>
        <v>Non Lead</v>
      </c>
      <c r="M1494" s="110"/>
      <c r="N1494" s="74"/>
      <c r="O1494" s="74"/>
      <c r="P1494" s="74"/>
      <c r="Q1494" s="82"/>
      <c r="R1494" s="83"/>
      <c r="S1494" s="113" t="str">
        <f>IF(OR(B1494="",$C$3="",$G$3=""),"ERROR",IF(AND(B1494='Dropdown Answer Key'!$B$12,OR(E1494="Lead",E1494="U, May have L",E1494="COM",E1494="")),"Lead",IF(AND(B1494='Dropdown Answer Key'!$B$12,OR(AND(E1494="GALV",H1494="Y"),AND(E1494="GALV",H1494="UN"),AND(E1494="GALV",H1494=""))),"GRR",IF(AND(B1494='Dropdown Answer Key'!$B$12,E1494="Unknown"),"Unknown SL",IF(AND(B1494='Dropdown Answer Key'!$B$13,OR(F1494="Lead",F1494="U, May have L",F1494="COM",F1494="")),"Lead",IF(AND(B1494='Dropdown Answer Key'!$B$13,OR(AND(F1494="GALV",H1494="Y"),AND(F1494="GALV",H1494="UN"),AND(F1494="GALV",H1494=""))),"GRR",IF(AND(B1494='Dropdown Answer Key'!$B$13,F1494="Unknown"),"Unknown SL",IF(AND(B1494='Dropdown Answer Key'!$B$14,OR(E1494="Lead",E1494="U, May have L",E1494="COM",E1494="")),"Lead",IF(AND(B1494='Dropdown Answer Key'!$B$14,OR(F1494="Lead",F1494="U, May have L",F1494="COM",F1494="")),"Lead",IF(AND(B1494='Dropdown Answer Key'!$B$14,OR(AND(E1494="GALV",H1494="Y"),AND(E1494="GALV",H1494="UN"),AND(E1494="GALV",H1494=""),AND(F1494="GALV",H1494="Y"),AND(F1494="GALV",H1494="UN"),AND(F1494="GALV",H1494=""),AND(F1494="GALV",I1494="Y"),AND(F1494="GALV",I1494="UN"),AND(F1494="GALV",I1494=""))),"GRR",IF(AND(B1494='Dropdown Answer Key'!$B$14,OR(E1494="Unknown",F1494="Unknown")),"Unknown SL","Non Lead")))))))))))</f>
        <v>Non Lead</v>
      </c>
      <c r="T1494" s="114" t="str">
        <f>IF(OR(M1494="",Q1494="",S1494="ERROR"),"BLANK",IF((AND(M1494='Dropdown Answer Key'!$B$25,OR('Service Line Inventory'!S1494="Lead",S1494="Unknown SL"))),"Tier 1",IF(AND('Service Line Inventory'!M1494='Dropdown Answer Key'!$B$26,OR('Service Line Inventory'!S1494="Lead",S1494="Unknown SL")),"Tier 2",IF(AND('Service Line Inventory'!M1494='Dropdown Answer Key'!$B$27,OR('Service Line Inventory'!S1494="Lead",S1494="Unknown SL")),"Tier 2",IF('Service Line Inventory'!S1494="GRR","Tier 3",IF((AND('Service Line Inventory'!M1494='Dropdown Answer Key'!$B$25,'Service Line Inventory'!Q1494='Dropdown Answer Key'!$M$25,O1494='Dropdown Answer Key'!$G$27,'Service Line Inventory'!P1494='Dropdown Answer Key'!$J$27,S1494="Non Lead")),"Tier 4",IF((AND('Service Line Inventory'!M1494='Dropdown Answer Key'!$B$25,'Service Line Inventory'!Q1494='Dropdown Answer Key'!$M$25,O1494='Dropdown Answer Key'!$G$27,S1494="Non Lead")),"Tier 4",IF((AND('Service Line Inventory'!M1494='Dropdown Answer Key'!$B$25,'Service Line Inventory'!Q1494='Dropdown Answer Key'!$M$25,'Service Line Inventory'!P1494='Dropdown Answer Key'!$J$27,S1494="Non Lead")),"Tier 4","Tier 5"))))))))</f>
        <v>BLANK</v>
      </c>
      <c r="U1494" s="115" t="str">
        <f t="shared" si="105"/>
        <v>NO</v>
      </c>
      <c r="V1494" s="114" t="str">
        <f t="shared" si="106"/>
        <v>NO</v>
      </c>
      <c r="W1494" s="114" t="str">
        <f t="shared" si="107"/>
        <v>NO</v>
      </c>
      <c r="X1494" s="108"/>
      <c r="Y1494" s="97"/>
    </row>
    <row r="1495" spans="1:25" x14ac:dyDescent="0.3">
      <c r="A1495" s="47">
        <v>260</v>
      </c>
      <c r="B1495" s="73" t="s">
        <v>76</v>
      </c>
      <c r="C1495" s="126" t="s">
        <v>1557</v>
      </c>
      <c r="D1495" s="74" t="s">
        <v>72</v>
      </c>
      <c r="E1495" s="74" t="s">
        <v>81</v>
      </c>
      <c r="F1495" s="74" t="s">
        <v>81</v>
      </c>
      <c r="G1495" s="90" t="s">
        <v>1910</v>
      </c>
      <c r="H1495" s="74" t="s">
        <v>72</v>
      </c>
      <c r="I1495" s="74" t="s">
        <v>72</v>
      </c>
      <c r="J1495" s="75" t="s">
        <v>1913</v>
      </c>
      <c r="K1495" s="75" t="s">
        <v>1913</v>
      </c>
      <c r="L1495" s="93" t="str">
        <f t="shared" si="104"/>
        <v>Non Lead</v>
      </c>
      <c r="M1495" s="109"/>
      <c r="N1495" s="74"/>
      <c r="O1495" s="74"/>
      <c r="P1495" s="74"/>
      <c r="Q1495" s="73"/>
      <c r="R1495" s="74"/>
      <c r="S1495" s="98" t="str">
        <f>IF(OR(B1495="",$C$3="",$G$3=""),"ERROR",IF(AND(B1495='Dropdown Answer Key'!$B$12,OR(E1495="Lead",E1495="U, May have L",E1495="COM",E1495="")),"Lead",IF(AND(B1495='Dropdown Answer Key'!$B$12,OR(AND(E1495="GALV",H1495="Y"),AND(E1495="GALV",H1495="UN"),AND(E1495="GALV",H1495=""))),"GRR",IF(AND(B1495='Dropdown Answer Key'!$B$12,E1495="Unknown"),"Unknown SL",IF(AND(B1495='Dropdown Answer Key'!$B$13,OR(F1495="Lead",F1495="U, May have L",F1495="COM",F1495="")),"Lead",IF(AND(B1495='Dropdown Answer Key'!$B$13,OR(AND(F1495="GALV",H1495="Y"),AND(F1495="GALV",H1495="UN"),AND(F1495="GALV",H1495=""))),"GRR",IF(AND(B1495='Dropdown Answer Key'!$B$13,F1495="Unknown"),"Unknown SL",IF(AND(B1495='Dropdown Answer Key'!$B$14,OR(E1495="Lead",E1495="U, May have L",E1495="COM",E1495="")),"Lead",IF(AND(B1495='Dropdown Answer Key'!$B$14,OR(F1495="Lead",F1495="U, May have L",F1495="COM",F1495="")),"Lead",IF(AND(B1495='Dropdown Answer Key'!$B$14,OR(AND(E1495="GALV",H1495="Y"),AND(E1495="GALV",H1495="UN"),AND(E1495="GALV",H1495=""),AND(F1495="GALV",H1495="Y"),AND(F1495="GALV",H1495="UN"),AND(F1495="GALV",H1495=""),AND(F1495="GALV",I1495="Y"),AND(F1495="GALV",I1495="UN"),AND(F1495="GALV",I1495=""))),"GRR",IF(AND(B1495='Dropdown Answer Key'!$B$14,OR(E1495="Unknown",F1495="Unknown")),"Unknown SL","Non Lead")))))))))))</f>
        <v>Non Lead</v>
      </c>
      <c r="T1495" s="76" t="str">
        <f>IF(OR(M1495="",Q1495="",S1495="ERROR"),"BLANK",IF((AND(M1495='Dropdown Answer Key'!$B$25,OR('Service Line Inventory'!S1495="Lead",S1495="Unknown SL"))),"Tier 1",IF(AND('Service Line Inventory'!M1495='Dropdown Answer Key'!$B$26,OR('Service Line Inventory'!S1495="Lead",S1495="Unknown SL")),"Tier 2",IF(AND('Service Line Inventory'!M1495='Dropdown Answer Key'!$B$27,OR('Service Line Inventory'!S1495="Lead",S1495="Unknown SL")),"Tier 2",IF('Service Line Inventory'!S1495="GRR","Tier 3",IF((AND('Service Line Inventory'!M1495='Dropdown Answer Key'!$B$25,'Service Line Inventory'!Q1495='Dropdown Answer Key'!$M$25,O1495='Dropdown Answer Key'!$G$27,'Service Line Inventory'!P1495='Dropdown Answer Key'!$J$27,S1495="Non Lead")),"Tier 4",IF((AND('Service Line Inventory'!M1495='Dropdown Answer Key'!$B$25,'Service Line Inventory'!Q1495='Dropdown Answer Key'!$M$25,O1495='Dropdown Answer Key'!$G$27,S1495="Non Lead")),"Tier 4",IF((AND('Service Line Inventory'!M1495='Dropdown Answer Key'!$B$25,'Service Line Inventory'!Q1495='Dropdown Answer Key'!$M$25,'Service Line Inventory'!P1495='Dropdown Answer Key'!$J$27,S1495="Non Lead")),"Tier 4","Tier 5"))))))))</f>
        <v>BLANK</v>
      </c>
      <c r="U1495" s="101" t="str">
        <f t="shared" si="105"/>
        <v>NO</v>
      </c>
      <c r="V1495" s="76" t="str">
        <f t="shared" si="106"/>
        <v>NO</v>
      </c>
      <c r="W1495" s="76" t="str">
        <f t="shared" si="107"/>
        <v>NO</v>
      </c>
      <c r="X1495" s="107"/>
      <c r="Y1495" s="77"/>
    </row>
    <row r="1496" spans="1:25" x14ac:dyDescent="0.3">
      <c r="A1496" s="47">
        <v>270</v>
      </c>
      <c r="B1496" s="73" t="s">
        <v>76</v>
      </c>
      <c r="C1496" s="126" t="s">
        <v>1558</v>
      </c>
      <c r="D1496" s="74" t="s">
        <v>72</v>
      </c>
      <c r="E1496" s="74" t="s">
        <v>81</v>
      </c>
      <c r="F1496" s="74" t="s">
        <v>81</v>
      </c>
      <c r="G1496" s="90" t="s">
        <v>1910</v>
      </c>
      <c r="H1496" s="74" t="s">
        <v>72</v>
      </c>
      <c r="I1496" s="74" t="s">
        <v>72</v>
      </c>
      <c r="J1496" s="75" t="s">
        <v>1913</v>
      </c>
      <c r="K1496" s="75" t="s">
        <v>1913</v>
      </c>
      <c r="L1496" s="94" t="str">
        <f t="shared" si="104"/>
        <v>Non Lead</v>
      </c>
      <c r="M1496" s="110"/>
      <c r="N1496" s="74"/>
      <c r="O1496" s="74"/>
      <c r="P1496" s="74"/>
      <c r="Q1496" s="82"/>
      <c r="R1496" s="83"/>
      <c r="S1496" s="113" t="str">
        <f>IF(OR(B1496="",$C$3="",$G$3=""),"ERROR",IF(AND(B1496='Dropdown Answer Key'!$B$12,OR(E1496="Lead",E1496="U, May have L",E1496="COM",E1496="")),"Lead",IF(AND(B1496='Dropdown Answer Key'!$B$12,OR(AND(E1496="GALV",H1496="Y"),AND(E1496="GALV",H1496="UN"),AND(E1496="GALV",H1496=""))),"GRR",IF(AND(B1496='Dropdown Answer Key'!$B$12,E1496="Unknown"),"Unknown SL",IF(AND(B1496='Dropdown Answer Key'!$B$13,OR(F1496="Lead",F1496="U, May have L",F1496="COM",F1496="")),"Lead",IF(AND(B1496='Dropdown Answer Key'!$B$13,OR(AND(F1496="GALV",H1496="Y"),AND(F1496="GALV",H1496="UN"),AND(F1496="GALV",H1496=""))),"GRR",IF(AND(B1496='Dropdown Answer Key'!$B$13,F1496="Unknown"),"Unknown SL",IF(AND(B1496='Dropdown Answer Key'!$B$14,OR(E1496="Lead",E1496="U, May have L",E1496="COM",E1496="")),"Lead",IF(AND(B1496='Dropdown Answer Key'!$B$14,OR(F1496="Lead",F1496="U, May have L",F1496="COM",F1496="")),"Lead",IF(AND(B1496='Dropdown Answer Key'!$B$14,OR(AND(E1496="GALV",H1496="Y"),AND(E1496="GALV",H1496="UN"),AND(E1496="GALV",H1496=""),AND(F1496="GALV",H1496="Y"),AND(F1496="GALV",H1496="UN"),AND(F1496="GALV",H1496=""),AND(F1496="GALV",I1496="Y"),AND(F1496="GALV",I1496="UN"),AND(F1496="GALV",I1496=""))),"GRR",IF(AND(B1496='Dropdown Answer Key'!$B$14,OR(E1496="Unknown",F1496="Unknown")),"Unknown SL","Non Lead")))))))))))</f>
        <v>Non Lead</v>
      </c>
      <c r="T1496" s="114" t="str">
        <f>IF(OR(M1496="",Q1496="",S1496="ERROR"),"BLANK",IF((AND(M1496='Dropdown Answer Key'!$B$25,OR('Service Line Inventory'!S1496="Lead",S1496="Unknown SL"))),"Tier 1",IF(AND('Service Line Inventory'!M1496='Dropdown Answer Key'!$B$26,OR('Service Line Inventory'!S1496="Lead",S1496="Unknown SL")),"Tier 2",IF(AND('Service Line Inventory'!M1496='Dropdown Answer Key'!$B$27,OR('Service Line Inventory'!S1496="Lead",S1496="Unknown SL")),"Tier 2",IF('Service Line Inventory'!S1496="GRR","Tier 3",IF((AND('Service Line Inventory'!M1496='Dropdown Answer Key'!$B$25,'Service Line Inventory'!Q1496='Dropdown Answer Key'!$M$25,O1496='Dropdown Answer Key'!$G$27,'Service Line Inventory'!P1496='Dropdown Answer Key'!$J$27,S1496="Non Lead")),"Tier 4",IF((AND('Service Line Inventory'!M1496='Dropdown Answer Key'!$B$25,'Service Line Inventory'!Q1496='Dropdown Answer Key'!$M$25,O1496='Dropdown Answer Key'!$G$27,S1496="Non Lead")),"Tier 4",IF((AND('Service Line Inventory'!M1496='Dropdown Answer Key'!$B$25,'Service Line Inventory'!Q1496='Dropdown Answer Key'!$M$25,'Service Line Inventory'!P1496='Dropdown Answer Key'!$J$27,S1496="Non Lead")),"Tier 4","Tier 5"))))))))</f>
        <v>BLANK</v>
      </c>
      <c r="U1496" s="115" t="str">
        <f t="shared" si="105"/>
        <v>NO</v>
      </c>
      <c r="V1496" s="114" t="str">
        <f t="shared" si="106"/>
        <v>NO</v>
      </c>
      <c r="W1496" s="114" t="str">
        <f t="shared" si="107"/>
        <v>NO</v>
      </c>
      <c r="X1496" s="108"/>
      <c r="Y1496" s="97"/>
    </row>
    <row r="1497" spans="1:25" x14ac:dyDescent="0.3">
      <c r="A1497" s="47">
        <v>290</v>
      </c>
      <c r="B1497" s="73" t="s">
        <v>76</v>
      </c>
      <c r="C1497" s="126" t="s">
        <v>1559</v>
      </c>
      <c r="D1497" s="74" t="s">
        <v>72</v>
      </c>
      <c r="E1497" s="74" t="s">
        <v>81</v>
      </c>
      <c r="F1497" s="74" t="s">
        <v>81</v>
      </c>
      <c r="G1497" s="90" t="s">
        <v>1910</v>
      </c>
      <c r="H1497" s="74" t="s">
        <v>72</v>
      </c>
      <c r="I1497" s="74" t="s">
        <v>72</v>
      </c>
      <c r="J1497" s="75" t="s">
        <v>1913</v>
      </c>
      <c r="K1497" s="75" t="s">
        <v>1913</v>
      </c>
      <c r="L1497" s="93" t="str">
        <f t="shared" si="104"/>
        <v>Non Lead</v>
      </c>
      <c r="M1497" s="109"/>
      <c r="N1497" s="74"/>
      <c r="O1497" s="74"/>
      <c r="P1497" s="74"/>
      <c r="Q1497" s="73"/>
      <c r="R1497" s="74"/>
      <c r="S1497" s="98" t="str">
        <f>IF(OR(B1497="",$C$3="",$G$3=""),"ERROR",IF(AND(B1497='Dropdown Answer Key'!$B$12,OR(E1497="Lead",E1497="U, May have L",E1497="COM",E1497="")),"Lead",IF(AND(B1497='Dropdown Answer Key'!$B$12,OR(AND(E1497="GALV",H1497="Y"),AND(E1497="GALV",H1497="UN"),AND(E1497="GALV",H1497=""))),"GRR",IF(AND(B1497='Dropdown Answer Key'!$B$12,E1497="Unknown"),"Unknown SL",IF(AND(B1497='Dropdown Answer Key'!$B$13,OR(F1497="Lead",F1497="U, May have L",F1497="COM",F1497="")),"Lead",IF(AND(B1497='Dropdown Answer Key'!$B$13,OR(AND(F1497="GALV",H1497="Y"),AND(F1497="GALV",H1497="UN"),AND(F1497="GALV",H1497=""))),"GRR",IF(AND(B1497='Dropdown Answer Key'!$B$13,F1497="Unknown"),"Unknown SL",IF(AND(B1497='Dropdown Answer Key'!$B$14,OR(E1497="Lead",E1497="U, May have L",E1497="COM",E1497="")),"Lead",IF(AND(B1497='Dropdown Answer Key'!$B$14,OR(F1497="Lead",F1497="U, May have L",F1497="COM",F1497="")),"Lead",IF(AND(B1497='Dropdown Answer Key'!$B$14,OR(AND(E1497="GALV",H1497="Y"),AND(E1497="GALV",H1497="UN"),AND(E1497="GALV",H1497=""),AND(F1497="GALV",H1497="Y"),AND(F1497="GALV",H1497="UN"),AND(F1497="GALV",H1497=""),AND(F1497="GALV",I1497="Y"),AND(F1497="GALV",I1497="UN"),AND(F1497="GALV",I1497=""))),"GRR",IF(AND(B1497='Dropdown Answer Key'!$B$14,OR(E1497="Unknown",F1497="Unknown")),"Unknown SL","Non Lead")))))))))))</f>
        <v>Non Lead</v>
      </c>
      <c r="T1497" s="76" t="str">
        <f>IF(OR(M1497="",Q1497="",S1497="ERROR"),"BLANK",IF((AND(M1497='Dropdown Answer Key'!$B$25,OR('Service Line Inventory'!S1497="Lead",S1497="Unknown SL"))),"Tier 1",IF(AND('Service Line Inventory'!M1497='Dropdown Answer Key'!$B$26,OR('Service Line Inventory'!S1497="Lead",S1497="Unknown SL")),"Tier 2",IF(AND('Service Line Inventory'!M1497='Dropdown Answer Key'!$B$27,OR('Service Line Inventory'!S1497="Lead",S1497="Unknown SL")),"Tier 2",IF('Service Line Inventory'!S1497="GRR","Tier 3",IF((AND('Service Line Inventory'!M1497='Dropdown Answer Key'!$B$25,'Service Line Inventory'!Q1497='Dropdown Answer Key'!$M$25,O1497='Dropdown Answer Key'!$G$27,'Service Line Inventory'!P1497='Dropdown Answer Key'!$J$27,S1497="Non Lead")),"Tier 4",IF((AND('Service Line Inventory'!M1497='Dropdown Answer Key'!$B$25,'Service Line Inventory'!Q1497='Dropdown Answer Key'!$M$25,O1497='Dropdown Answer Key'!$G$27,S1497="Non Lead")),"Tier 4",IF((AND('Service Line Inventory'!M1497='Dropdown Answer Key'!$B$25,'Service Line Inventory'!Q1497='Dropdown Answer Key'!$M$25,'Service Line Inventory'!P1497='Dropdown Answer Key'!$J$27,S1497="Non Lead")),"Tier 4","Tier 5"))))))))</f>
        <v>BLANK</v>
      </c>
      <c r="U1497" s="101" t="str">
        <f t="shared" si="105"/>
        <v>NO</v>
      </c>
      <c r="V1497" s="76" t="str">
        <f t="shared" si="106"/>
        <v>NO</v>
      </c>
      <c r="W1497" s="76" t="str">
        <f t="shared" si="107"/>
        <v>NO</v>
      </c>
      <c r="X1497" s="107"/>
      <c r="Y1497" s="77"/>
    </row>
    <row r="1498" spans="1:25" x14ac:dyDescent="0.3">
      <c r="A1498" s="47">
        <v>295</v>
      </c>
      <c r="B1498" s="73" t="s">
        <v>76</v>
      </c>
      <c r="C1498" s="58" t="s">
        <v>1560</v>
      </c>
      <c r="D1498" s="74" t="s">
        <v>72</v>
      </c>
      <c r="E1498" s="74" t="s">
        <v>81</v>
      </c>
      <c r="F1498" s="74" t="s">
        <v>81</v>
      </c>
      <c r="G1498" s="90" t="s">
        <v>1910</v>
      </c>
      <c r="H1498" s="74" t="s">
        <v>72</v>
      </c>
      <c r="I1498" s="74" t="s">
        <v>72</v>
      </c>
      <c r="J1498" s="75" t="s">
        <v>1913</v>
      </c>
      <c r="K1498" s="75" t="s">
        <v>1913</v>
      </c>
      <c r="L1498" s="94" t="str">
        <f t="shared" si="104"/>
        <v>Non Lead</v>
      </c>
      <c r="M1498" s="110"/>
      <c r="N1498" s="74"/>
      <c r="O1498" s="74"/>
      <c r="P1498" s="74"/>
      <c r="Q1498" s="82"/>
      <c r="R1498" s="83"/>
      <c r="S1498" s="113" t="str">
        <f>IF(OR(B1498="",$C$3="",$G$3=""),"ERROR",IF(AND(B1498='Dropdown Answer Key'!$B$12,OR(E1498="Lead",E1498="U, May have L",E1498="COM",E1498="")),"Lead",IF(AND(B1498='Dropdown Answer Key'!$B$12,OR(AND(E1498="GALV",H1498="Y"),AND(E1498="GALV",H1498="UN"),AND(E1498="GALV",H1498=""))),"GRR",IF(AND(B1498='Dropdown Answer Key'!$B$12,E1498="Unknown"),"Unknown SL",IF(AND(B1498='Dropdown Answer Key'!$B$13,OR(F1498="Lead",F1498="U, May have L",F1498="COM",F1498="")),"Lead",IF(AND(B1498='Dropdown Answer Key'!$B$13,OR(AND(F1498="GALV",H1498="Y"),AND(F1498="GALV",H1498="UN"),AND(F1498="GALV",H1498=""))),"GRR",IF(AND(B1498='Dropdown Answer Key'!$B$13,F1498="Unknown"),"Unknown SL",IF(AND(B1498='Dropdown Answer Key'!$B$14,OR(E1498="Lead",E1498="U, May have L",E1498="COM",E1498="")),"Lead",IF(AND(B1498='Dropdown Answer Key'!$B$14,OR(F1498="Lead",F1498="U, May have L",F1498="COM",F1498="")),"Lead",IF(AND(B1498='Dropdown Answer Key'!$B$14,OR(AND(E1498="GALV",H1498="Y"),AND(E1498="GALV",H1498="UN"),AND(E1498="GALV",H1498=""),AND(F1498="GALV",H1498="Y"),AND(F1498="GALV",H1498="UN"),AND(F1498="GALV",H1498=""),AND(F1498="GALV",I1498="Y"),AND(F1498="GALV",I1498="UN"),AND(F1498="GALV",I1498=""))),"GRR",IF(AND(B1498='Dropdown Answer Key'!$B$14,OR(E1498="Unknown",F1498="Unknown")),"Unknown SL","Non Lead")))))))))))</f>
        <v>Non Lead</v>
      </c>
      <c r="T1498" s="114" t="str">
        <f>IF(OR(M1498="",Q1498="",S1498="ERROR"),"BLANK",IF((AND(M1498='Dropdown Answer Key'!$B$25,OR('Service Line Inventory'!S1498="Lead",S1498="Unknown SL"))),"Tier 1",IF(AND('Service Line Inventory'!M1498='Dropdown Answer Key'!$B$26,OR('Service Line Inventory'!S1498="Lead",S1498="Unknown SL")),"Tier 2",IF(AND('Service Line Inventory'!M1498='Dropdown Answer Key'!$B$27,OR('Service Line Inventory'!S1498="Lead",S1498="Unknown SL")),"Tier 2",IF('Service Line Inventory'!S1498="GRR","Tier 3",IF((AND('Service Line Inventory'!M1498='Dropdown Answer Key'!$B$25,'Service Line Inventory'!Q1498='Dropdown Answer Key'!$M$25,O1498='Dropdown Answer Key'!$G$27,'Service Line Inventory'!P1498='Dropdown Answer Key'!$J$27,S1498="Non Lead")),"Tier 4",IF((AND('Service Line Inventory'!M1498='Dropdown Answer Key'!$B$25,'Service Line Inventory'!Q1498='Dropdown Answer Key'!$M$25,O1498='Dropdown Answer Key'!$G$27,S1498="Non Lead")),"Tier 4",IF((AND('Service Line Inventory'!M1498='Dropdown Answer Key'!$B$25,'Service Line Inventory'!Q1498='Dropdown Answer Key'!$M$25,'Service Line Inventory'!P1498='Dropdown Answer Key'!$J$27,S1498="Non Lead")),"Tier 4","Tier 5"))))))))</f>
        <v>BLANK</v>
      </c>
      <c r="U1498" s="115" t="str">
        <f t="shared" si="105"/>
        <v>NO</v>
      </c>
      <c r="V1498" s="114" t="str">
        <f t="shared" si="106"/>
        <v>NO</v>
      </c>
      <c r="W1498" s="114" t="str">
        <f t="shared" si="107"/>
        <v>NO</v>
      </c>
      <c r="X1498" s="108"/>
      <c r="Y1498" s="97"/>
    </row>
    <row r="1499" spans="1:25" x14ac:dyDescent="0.3">
      <c r="A1499" s="47">
        <v>300</v>
      </c>
      <c r="B1499" s="73" t="s">
        <v>76</v>
      </c>
      <c r="C1499" s="58" t="s">
        <v>1561</v>
      </c>
      <c r="D1499" s="74" t="s">
        <v>72</v>
      </c>
      <c r="E1499" s="74" t="s">
        <v>81</v>
      </c>
      <c r="F1499" s="74" t="s">
        <v>81</v>
      </c>
      <c r="G1499" s="90" t="s">
        <v>1910</v>
      </c>
      <c r="H1499" s="74" t="s">
        <v>72</v>
      </c>
      <c r="I1499" s="74" t="s">
        <v>72</v>
      </c>
      <c r="J1499" s="75" t="s">
        <v>1913</v>
      </c>
      <c r="K1499" s="75" t="s">
        <v>1913</v>
      </c>
      <c r="L1499" s="93" t="str">
        <f t="shared" si="104"/>
        <v>Non Lead</v>
      </c>
      <c r="M1499" s="109"/>
      <c r="N1499" s="74"/>
      <c r="O1499" s="74"/>
      <c r="P1499" s="74"/>
      <c r="Q1499" s="73"/>
      <c r="R1499" s="74"/>
      <c r="S1499" s="98" t="str">
        <f>IF(OR(B1499="",$C$3="",$G$3=""),"ERROR",IF(AND(B1499='Dropdown Answer Key'!$B$12,OR(E1499="Lead",E1499="U, May have L",E1499="COM",E1499="")),"Lead",IF(AND(B1499='Dropdown Answer Key'!$B$12,OR(AND(E1499="GALV",H1499="Y"),AND(E1499="GALV",H1499="UN"),AND(E1499="GALV",H1499=""))),"GRR",IF(AND(B1499='Dropdown Answer Key'!$B$12,E1499="Unknown"),"Unknown SL",IF(AND(B1499='Dropdown Answer Key'!$B$13,OR(F1499="Lead",F1499="U, May have L",F1499="COM",F1499="")),"Lead",IF(AND(B1499='Dropdown Answer Key'!$B$13,OR(AND(F1499="GALV",H1499="Y"),AND(F1499="GALV",H1499="UN"),AND(F1499="GALV",H1499=""))),"GRR",IF(AND(B1499='Dropdown Answer Key'!$B$13,F1499="Unknown"),"Unknown SL",IF(AND(B1499='Dropdown Answer Key'!$B$14,OR(E1499="Lead",E1499="U, May have L",E1499="COM",E1499="")),"Lead",IF(AND(B1499='Dropdown Answer Key'!$B$14,OR(F1499="Lead",F1499="U, May have L",F1499="COM",F1499="")),"Lead",IF(AND(B1499='Dropdown Answer Key'!$B$14,OR(AND(E1499="GALV",H1499="Y"),AND(E1499="GALV",H1499="UN"),AND(E1499="GALV",H1499=""),AND(F1499="GALV",H1499="Y"),AND(F1499="GALV",H1499="UN"),AND(F1499="GALV",H1499=""),AND(F1499="GALV",I1499="Y"),AND(F1499="GALV",I1499="UN"),AND(F1499="GALV",I1499=""))),"GRR",IF(AND(B1499='Dropdown Answer Key'!$B$14,OR(E1499="Unknown",F1499="Unknown")),"Unknown SL","Non Lead")))))))))))</f>
        <v>Non Lead</v>
      </c>
      <c r="T1499" s="76" t="str">
        <f>IF(OR(M1499="",Q1499="",S1499="ERROR"),"BLANK",IF((AND(M1499='Dropdown Answer Key'!$B$25,OR('Service Line Inventory'!S1499="Lead",S1499="Unknown SL"))),"Tier 1",IF(AND('Service Line Inventory'!M1499='Dropdown Answer Key'!$B$26,OR('Service Line Inventory'!S1499="Lead",S1499="Unknown SL")),"Tier 2",IF(AND('Service Line Inventory'!M1499='Dropdown Answer Key'!$B$27,OR('Service Line Inventory'!S1499="Lead",S1499="Unknown SL")),"Tier 2",IF('Service Line Inventory'!S1499="GRR","Tier 3",IF((AND('Service Line Inventory'!M1499='Dropdown Answer Key'!$B$25,'Service Line Inventory'!Q1499='Dropdown Answer Key'!$M$25,O1499='Dropdown Answer Key'!$G$27,'Service Line Inventory'!P1499='Dropdown Answer Key'!$J$27,S1499="Non Lead")),"Tier 4",IF((AND('Service Line Inventory'!M1499='Dropdown Answer Key'!$B$25,'Service Line Inventory'!Q1499='Dropdown Answer Key'!$M$25,O1499='Dropdown Answer Key'!$G$27,S1499="Non Lead")),"Tier 4",IF((AND('Service Line Inventory'!M1499='Dropdown Answer Key'!$B$25,'Service Line Inventory'!Q1499='Dropdown Answer Key'!$M$25,'Service Line Inventory'!P1499='Dropdown Answer Key'!$J$27,S1499="Non Lead")),"Tier 4","Tier 5"))))))))</f>
        <v>BLANK</v>
      </c>
      <c r="U1499" s="101" t="str">
        <f t="shared" si="105"/>
        <v>NO</v>
      </c>
      <c r="V1499" s="76" t="str">
        <f t="shared" si="106"/>
        <v>NO</v>
      </c>
      <c r="W1499" s="76" t="str">
        <f t="shared" si="107"/>
        <v>NO</v>
      </c>
      <c r="X1499" s="107"/>
      <c r="Y1499" s="77"/>
    </row>
    <row r="1500" spans="1:25" x14ac:dyDescent="0.3">
      <c r="A1500" s="47">
        <v>320</v>
      </c>
      <c r="B1500" s="73" t="s">
        <v>76</v>
      </c>
      <c r="C1500" s="58" t="s">
        <v>1562</v>
      </c>
      <c r="D1500" s="74" t="s">
        <v>72</v>
      </c>
      <c r="E1500" s="74" t="s">
        <v>81</v>
      </c>
      <c r="F1500" s="74" t="s">
        <v>81</v>
      </c>
      <c r="G1500" s="90" t="s">
        <v>1910</v>
      </c>
      <c r="H1500" s="74" t="s">
        <v>72</v>
      </c>
      <c r="I1500" s="74" t="s">
        <v>72</v>
      </c>
      <c r="J1500" s="75" t="s">
        <v>1913</v>
      </c>
      <c r="K1500" s="75" t="s">
        <v>1913</v>
      </c>
      <c r="L1500" s="93" t="str">
        <f t="shared" si="104"/>
        <v>Non Lead</v>
      </c>
      <c r="M1500" s="109"/>
      <c r="N1500" s="74"/>
      <c r="O1500" s="74"/>
      <c r="P1500" s="74"/>
      <c r="Q1500" s="73"/>
      <c r="R1500" s="74"/>
      <c r="S1500" s="98" t="str">
        <f>IF(OR(B1500="",$C$3="",$G$3=""),"ERROR",IF(AND(B1500='Dropdown Answer Key'!$B$12,OR(E1500="Lead",E1500="U, May have L",E1500="COM",E1500="")),"Lead",IF(AND(B1500='Dropdown Answer Key'!$B$12,OR(AND(E1500="GALV",H1500="Y"),AND(E1500="GALV",H1500="UN"),AND(E1500="GALV",H1500=""))),"GRR",IF(AND(B1500='Dropdown Answer Key'!$B$12,E1500="Unknown"),"Unknown SL",IF(AND(B1500='Dropdown Answer Key'!$B$13,OR(F1500="Lead",F1500="U, May have L",F1500="COM",F1500="")),"Lead",IF(AND(B1500='Dropdown Answer Key'!$B$13,OR(AND(F1500="GALV",H1500="Y"),AND(F1500="GALV",H1500="UN"),AND(F1500="GALV",H1500=""))),"GRR",IF(AND(B1500='Dropdown Answer Key'!$B$13,F1500="Unknown"),"Unknown SL",IF(AND(B1500='Dropdown Answer Key'!$B$14,OR(E1500="Lead",E1500="U, May have L",E1500="COM",E1500="")),"Lead",IF(AND(B1500='Dropdown Answer Key'!$B$14,OR(F1500="Lead",F1500="U, May have L",F1500="COM",F1500="")),"Lead",IF(AND(B1500='Dropdown Answer Key'!$B$14,OR(AND(E1500="GALV",H1500="Y"),AND(E1500="GALV",H1500="UN"),AND(E1500="GALV",H1500=""),AND(F1500="GALV",H1500="Y"),AND(F1500="GALV",H1500="UN"),AND(F1500="GALV",H1500=""),AND(F1500="GALV",I1500="Y"),AND(F1500="GALV",I1500="UN"),AND(F1500="GALV",I1500=""))),"GRR",IF(AND(B1500='Dropdown Answer Key'!$B$14,OR(E1500="Unknown",F1500="Unknown")),"Unknown SL","Non Lead")))))))))))</f>
        <v>Non Lead</v>
      </c>
      <c r="T1500" s="76" t="str">
        <f>IF(OR(M1500="",Q1500="",S1500="ERROR"),"BLANK",IF((AND(M1500='Dropdown Answer Key'!$B$25,OR('Service Line Inventory'!S1500="Lead",S1500="Unknown SL"))),"Tier 1",IF(AND('Service Line Inventory'!M1500='Dropdown Answer Key'!$B$26,OR('Service Line Inventory'!S1500="Lead",S1500="Unknown SL")),"Tier 2",IF(AND('Service Line Inventory'!M1500='Dropdown Answer Key'!$B$27,OR('Service Line Inventory'!S1500="Lead",S1500="Unknown SL")),"Tier 2",IF('Service Line Inventory'!S1500="GRR","Tier 3",IF((AND('Service Line Inventory'!M1500='Dropdown Answer Key'!$B$25,'Service Line Inventory'!Q1500='Dropdown Answer Key'!$M$25,O1500='Dropdown Answer Key'!$G$27,'Service Line Inventory'!P1500='Dropdown Answer Key'!$J$27,S1500="Non Lead")),"Tier 4",IF((AND('Service Line Inventory'!M1500='Dropdown Answer Key'!$B$25,'Service Line Inventory'!Q1500='Dropdown Answer Key'!$M$25,O1500='Dropdown Answer Key'!$G$27,S1500="Non Lead")),"Tier 4",IF((AND('Service Line Inventory'!M1500='Dropdown Answer Key'!$B$25,'Service Line Inventory'!Q1500='Dropdown Answer Key'!$M$25,'Service Line Inventory'!P1500='Dropdown Answer Key'!$J$27,S1500="Non Lead")),"Tier 4","Tier 5"))))))))</f>
        <v>BLANK</v>
      </c>
      <c r="U1500" s="101" t="str">
        <f t="shared" si="105"/>
        <v>NO</v>
      </c>
      <c r="V1500" s="76" t="str">
        <f t="shared" si="106"/>
        <v>NO</v>
      </c>
      <c r="W1500" s="76" t="str">
        <f t="shared" si="107"/>
        <v>NO</v>
      </c>
      <c r="X1500" s="107"/>
      <c r="Y1500" s="77"/>
    </row>
    <row r="1501" spans="1:25" x14ac:dyDescent="0.3">
      <c r="A1501" s="47">
        <v>330</v>
      </c>
      <c r="B1501" s="73" t="s">
        <v>76</v>
      </c>
      <c r="C1501" s="58" t="s">
        <v>1563</v>
      </c>
      <c r="D1501" s="74" t="s">
        <v>72</v>
      </c>
      <c r="E1501" s="74" t="s">
        <v>81</v>
      </c>
      <c r="F1501" s="74" t="s">
        <v>81</v>
      </c>
      <c r="G1501" s="90" t="s">
        <v>1910</v>
      </c>
      <c r="H1501" s="74" t="s">
        <v>72</v>
      </c>
      <c r="I1501" s="74" t="s">
        <v>72</v>
      </c>
      <c r="J1501" s="75" t="s">
        <v>1913</v>
      </c>
      <c r="K1501" s="75" t="s">
        <v>1913</v>
      </c>
      <c r="L1501" s="94" t="str">
        <f t="shared" si="104"/>
        <v>Non Lead</v>
      </c>
      <c r="M1501" s="110"/>
      <c r="N1501" s="74"/>
      <c r="O1501" s="74"/>
      <c r="P1501" s="74"/>
      <c r="Q1501" s="82"/>
      <c r="R1501" s="83"/>
      <c r="S1501" s="113" t="str">
        <f>IF(OR(B1501="",$C$3="",$G$3=""),"ERROR",IF(AND(B1501='Dropdown Answer Key'!$B$12,OR(E1501="Lead",E1501="U, May have L",E1501="COM",E1501="")),"Lead",IF(AND(B1501='Dropdown Answer Key'!$B$12,OR(AND(E1501="GALV",H1501="Y"),AND(E1501="GALV",H1501="UN"),AND(E1501="GALV",H1501=""))),"GRR",IF(AND(B1501='Dropdown Answer Key'!$B$12,E1501="Unknown"),"Unknown SL",IF(AND(B1501='Dropdown Answer Key'!$B$13,OR(F1501="Lead",F1501="U, May have L",F1501="COM",F1501="")),"Lead",IF(AND(B1501='Dropdown Answer Key'!$B$13,OR(AND(F1501="GALV",H1501="Y"),AND(F1501="GALV",H1501="UN"),AND(F1501="GALV",H1501=""))),"GRR",IF(AND(B1501='Dropdown Answer Key'!$B$13,F1501="Unknown"),"Unknown SL",IF(AND(B1501='Dropdown Answer Key'!$B$14,OR(E1501="Lead",E1501="U, May have L",E1501="COM",E1501="")),"Lead",IF(AND(B1501='Dropdown Answer Key'!$B$14,OR(F1501="Lead",F1501="U, May have L",F1501="COM",F1501="")),"Lead",IF(AND(B1501='Dropdown Answer Key'!$B$14,OR(AND(E1501="GALV",H1501="Y"),AND(E1501="GALV",H1501="UN"),AND(E1501="GALV",H1501=""),AND(F1501="GALV",H1501="Y"),AND(F1501="GALV",H1501="UN"),AND(F1501="GALV",H1501=""),AND(F1501="GALV",I1501="Y"),AND(F1501="GALV",I1501="UN"),AND(F1501="GALV",I1501=""))),"GRR",IF(AND(B1501='Dropdown Answer Key'!$B$14,OR(E1501="Unknown",F1501="Unknown")),"Unknown SL","Non Lead")))))))))))</f>
        <v>Non Lead</v>
      </c>
      <c r="T1501" s="114" t="str">
        <f>IF(OR(M1501="",Q1501="",S1501="ERROR"),"BLANK",IF((AND(M1501='Dropdown Answer Key'!$B$25,OR('Service Line Inventory'!S1501="Lead",S1501="Unknown SL"))),"Tier 1",IF(AND('Service Line Inventory'!M1501='Dropdown Answer Key'!$B$26,OR('Service Line Inventory'!S1501="Lead",S1501="Unknown SL")),"Tier 2",IF(AND('Service Line Inventory'!M1501='Dropdown Answer Key'!$B$27,OR('Service Line Inventory'!S1501="Lead",S1501="Unknown SL")),"Tier 2",IF('Service Line Inventory'!S1501="GRR","Tier 3",IF((AND('Service Line Inventory'!M1501='Dropdown Answer Key'!$B$25,'Service Line Inventory'!Q1501='Dropdown Answer Key'!$M$25,O1501='Dropdown Answer Key'!$G$27,'Service Line Inventory'!P1501='Dropdown Answer Key'!$J$27,S1501="Non Lead")),"Tier 4",IF((AND('Service Line Inventory'!M1501='Dropdown Answer Key'!$B$25,'Service Line Inventory'!Q1501='Dropdown Answer Key'!$M$25,O1501='Dropdown Answer Key'!$G$27,S1501="Non Lead")),"Tier 4",IF((AND('Service Line Inventory'!M1501='Dropdown Answer Key'!$B$25,'Service Line Inventory'!Q1501='Dropdown Answer Key'!$M$25,'Service Line Inventory'!P1501='Dropdown Answer Key'!$J$27,S1501="Non Lead")),"Tier 4","Tier 5"))))))))</f>
        <v>BLANK</v>
      </c>
      <c r="U1501" s="115" t="str">
        <f t="shared" si="105"/>
        <v>NO</v>
      </c>
      <c r="V1501" s="114" t="str">
        <f t="shared" si="106"/>
        <v>NO</v>
      </c>
      <c r="W1501" s="114" t="str">
        <f t="shared" si="107"/>
        <v>NO</v>
      </c>
      <c r="X1501" s="108"/>
      <c r="Y1501" s="97"/>
    </row>
    <row r="1502" spans="1:25" x14ac:dyDescent="0.3">
      <c r="A1502" s="47">
        <v>340</v>
      </c>
      <c r="B1502" s="73" t="s">
        <v>76</v>
      </c>
      <c r="C1502" s="58" t="s">
        <v>1564</v>
      </c>
      <c r="D1502" s="74" t="s">
        <v>72</v>
      </c>
      <c r="E1502" s="74" t="s">
        <v>81</v>
      </c>
      <c r="F1502" s="74" t="s">
        <v>81</v>
      </c>
      <c r="G1502" s="90" t="s">
        <v>1910</v>
      </c>
      <c r="H1502" s="74" t="s">
        <v>72</v>
      </c>
      <c r="I1502" s="74" t="s">
        <v>72</v>
      </c>
      <c r="J1502" s="75" t="s">
        <v>1913</v>
      </c>
      <c r="K1502" s="75" t="s">
        <v>1913</v>
      </c>
      <c r="L1502" s="93" t="str">
        <f t="shared" si="104"/>
        <v>Non Lead</v>
      </c>
      <c r="M1502" s="109"/>
      <c r="N1502" s="74"/>
      <c r="O1502" s="74"/>
      <c r="P1502" s="74"/>
      <c r="Q1502" s="73"/>
      <c r="R1502" s="74"/>
      <c r="S1502" s="98" t="str">
        <f>IF(OR(B1502="",$C$3="",$G$3=""),"ERROR",IF(AND(B1502='Dropdown Answer Key'!$B$12,OR(E1502="Lead",E1502="U, May have L",E1502="COM",E1502="")),"Lead",IF(AND(B1502='Dropdown Answer Key'!$B$12,OR(AND(E1502="GALV",H1502="Y"),AND(E1502="GALV",H1502="UN"),AND(E1502="GALV",H1502=""))),"GRR",IF(AND(B1502='Dropdown Answer Key'!$B$12,E1502="Unknown"),"Unknown SL",IF(AND(B1502='Dropdown Answer Key'!$B$13,OR(F1502="Lead",F1502="U, May have L",F1502="COM",F1502="")),"Lead",IF(AND(B1502='Dropdown Answer Key'!$B$13,OR(AND(F1502="GALV",H1502="Y"),AND(F1502="GALV",H1502="UN"),AND(F1502="GALV",H1502=""))),"GRR",IF(AND(B1502='Dropdown Answer Key'!$B$13,F1502="Unknown"),"Unknown SL",IF(AND(B1502='Dropdown Answer Key'!$B$14,OR(E1502="Lead",E1502="U, May have L",E1502="COM",E1502="")),"Lead",IF(AND(B1502='Dropdown Answer Key'!$B$14,OR(F1502="Lead",F1502="U, May have L",F1502="COM",F1502="")),"Lead",IF(AND(B1502='Dropdown Answer Key'!$B$14,OR(AND(E1502="GALV",H1502="Y"),AND(E1502="GALV",H1502="UN"),AND(E1502="GALV",H1502=""),AND(F1502="GALV",H1502="Y"),AND(F1502="GALV",H1502="UN"),AND(F1502="GALV",H1502=""),AND(F1502="GALV",I1502="Y"),AND(F1502="GALV",I1502="UN"),AND(F1502="GALV",I1502=""))),"GRR",IF(AND(B1502='Dropdown Answer Key'!$B$14,OR(E1502="Unknown",F1502="Unknown")),"Unknown SL","Non Lead")))))))))))</f>
        <v>Non Lead</v>
      </c>
      <c r="T1502" s="76" t="str">
        <f>IF(OR(M1502="",Q1502="",S1502="ERROR"),"BLANK",IF((AND(M1502='Dropdown Answer Key'!$B$25,OR('Service Line Inventory'!S1502="Lead",S1502="Unknown SL"))),"Tier 1",IF(AND('Service Line Inventory'!M1502='Dropdown Answer Key'!$B$26,OR('Service Line Inventory'!S1502="Lead",S1502="Unknown SL")),"Tier 2",IF(AND('Service Line Inventory'!M1502='Dropdown Answer Key'!$B$27,OR('Service Line Inventory'!S1502="Lead",S1502="Unknown SL")),"Tier 2",IF('Service Line Inventory'!S1502="GRR","Tier 3",IF((AND('Service Line Inventory'!M1502='Dropdown Answer Key'!$B$25,'Service Line Inventory'!Q1502='Dropdown Answer Key'!$M$25,O1502='Dropdown Answer Key'!$G$27,'Service Line Inventory'!P1502='Dropdown Answer Key'!$J$27,S1502="Non Lead")),"Tier 4",IF((AND('Service Line Inventory'!M1502='Dropdown Answer Key'!$B$25,'Service Line Inventory'!Q1502='Dropdown Answer Key'!$M$25,O1502='Dropdown Answer Key'!$G$27,S1502="Non Lead")),"Tier 4",IF((AND('Service Line Inventory'!M1502='Dropdown Answer Key'!$B$25,'Service Line Inventory'!Q1502='Dropdown Answer Key'!$M$25,'Service Line Inventory'!P1502='Dropdown Answer Key'!$J$27,S1502="Non Lead")),"Tier 4","Tier 5"))))))))</f>
        <v>BLANK</v>
      </c>
      <c r="U1502" s="101" t="str">
        <f t="shared" si="105"/>
        <v>NO</v>
      </c>
      <c r="V1502" s="76" t="str">
        <f t="shared" si="106"/>
        <v>NO</v>
      </c>
      <c r="W1502" s="76" t="str">
        <f t="shared" si="107"/>
        <v>NO</v>
      </c>
      <c r="X1502" s="107"/>
      <c r="Y1502" s="77"/>
    </row>
    <row r="1503" spans="1:25" x14ac:dyDescent="0.3">
      <c r="A1503" s="47">
        <v>343</v>
      </c>
      <c r="B1503" s="73" t="s">
        <v>76</v>
      </c>
      <c r="C1503" s="58" t="s">
        <v>1565</v>
      </c>
      <c r="D1503" s="74" t="s">
        <v>72</v>
      </c>
      <c r="E1503" s="74" t="s">
        <v>81</v>
      </c>
      <c r="F1503" s="74" t="s">
        <v>81</v>
      </c>
      <c r="G1503" s="90" t="s">
        <v>1910</v>
      </c>
      <c r="H1503" s="74" t="s">
        <v>72</v>
      </c>
      <c r="I1503" s="74" t="s">
        <v>72</v>
      </c>
      <c r="J1503" s="75" t="s">
        <v>1913</v>
      </c>
      <c r="K1503" s="75" t="s">
        <v>1913</v>
      </c>
      <c r="L1503" s="94" t="str">
        <f t="shared" si="104"/>
        <v>Non Lead</v>
      </c>
      <c r="M1503" s="110"/>
      <c r="N1503" s="74"/>
      <c r="O1503" s="74"/>
      <c r="P1503" s="74"/>
      <c r="Q1503" s="82"/>
      <c r="R1503" s="83"/>
      <c r="S1503" s="113" t="str">
        <f>IF(OR(B1503="",$C$3="",$G$3=""),"ERROR",IF(AND(B1503='Dropdown Answer Key'!$B$12,OR(E1503="Lead",E1503="U, May have L",E1503="COM",E1503="")),"Lead",IF(AND(B1503='Dropdown Answer Key'!$B$12,OR(AND(E1503="GALV",H1503="Y"),AND(E1503="GALV",H1503="UN"),AND(E1503="GALV",H1503=""))),"GRR",IF(AND(B1503='Dropdown Answer Key'!$B$12,E1503="Unknown"),"Unknown SL",IF(AND(B1503='Dropdown Answer Key'!$B$13,OR(F1503="Lead",F1503="U, May have L",F1503="COM",F1503="")),"Lead",IF(AND(B1503='Dropdown Answer Key'!$B$13,OR(AND(F1503="GALV",H1503="Y"),AND(F1503="GALV",H1503="UN"),AND(F1503="GALV",H1503=""))),"GRR",IF(AND(B1503='Dropdown Answer Key'!$B$13,F1503="Unknown"),"Unknown SL",IF(AND(B1503='Dropdown Answer Key'!$B$14,OR(E1503="Lead",E1503="U, May have L",E1503="COM",E1503="")),"Lead",IF(AND(B1503='Dropdown Answer Key'!$B$14,OR(F1503="Lead",F1503="U, May have L",F1503="COM",F1503="")),"Lead",IF(AND(B1503='Dropdown Answer Key'!$B$14,OR(AND(E1503="GALV",H1503="Y"),AND(E1503="GALV",H1503="UN"),AND(E1503="GALV",H1503=""),AND(F1503="GALV",H1503="Y"),AND(F1503="GALV",H1503="UN"),AND(F1503="GALV",H1503=""),AND(F1503="GALV",I1503="Y"),AND(F1503="GALV",I1503="UN"),AND(F1503="GALV",I1503=""))),"GRR",IF(AND(B1503='Dropdown Answer Key'!$B$14,OR(E1503="Unknown",F1503="Unknown")),"Unknown SL","Non Lead")))))))))))</f>
        <v>Non Lead</v>
      </c>
      <c r="T1503" s="114" t="str">
        <f>IF(OR(M1503="",Q1503="",S1503="ERROR"),"BLANK",IF((AND(M1503='Dropdown Answer Key'!$B$25,OR('Service Line Inventory'!S1503="Lead",S1503="Unknown SL"))),"Tier 1",IF(AND('Service Line Inventory'!M1503='Dropdown Answer Key'!$B$26,OR('Service Line Inventory'!S1503="Lead",S1503="Unknown SL")),"Tier 2",IF(AND('Service Line Inventory'!M1503='Dropdown Answer Key'!$B$27,OR('Service Line Inventory'!S1503="Lead",S1503="Unknown SL")),"Tier 2",IF('Service Line Inventory'!S1503="GRR","Tier 3",IF((AND('Service Line Inventory'!M1503='Dropdown Answer Key'!$B$25,'Service Line Inventory'!Q1503='Dropdown Answer Key'!$M$25,O1503='Dropdown Answer Key'!$G$27,'Service Line Inventory'!P1503='Dropdown Answer Key'!$J$27,S1503="Non Lead")),"Tier 4",IF((AND('Service Line Inventory'!M1503='Dropdown Answer Key'!$B$25,'Service Line Inventory'!Q1503='Dropdown Answer Key'!$M$25,O1503='Dropdown Answer Key'!$G$27,S1503="Non Lead")),"Tier 4",IF((AND('Service Line Inventory'!M1503='Dropdown Answer Key'!$B$25,'Service Line Inventory'!Q1503='Dropdown Answer Key'!$M$25,'Service Line Inventory'!P1503='Dropdown Answer Key'!$J$27,S1503="Non Lead")),"Tier 4","Tier 5"))))))))</f>
        <v>BLANK</v>
      </c>
      <c r="U1503" s="115" t="str">
        <f t="shared" si="105"/>
        <v>NO</v>
      </c>
      <c r="V1503" s="114" t="str">
        <f t="shared" si="106"/>
        <v>NO</v>
      </c>
      <c r="W1503" s="114" t="str">
        <f t="shared" si="107"/>
        <v>NO</v>
      </c>
      <c r="X1503" s="108"/>
      <c r="Y1503" s="97"/>
    </row>
    <row r="1504" spans="1:25" x14ac:dyDescent="0.3">
      <c r="A1504" s="47">
        <v>345</v>
      </c>
      <c r="B1504" s="73" t="s">
        <v>76</v>
      </c>
      <c r="C1504" s="58" t="s">
        <v>1566</v>
      </c>
      <c r="D1504" s="74" t="s">
        <v>72</v>
      </c>
      <c r="E1504" s="74" t="s">
        <v>81</v>
      </c>
      <c r="F1504" s="74" t="s">
        <v>81</v>
      </c>
      <c r="G1504" s="90" t="s">
        <v>1910</v>
      </c>
      <c r="H1504" s="74" t="s">
        <v>72</v>
      </c>
      <c r="I1504" s="74" t="s">
        <v>72</v>
      </c>
      <c r="J1504" s="75" t="s">
        <v>1913</v>
      </c>
      <c r="K1504" s="75" t="s">
        <v>1913</v>
      </c>
      <c r="L1504" s="93" t="str">
        <f t="shared" si="104"/>
        <v>Non Lead</v>
      </c>
      <c r="M1504" s="109"/>
      <c r="N1504" s="74"/>
      <c r="O1504" s="74"/>
      <c r="P1504" s="74"/>
      <c r="Q1504" s="73"/>
      <c r="R1504" s="74"/>
      <c r="S1504" s="98" t="str">
        <f>IF(OR(B1504="",$C$3="",$G$3=""),"ERROR",IF(AND(B1504='Dropdown Answer Key'!$B$12,OR(E1504="Lead",E1504="U, May have L",E1504="COM",E1504="")),"Lead",IF(AND(B1504='Dropdown Answer Key'!$B$12,OR(AND(E1504="GALV",H1504="Y"),AND(E1504="GALV",H1504="UN"),AND(E1504="GALV",H1504=""))),"GRR",IF(AND(B1504='Dropdown Answer Key'!$B$12,E1504="Unknown"),"Unknown SL",IF(AND(B1504='Dropdown Answer Key'!$B$13,OR(F1504="Lead",F1504="U, May have L",F1504="COM",F1504="")),"Lead",IF(AND(B1504='Dropdown Answer Key'!$B$13,OR(AND(F1504="GALV",H1504="Y"),AND(F1504="GALV",H1504="UN"),AND(F1504="GALV",H1504=""))),"GRR",IF(AND(B1504='Dropdown Answer Key'!$B$13,F1504="Unknown"),"Unknown SL",IF(AND(B1504='Dropdown Answer Key'!$B$14,OR(E1504="Lead",E1504="U, May have L",E1504="COM",E1504="")),"Lead",IF(AND(B1504='Dropdown Answer Key'!$B$14,OR(F1504="Lead",F1504="U, May have L",F1504="COM",F1504="")),"Lead",IF(AND(B1504='Dropdown Answer Key'!$B$14,OR(AND(E1504="GALV",H1504="Y"),AND(E1504="GALV",H1504="UN"),AND(E1504="GALV",H1504=""),AND(F1504="GALV",H1504="Y"),AND(F1504="GALV",H1504="UN"),AND(F1504="GALV",H1504=""),AND(F1504="GALV",I1504="Y"),AND(F1504="GALV",I1504="UN"),AND(F1504="GALV",I1504=""))),"GRR",IF(AND(B1504='Dropdown Answer Key'!$B$14,OR(E1504="Unknown",F1504="Unknown")),"Unknown SL","Non Lead")))))))))))</f>
        <v>Non Lead</v>
      </c>
      <c r="T1504" s="76" t="str">
        <f>IF(OR(M1504="",Q1504="",S1504="ERROR"),"BLANK",IF((AND(M1504='Dropdown Answer Key'!$B$25,OR('Service Line Inventory'!S1504="Lead",S1504="Unknown SL"))),"Tier 1",IF(AND('Service Line Inventory'!M1504='Dropdown Answer Key'!$B$26,OR('Service Line Inventory'!S1504="Lead",S1504="Unknown SL")),"Tier 2",IF(AND('Service Line Inventory'!M1504='Dropdown Answer Key'!$B$27,OR('Service Line Inventory'!S1504="Lead",S1504="Unknown SL")),"Tier 2",IF('Service Line Inventory'!S1504="GRR","Tier 3",IF((AND('Service Line Inventory'!M1504='Dropdown Answer Key'!$B$25,'Service Line Inventory'!Q1504='Dropdown Answer Key'!$M$25,O1504='Dropdown Answer Key'!$G$27,'Service Line Inventory'!P1504='Dropdown Answer Key'!$J$27,S1504="Non Lead")),"Tier 4",IF((AND('Service Line Inventory'!M1504='Dropdown Answer Key'!$B$25,'Service Line Inventory'!Q1504='Dropdown Answer Key'!$M$25,O1504='Dropdown Answer Key'!$G$27,S1504="Non Lead")),"Tier 4",IF((AND('Service Line Inventory'!M1504='Dropdown Answer Key'!$B$25,'Service Line Inventory'!Q1504='Dropdown Answer Key'!$M$25,'Service Line Inventory'!P1504='Dropdown Answer Key'!$J$27,S1504="Non Lead")),"Tier 4","Tier 5"))))))))</f>
        <v>BLANK</v>
      </c>
      <c r="U1504" s="101" t="str">
        <f t="shared" si="105"/>
        <v>NO</v>
      </c>
      <c r="V1504" s="76" t="str">
        <f t="shared" si="106"/>
        <v>NO</v>
      </c>
      <c r="W1504" s="76" t="str">
        <f t="shared" si="107"/>
        <v>NO</v>
      </c>
      <c r="X1504" s="107"/>
      <c r="Y1504" s="77"/>
    </row>
    <row r="1505" spans="1:25" x14ac:dyDescent="0.3">
      <c r="A1505" s="47">
        <v>350</v>
      </c>
      <c r="B1505" s="73" t="s">
        <v>76</v>
      </c>
      <c r="C1505" s="58" t="s">
        <v>1567</v>
      </c>
      <c r="D1505" s="74" t="s">
        <v>72</v>
      </c>
      <c r="E1505" s="74" t="s">
        <v>81</v>
      </c>
      <c r="F1505" s="74" t="s">
        <v>81</v>
      </c>
      <c r="G1505" s="90" t="s">
        <v>1910</v>
      </c>
      <c r="H1505" s="74" t="s">
        <v>72</v>
      </c>
      <c r="I1505" s="74" t="s">
        <v>72</v>
      </c>
      <c r="J1505" s="75" t="s">
        <v>1913</v>
      </c>
      <c r="K1505" s="75" t="s">
        <v>1913</v>
      </c>
      <c r="L1505" s="94" t="str">
        <f t="shared" si="104"/>
        <v>Non Lead</v>
      </c>
      <c r="M1505" s="110"/>
      <c r="N1505" s="74"/>
      <c r="O1505" s="74"/>
      <c r="P1505" s="74"/>
      <c r="Q1505" s="82"/>
      <c r="R1505" s="83"/>
      <c r="S1505" s="113" t="str">
        <f>IF(OR(B1505="",$C$3="",$G$3=""),"ERROR",IF(AND(B1505='Dropdown Answer Key'!$B$12,OR(E1505="Lead",E1505="U, May have L",E1505="COM",E1505="")),"Lead",IF(AND(B1505='Dropdown Answer Key'!$B$12,OR(AND(E1505="GALV",H1505="Y"),AND(E1505="GALV",H1505="UN"),AND(E1505="GALV",H1505=""))),"GRR",IF(AND(B1505='Dropdown Answer Key'!$B$12,E1505="Unknown"),"Unknown SL",IF(AND(B1505='Dropdown Answer Key'!$B$13,OR(F1505="Lead",F1505="U, May have L",F1505="COM",F1505="")),"Lead",IF(AND(B1505='Dropdown Answer Key'!$B$13,OR(AND(F1505="GALV",H1505="Y"),AND(F1505="GALV",H1505="UN"),AND(F1505="GALV",H1505=""))),"GRR",IF(AND(B1505='Dropdown Answer Key'!$B$13,F1505="Unknown"),"Unknown SL",IF(AND(B1505='Dropdown Answer Key'!$B$14,OR(E1505="Lead",E1505="U, May have L",E1505="COM",E1505="")),"Lead",IF(AND(B1505='Dropdown Answer Key'!$B$14,OR(F1505="Lead",F1505="U, May have L",F1505="COM",F1505="")),"Lead",IF(AND(B1505='Dropdown Answer Key'!$B$14,OR(AND(E1505="GALV",H1505="Y"),AND(E1505="GALV",H1505="UN"),AND(E1505="GALV",H1505=""),AND(F1505="GALV",H1505="Y"),AND(F1505="GALV",H1505="UN"),AND(F1505="GALV",H1505=""),AND(F1505="GALV",I1505="Y"),AND(F1505="GALV",I1505="UN"),AND(F1505="GALV",I1505=""))),"GRR",IF(AND(B1505='Dropdown Answer Key'!$B$14,OR(E1505="Unknown",F1505="Unknown")),"Unknown SL","Non Lead")))))))))))</f>
        <v>Non Lead</v>
      </c>
      <c r="T1505" s="114" t="str">
        <f>IF(OR(M1505="",Q1505="",S1505="ERROR"),"BLANK",IF((AND(M1505='Dropdown Answer Key'!$B$25,OR('Service Line Inventory'!S1505="Lead",S1505="Unknown SL"))),"Tier 1",IF(AND('Service Line Inventory'!M1505='Dropdown Answer Key'!$B$26,OR('Service Line Inventory'!S1505="Lead",S1505="Unknown SL")),"Tier 2",IF(AND('Service Line Inventory'!M1505='Dropdown Answer Key'!$B$27,OR('Service Line Inventory'!S1505="Lead",S1505="Unknown SL")),"Tier 2",IF('Service Line Inventory'!S1505="GRR","Tier 3",IF((AND('Service Line Inventory'!M1505='Dropdown Answer Key'!$B$25,'Service Line Inventory'!Q1505='Dropdown Answer Key'!$M$25,O1505='Dropdown Answer Key'!$G$27,'Service Line Inventory'!P1505='Dropdown Answer Key'!$J$27,S1505="Non Lead")),"Tier 4",IF((AND('Service Line Inventory'!M1505='Dropdown Answer Key'!$B$25,'Service Line Inventory'!Q1505='Dropdown Answer Key'!$M$25,O1505='Dropdown Answer Key'!$G$27,S1505="Non Lead")),"Tier 4",IF((AND('Service Line Inventory'!M1505='Dropdown Answer Key'!$B$25,'Service Line Inventory'!Q1505='Dropdown Answer Key'!$M$25,'Service Line Inventory'!P1505='Dropdown Answer Key'!$J$27,S1505="Non Lead")),"Tier 4","Tier 5"))))))))</f>
        <v>BLANK</v>
      </c>
      <c r="U1505" s="115" t="str">
        <f t="shared" si="105"/>
        <v>NO</v>
      </c>
      <c r="V1505" s="114" t="str">
        <f t="shared" si="106"/>
        <v>NO</v>
      </c>
      <c r="W1505" s="114" t="str">
        <f t="shared" si="107"/>
        <v>NO</v>
      </c>
      <c r="X1505" s="108"/>
      <c r="Y1505" s="97"/>
    </row>
    <row r="1506" spans="1:25" x14ac:dyDescent="0.3">
      <c r="A1506" s="47">
        <v>355</v>
      </c>
      <c r="B1506" s="73" t="s">
        <v>76</v>
      </c>
      <c r="C1506" s="126" t="s">
        <v>1568</v>
      </c>
      <c r="D1506" s="74" t="s">
        <v>72</v>
      </c>
      <c r="E1506" s="74" t="s">
        <v>81</v>
      </c>
      <c r="F1506" s="74" t="s">
        <v>81</v>
      </c>
      <c r="G1506" s="90" t="s">
        <v>1910</v>
      </c>
      <c r="H1506" s="74" t="s">
        <v>72</v>
      </c>
      <c r="I1506" s="74" t="s">
        <v>72</v>
      </c>
      <c r="J1506" s="75" t="s">
        <v>1913</v>
      </c>
      <c r="K1506" s="75" t="s">
        <v>1913</v>
      </c>
      <c r="L1506" s="93" t="str">
        <f t="shared" si="104"/>
        <v>Non Lead</v>
      </c>
      <c r="M1506" s="109"/>
      <c r="N1506" s="74"/>
      <c r="O1506" s="74"/>
      <c r="P1506" s="74"/>
      <c r="Q1506" s="73"/>
      <c r="R1506" s="74"/>
      <c r="S1506" s="98" t="str">
        <f>IF(OR(B1506="",$C$3="",$G$3=""),"ERROR",IF(AND(B1506='Dropdown Answer Key'!$B$12,OR(E1506="Lead",E1506="U, May have L",E1506="COM",E1506="")),"Lead",IF(AND(B1506='Dropdown Answer Key'!$B$12,OR(AND(E1506="GALV",H1506="Y"),AND(E1506="GALV",H1506="UN"),AND(E1506="GALV",H1506=""))),"GRR",IF(AND(B1506='Dropdown Answer Key'!$B$12,E1506="Unknown"),"Unknown SL",IF(AND(B1506='Dropdown Answer Key'!$B$13,OR(F1506="Lead",F1506="U, May have L",F1506="COM",F1506="")),"Lead",IF(AND(B1506='Dropdown Answer Key'!$B$13,OR(AND(F1506="GALV",H1506="Y"),AND(F1506="GALV",H1506="UN"),AND(F1506="GALV",H1506=""))),"GRR",IF(AND(B1506='Dropdown Answer Key'!$B$13,F1506="Unknown"),"Unknown SL",IF(AND(B1506='Dropdown Answer Key'!$B$14,OR(E1506="Lead",E1506="U, May have L",E1506="COM",E1506="")),"Lead",IF(AND(B1506='Dropdown Answer Key'!$B$14,OR(F1506="Lead",F1506="U, May have L",F1506="COM",F1506="")),"Lead",IF(AND(B1506='Dropdown Answer Key'!$B$14,OR(AND(E1506="GALV",H1506="Y"),AND(E1506="GALV",H1506="UN"),AND(E1506="GALV",H1506=""),AND(F1506="GALV",H1506="Y"),AND(F1506="GALV",H1506="UN"),AND(F1506="GALV",H1506=""),AND(F1506="GALV",I1506="Y"),AND(F1506="GALV",I1506="UN"),AND(F1506="GALV",I1506=""))),"GRR",IF(AND(B1506='Dropdown Answer Key'!$B$14,OR(E1506="Unknown",F1506="Unknown")),"Unknown SL","Non Lead")))))))))))</f>
        <v>Non Lead</v>
      </c>
      <c r="T1506" s="76" t="str">
        <f>IF(OR(M1506="",Q1506="",S1506="ERROR"),"BLANK",IF((AND(M1506='Dropdown Answer Key'!$B$25,OR('Service Line Inventory'!S1506="Lead",S1506="Unknown SL"))),"Tier 1",IF(AND('Service Line Inventory'!M1506='Dropdown Answer Key'!$B$26,OR('Service Line Inventory'!S1506="Lead",S1506="Unknown SL")),"Tier 2",IF(AND('Service Line Inventory'!M1506='Dropdown Answer Key'!$B$27,OR('Service Line Inventory'!S1506="Lead",S1506="Unknown SL")),"Tier 2",IF('Service Line Inventory'!S1506="GRR","Tier 3",IF((AND('Service Line Inventory'!M1506='Dropdown Answer Key'!$B$25,'Service Line Inventory'!Q1506='Dropdown Answer Key'!$M$25,O1506='Dropdown Answer Key'!$G$27,'Service Line Inventory'!P1506='Dropdown Answer Key'!$J$27,S1506="Non Lead")),"Tier 4",IF((AND('Service Line Inventory'!M1506='Dropdown Answer Key'!$B$25,'Service Line Inventory'!Q1506='Dropdown Answer Key'!$M$25,O1506='Dropdown Answer Key'!$G$27,S1506="Non Lead")),"Tier 4",IF((AND('Service Line Inventory'!M1506='Dropdown Answer Key'!$B$25,'Service Line Inventory'!Q1506='Dropdown Answer Key'!$M$25,'Service Line Inventory'!P1506='Dropdown Answer Key'!$J$27,S1506="Non Lead")),"Tier 4","Tier 5"))))))))</f>
        <v>BLANK</v>
      </c>
      <c r="U1506" s="101" t="str">
        <f t="shared" si="105"/>
        <v>NO</v>
      </c>
      <c r="V1506" s="76" t="str">
        <f t="shared" si="106"/>
        <v>NO</v>
      </c>
      <c r="W1506" s="76" t="str">
        <f t="shared" si="107"/>
        <v>NO</v>
      </c>
      <c r="X1506" s="107"/>
      <c r="Y1506" s="77"/>
    </row>
    <row r="1507" spans="1:25" x14ac:dyDescent="0.3">
      <c r="A1507" s="47">
        <v>360</v>
      </c>
      <c r="B1507" s="73" t="s">
        <v>76</v>
      </c>
      <c r="C1507" s="126" t="s">
        <v>1569</v>
      </c>
      <c r="D1507" s="74" t="s">
        <v>72</v>
      </c>
      <c r="E1507" s="74" t="s">
        <v>81</v>
      </c>
      <c r="F1507" s="74" t="s">
        <v>81</v>
      </c>
      <c r="G1507" s="90" t="s">
        <v>1910</v>
      </c>
      <c r="H1507" s="74" t="s">
        <v>72</v>
      </c>
      <c r="I1507" s="74" t="s">
        <v>72</v>
      </c>
      <c r="J1507" s="75" t="s">
        <v>1913</v>
      </c>
      <c r="K1507" s="75" t="s">
        <v>1913</v>
      </c>
      <c r="L1507" s="94" t="str">
        <f t="shared" si="104"/>
        <v>Non Lead</v>
      </c>
      <c r="M1507" s="110"/>
      <c r="N1507" s="74"/>
      <c r="O1507" s="74"/>
      <c r="P1507" s="74"/>
      <c r="Q1507" s="82"/>
      <c r="R1507" s="83"/>
      <c r="S1507" s="113" t="str">
        <f>IF(OR(B1507="",$C$3="",$G$3=""),"ERROR",IF(AND(B1507='Dropdown Answer Key'!$B$12,OR(E1507="Lead",E1507="U, May have L",E1507="COM",E1507="")),"Lead",IF(AND(B1507='Dropdown Answer Key'!$B$12,OR(AND(E1507="GALV",H1507="Y"),AND(E1507="GALV",H1507="UN"),AND(E1507="GALV",H1507=""))),"GRR",IF(AND(B1507='Dropdown Answer Key'!$B$12,E1507="Unknown"),"Unknown SL",IF(AND(B1507='Dropdown Answer Key'!$B$13,OR(F1507="Lead",F1507="U, May have L",F1507="COM",F1507="")),"Lead",IF(AND(B1507='Dropdown Answer Key'!$B$13,OR(AND(F1507="GALV",H1507="Y"),AND(F1507="GALV",H1507="UN"),AND(F1507="GALV",H1507=""))),"GRR",IF(AND(B1507='Dropdown Answer Key'!$B$13,F1507="Unknown"),"Unknown SL",IF(AND(B1507='Dropdown Answer Key'!$B$14,OR(E1507="Lead",E1507="U, May have L",E1507="COM",E1507="")),"Lead",IF(AND(B1507='Dropdown Answer Key'!$B$14,OR(F1507="Lead",F1507="U, May have L",F1507="COM",F1507="")),"Lead",IF(AND(B1507='Dropdown Answer Key'!$B$14,OR(AND(E1507="GALV",H1507="Y"),AND(E1507="GALV",H1507="UN"),AND(E1507="GALV",H1507=""),AND(F1507="GALV",H1507="Y"),AND(F1507="GALV",H1507="UN"),AND(F1507="GALV",H1507=""),AND(F1507="GALV",I1507="Y"),AND(F1507="GALV",I1507="UN"),AND(F1507="GALV",I1507=""))),"GRR",IF(AND(B1507='Dropdown Answer Key'!$B$14,OR(E1507="Unknown",F1507="Unknown")),"Unknown SL","Non Lead")))))))))))</f>
        <v>Non Lead</v>
      </c>
      <c r="T1507" s="114" t="str">
        <f>IF(OR(M1507="",Q1507="",S1507="ERROR"),"BLANK",IF((AND(M1507='Dropdown Answer Key'!$B$25,OR('Service Line Inventory'!S1507="Lead",S1507="Unknown SL"))),"Tier 1",IF(AND('Service Line Inventory'!M1507='Dropdown Answer Key'!$B$26,OR('Service Line Inventory'!S1507="Lead",S1507="Unknown SL")),"Tier 2",IF(AND('Service Line Inventory'!M1507='Dropdown Answer Key'!$B$27,OR('Service Line Inventory'!S1507="Lead",S1507="Unknown SL")),"Tier 2",IF('Service Line Inventory'!S1507="GRR","Tier 3",IF((AND('Service Line Inventory'!M1507='Dropdown Answer Key'!$B$25,'Service Line Inventory'!Q1507='Dropdown Answer Key'!$M$25,O1507='Dropdown Answer Key'!$G$27,'Service Line Inventory'!P1507='Dropdown Answer Key'!$J$27,S1507="Non Lead")),"Tier 4",IF((AND('Service Line Inventory'!M1507='Dropdown Answer Key'!$B$25,'Service Line Inventory'!Q1507='Dropdown Answer Key'!$M$25,O1507='Dropdown Answer Key'!$G$27,S1507="Non Lead")),"Tier 4",IF((AND('Service Line Inventory'!M1507='Dropdown Answer Key'!$B$25,'Service Line Inventory'!Q1507='Dropdown Answer Key'!$M$25,'Service Line Inventory'!P1507='Dropdown Answer Key'!$J$27,S1507="Non Lead")),"Tier 4","Tier 5"))))))))</f>
        <v>BLANK</v>
      </c>
      <c r="U1507" s="115" t="str">
        <f t="shared" si="105"/>
        <v>NO</v>
      </c>
      <c r="V1507" s="114" t="str">
        <f t="shared" si="106"/>
        <v>NO</v>
      </c>
      <c r="W1507" s="114" t="str">
        <f t="shared" si="107"/>
        <v>NO</v>
      </c>
      <c r="X1507" s="108"/>
      <c r="Y1507" s="97"/>
    </row>
    <row r="1508" spans="1:25" x14ac:dyDescent="0.3">
      <c r="A1508" s="47">
        <v>370</v>
      </c>
      <c r="B1508" s="73" t="s">
        <v>76</v>
      </c>
      <c r="C1508" s="126" t="s">
        <v>1570</v>
      </c>
      <c r="D1508" s="74" t="s">
        <v>72</v>
      </c>
      <c r="E1508" s="74" t="s">
        <v>81</v>
      </c>
      <c r="F1508" s="74" t="s">
        <v>81</v>
      </c>
      <c r="G1508" s="90" t="s">
        <v>1910</v>
      </c>
      <c r="H1508" s="74" t="s">
        <v>72</v>
      </c>
      <c r="I1508" s="74" t="s">
        <v>72</v>
      </c>
      <c r="J1508" s="75" t="s">
        <v>1913</v>
      </c>
      <c r="K1508" s="75" t="s">
        <v>1913</v>
      </c>
      <c r="L1508" s="93" t="str">
        <f t="shared" si="104"/>
        <v>Non Lead</v>
      </c>
      <c r="M1508" s="109"/>
      <c r="N1508" s="74"/>
      <c r="O1508" s="74"/>
      <c r="P1508" s="74"/>
      <c r="Q1508" s="73"/>
      <c r="R1508" s="74"/>
      <c r="S1508" s="98" t="str">
        <f>IF(OR(B1508="",$C$3="",$G$3=""),"ERROR",IF(AND(B1508='Dropdown Answer Key'!$B$12,OR(E1508="Lead",E1508="U, May have L",E1508="COM",E1508="")),"Lead",IF(AND(B1508='Dropdown Answer Key'!$B$12,OR(AND(E1508="GALV",H1508="Y"),AND(E1508="GALV",H1508="UN"),AND(E1508="GALV",H1508=""))),"GRR",IF(AND(B1508='Dropdown Answer Key'!$B$12,E1508="Unknown"),"Unknown SL",IF(AND(B1508='Dropdown Answer Key'!$B$13,OR(F1508="Lead",F1508="U, May have L",F1508="COM",F1508="")),"Lead",IF(AND(B1508='Dropdown Answer Key'!$B$13,OR(AND(F1508="GALV",H1508="Y"),AND(F1508="GALV",H1508="UN"),AND(F1508="GALV",H1508=""))),"GRR",IF(AND(B1508='Dropdown Answer Key'!$B$13,F1508="Unknown"),"Unknown SL",IF(AND(B1508='Dropdown Answer Key'!$B$14,OR(E1508="Lead",E1508="U, May have L",E1508="COM",E1508="")),"Lead",IF(AND(B1508='Dropdown Answer Key'!$B$14,OR(F1508="Lead",F1508="U, May have L",F1508="COM",F1508="")),"Lead",IF(AND(B1508='Dropdown Answer Key'!$B$14,OR(AND(E1508="GALV",H1508="Y"),AND(E1508="GALV",H1508="UN"),AND(E1508="GALV",H1508=""),AND(F1508="GALV",H1508="Y"),AND(F1508="GALV",H1508="UN"),AND(F1508="GALV",H1508=""),AND(F1508="GALV",I1508="Y"),AND(F1508="GALV",I1508="UN"),AND(F1508="GALV",I1508=""))),"GRR",IF(AND(B1508='Dropdown Answer Key'!$B$14,OR(E1508="Unknown",F1508="Unknown")),"Unknown SL","Non Lead")))))))))))</f>
        <v>Non Lead</v>
      </c>
      <c r="T1508" s="76" t="str">
        <f>IF(OR(M1508="",Q1508="",S1508="ERROR"),"BLANK",IF((AND(M1508='Dropdown Answer Key'!$B$25,OR('Service Line Inventory'!S1508="Lead",S1508="Unknown SL"))),"Tier 1",IF(AND('Service Line Inventory'!M1508='Dropdown Answer Key'!$B$26,OR('Service Line Inventory'!S1508="Lead",S1508="Unknown SL")),"Tier 2",IF(AND('Service Line Inventory'!M1508='Dropdown Answer Key'!$B$27,OR('Service Line Inventory'!S1508="Lead",S1508="Unknown SL")),"Tier 2",IF('Service Line Inventory'!S1508="GRR","Tier 3",IF((AND('Service Line Inventory'!M1508='Dropdown Answer Key'!$B$25,'Service Line Inventory'!Q1508='Dropdown Answer Key'!$M$25,O1508='Dropdown Answer Key'!$G$27,'Service Line Inventory'!P1508='Dropdown Answer Key'!$J$27,S1508="Non Lead")),"Tier 4",IF((AND('Service Line Inventory'!M1508='Dropdown Answer Key'!$B$25,'Service Line Inventory'!Q1508='Dropdown Answer Key'!$M$25,O1508='Dropdown Answer Key'!$G$27,S1508="Non Lead")),"Tier 4",IF((AND('Service Line Inventory'!M1508='Dropdown Answer Key'!$B$25,'Service Line Inventory'!Q1508='Dropdown Answer Key'!$M$25,'Service Line Inventory'!P1508='Dropdown Answer Key'!$J$27,S1508="Non Lead")),"Tier 4","Tier 5"))))))))</f>
        <v>BLANK</v>
      </c>
      <c r="U1508" s="101" t="str">
        <f t="shared" si="105"/>
        <v>NO</v>
      </c>
      <c r="V1508" s="76" t="str">
        <f t="shared" si="106"/>
        <v>NO</v>
      </c>
      <c r="W1508" s="76" t="str">
        <f t="shared" si="107"/>
        <v>NO</v>
      </c>
      <c r="X1508" s="107"/>
      <c r="Y1508" s="77"/>
    </row>
    <row r="1509" spans="1:25" x14ac:dyDescent="0.3">
      <c r="A1509" s="47">
        <v>370</v>
      </c>
      <c r="B1509" s="73" t="s">
        <v>76</v>
      </c>
      <c r="C1509" s="126" t="s">
        <v>1571</v>
      </c>
      <c r="D1509" s="74" t="s">
        <v>72</v>
      </c>
      <c r="E1509" s="74" t="s">
        <v>81</v>
      </c>
      <c r="F1509" s="74" t="s">
        <v>81</v>
      </c>
      <c r="G1509" s="90" t="s">
        <v>1910</v>
      </c>
      <c r="H1509" s="74" t="s">
        <v>72</v>
      </c>
      <c r="I1509" s="74" t="s">
        <v>72</v>
      </c>
      <c r="J1509" s="75" t="s">
        <v>1913</v>
      </c>
      <c r="K1509" s="75" t="s">
        <v>1913</v>
      </c>
      <c r="L1509" s="94" t="str">
        <f t="shared" si="104"/>
        <v>Non Lead</v>
      </c>
      <c r="M1509" s="110"/>
      <c r="N1509" s="74"/>
      <c r="O1509" s="74"/>
      <c r="P1509" s="74"/>
      <c r="Q1509" s="82"/>
      <c r="R1509" s="83"/>
      <c r="S1509" s="113" t="str">
        <f>IF(OR(B1509="",$C$3="",$G$3=""),"ERROR",IF(AND(B1509='Dropdown Answer Key'!$B$12,OR(E1509="Lead",E1509="U, May have L",E1509="COM",E1509="")),"Lead",IF(AND(B1509='Dropdown Answer Key'!$B$12,OR(AND(E1509="GALV",H1509="Y"),AND(E1509="GALV",H1509="UN"),AND(E1509="GALV",H1509=""))),"GRR",IF(AND(B1509='Dropdown Answer Key'!$B$12,E1509="Unknown"),"Unknown SL",IF(AND(B1509='Dropdown Answer Key'!$B$13,OR(F1509="Lead",F1509="U, May have L",F1509="COM",F1509="")),"Lead",IF(AND(B1509='Dropdown Answer Key'!$B$13,OR(AND(F1509="GALV",H1509="Y"),AND(F1509="GALV",H1509="UN"),AND(F1509="GALV",H1509=""))),"GRR",IF(AND(B1509='Dropdown Answer Key'!$B$13,F1509="Unknown"),"Unknown SL",IF(AND(B1509='Dropdown Answer Key'!$B$14,OR(E1509="Lead",E1509="U, May have L",E1509="COM",E1509="")),"Lead",IF(AND(B1509='Dropdown Answer Key'!$B$14,OR(F1509="Lead",F1509="U, May have L",F1509="COM",F1509="")),"Lead",IF(AND(B1509='Dropdown Answer Key'!$B$14,OR(AND(E1509="GALV",H1509="Y"),AND(E1509="GALV",H1509="UN"),AND(E1509="GALV",H1509=""),AND(F1509="GALV",H1509="Y"),AND(F1509="GALV",H1509="UN"),AND(F1509="GALV",H1509=""),AND(F1509="GALV",I1509="Y"),AND(F1509="GALV",I1509="UN"),AND(F1509="GALV",I1509=""))),"GRR",IF(AND(B1509='Dropdown Answer Key'!$B$14,OR(E1509="Unknown",F1509="Unknown")),"Unknown SL","Non Lead")))))))))))</f>
        <v>Non Lead</v>
      </c>
      <c r="T1509" s="114" t="str">
        <f>IF(OR(M1509="",Q1509="",S1509="ERROR"),"BLANK",IF((AND(M1509='Dropdown Answer Key'!$B$25,OR('Service Line Inventory'!S1509="Lead",S1509="Unknown SL"))),"Tier 1",IF(AND('Service Line Inventory'!M1509='Dropdown Answer Key'!$B$26,OR('Service Line Inventory'!S1509="Lead",S1509="Unknown SL")),"Tier 2",IF(AND('Service Line Inventory'!M1509='Dropdown Answer Key'!$B$27,OR('Service Line Inventory'!S1509="Lead",S1509="Unknown SL")),"Tier 2",IF('Service Line Inventory'!S1509="GRR","Tier 3",IF((AND('Service Line Inventory'!M1509='Dropdown Answer Key'!$B$25,'Service Line Inventory'!Q1509='Dropdown Answer Key'!$M$25,O1509='Dropdown Answer Key'!$G$27,'Service Line Inventory'!P1509='Dropdown Answer Key'!$J$27,S1509="Non Lead")),"Tier 4",IF((AND('Service Line Inventory'!M1509='Dropdown Answer Key'!$B$25,'Service Line Inventory'!Q1509='Dropdown Answer Key'!$M$25,O1509='Dropdown Answer Key'!$G$27,S1509="Non Lead")),"Tier 4",IF((AND('Service Line Inventory'!M1509='Dropdown Answer Key'!$B$25,'Service Line Inventory'!Q1509='Dropdown Answer Key'!$M$25,'Service Line Inventory'!P1509='Dropdown Answer Key'!$J$27,S1509="Non Lead")),"Tier 4","Tier 5"))))))))</f>
        <v>BLANK</v>
      </c>
      <c r="U1509" s="115" t="str">
        <f t="shared" si="105"/>
        <v>NO</v>
      </c>
      <c r="V1509" s="114" t="str">
        <f t="shared" si="106"/>
        <v>NO</v>
      </c>
      <c r="W1509" s="114" t="str">
        <f t="shared" si="107"/>
        <v>NO</v>
      </c>
      <c r="X1509" s="108"/>
      <c r="Y1509" s="97"/>
    </row>
    <row r="1510" spans="1:25" x14ac:dyDescent="0.3">
      <c r="A1510" s="47">
        <v>374</v>
      </c>
      <c r="B1510" s="73" t="s">
        <v>76</v>
      </c>
      <c r="C1510" s="126" t="s">
        <v>1572</v>
      </c>
      <c r="D1510" s="74" t="s">
        <v>72</v>
      </c>
      <c r="E1510" s="74" t="s">
        <v>81</v>
      </c>
      <c r="F1510" s="74" t="s">
        <v>81</v>
      </c>
      <c r="G1510" s="90" t="s">
        <v>1910</v>
      </c>
      <c r="H1510" s="74" t="s">
        <v>72</v>
      </c>
      <c r="I1510" s="74" t="s">
        <v>72</v>
      </c>
      <c r="J1510" s="75" t="s">
        <v>1913</v>
      </c>
      <c r="K1510" s="75" t="s">
        <v>1913</v>
      </c>
      <c r="L1510" s="93" t="str">
        <f t="shared" si="104"/>
        <v>Non Lead</v>
      </c>
      <c r="M1510" s="109"/>
      <c r="N1510" s="74"/>
      <c r="O1510" s="74"/>
      <c r="P1510" s="74"/>
      <c r="Q1510" s="73"/>
      <c r="R1510" s="74"/>
      <c r="S1510" s="98" t="str">
        <f>IF(OR(B1510="",$C$3="",$G$3=""),"ERROR",IF(AND(B1510='Dropdown Answer Key'!$B$12,OR(E1510="Lead",E1510="U, May have L",E1510="COM",E1510="")),"Lead",IF(AND(B1510='Dropdown Answer Key'!$B$12,OR(AND(E1510="GALV",H1510="Y"),AND(E1510="GALV",H1510="UN"),AND(E1510="GALV",H1510=""))),"GRR",IF(AND(B1510='Dropdown Answer Key'!$B$12,E1510="Unknown"),"Unknown SL",IF(AND(B1510='Dropdown Answer Key'!$B$13,OR(F1510="Lead",F1510="U, May have L",F1510="COM",F1510="")),"Lead",IF(AND(B1510='Dropdown Answer Key'!$B$13,OR(AND(F1510="GALV",H1510="Y"),AND(F1510="GALV",H1510="UN"),AND(F1510="GALV",H1510=""))),"GRR",IF(AND(B1510='Dropdown Answer Key'!$B$13,F1510="Unknown"),"Unknown SL",IF(AND(B1510='Dropdown Answer Key'!$B$14,OR(E1510="Lead",E1510="U, May have L",E1510="COM",E1510="")),"Lead",IF(AND(B1510='Dropdown Answer Key'!$B$14,OR(F1510="Lead",F1510="U, May have L",F1510="COM",F1510="")),"Lead",IF(AND(B1510='Dropdown Answer Key'!$B$14,OR(AND(E1510="GALV",H1510="Y"),AND(E1510="GALV",H1510="UN"),AND(E1510="GALV",H1510=""),AND(F1510="GALV",H1510="Y"),AND(F1510="GALV",H1510="UN"),AND(F1510="GALV",H1510=""),AND(F1510="GALV",I1510="Y"),AND(F1510="GALV",I1510="UN"),AND(F1510="GALV",I1510=""))),"GRR",IF(AND(B1510='Dropdown Answer Key'!$B$14,OR(E1510="Unknown",F1510="Unknown")),"Unknown SL","Non Lead")))))))))))</f>
        <v>Non Lead</v>
      </c>
      <c r="T1510" s="76" t="str">
        <f>IF(OR(M1510="",Q1510="",S1510="ERROR"),"BLANK",IF((AND(M1510='Dropdown Answer Key'!$B$25,OR('Service Line Inventory'!S1510="Lead",S1510="Unknown SL"))),"Tier 1",IF(AND('Service Line Inventory'!M1510='Dropdown Answer Key'!$B$26,OR('Service Line Inventory'!S1510="Lead",S1510="Unknown SL")),"Tier 2",IF(AND('Service Line Inventory'!M1510='Dropdown Answer Key'!$B$27,OR('Service Line Inventory'!S1510="Lead",S1510="Unknown SL")),"Tier 2",IF('Service Line Inventory'!S1510="GRR","Tier 3",IF((AND('Service Line Inventory'!M1510='Dropdown Answer Key'!$B$25,'Service Line Inventory'!Q1510='Dropdown Answer Key'!$M$25,O1510='Dropdown Answer Key'!$G$27,'Service Line Inventory'!P1510='Dropdown Answer Key'!$J$27,S1510="Non Lead")),"Tier 4",IF((AND('Service Line Inventory'!M1510='Dropdown Answer Key'!$B$25,'Service Line Inventory'!Q1510='Dropdown Answer Key'!$M$25,O1510='Dropdown Answer Key'!$G$27,S1510="Non Lead")),"Tier 4",IF((AND('Service Line Inventory'!M1510='Dropdown Answer Key'!$B$25,'Service Line Inventory'!Q1510='Dropdown Answer Key'!$M$25,'Service Line Inventory'!P1510='Dropdown Answer Key'!$J$27,S1510="Non Lead")),"Tier 4","Tier 5"))))))))</f>
        <v>BLANK</v>
      </c>
      <c r="U1510" s="101" t="str">
        <f t="shared" si="105"/>
        <v>NO</v>
      </c>
      <c r="V1510" s="76" t="str">
        <f t="shared" si="106"/>
        <v>NO</v>
      </c>
      <c r="W1510" s="76" t="str">
        <f t="shared" si="107"/>
        <v>NO</v>
      </c>
      <c r="X1510" s="107"/>
      <c r="Y1510" s="77"/>
    </row>
    <row r="1511" spans="1:25" x14ac:dyDescent="0.3">
      <c r="A1511" s="47">
        <v>380</v>
      </c>
      <c r="B1511" s="73" t="s">
        <v>76</v>
      </c>
      <c r="C1511" s="126" t="s">
        <v>1573</v>
      </c>
      <c r="D1511" s="74" t="s">
        <v>72</v>
      </c>
      <c r="E1511" s="74" t="s">
        <v>81</v>
      </c>
      <c r="F1511" s="74" t="s">
        <v>81</v>
      </c>
      <c r="G1511" s="90" t="s">
        <v>1910</v>
      </c>
      <c r="H1511" s="74" t="s">
        <v>72</v>
      </c>
      <c r="I1511" s="74" t="s">
        <v>72</v>
      </c>
      <c r="J1511" s="75" t="s">
        <v>1913</v>
      </c>
      <c r="K1511" s="75" t="s">
        <v>1913</v>
      </c>
      <c r="L1511" s="94" t="str">
        <f t="shared" si="104"/>
        <v>Non Lead</v>
      </c>
      <c r="M1511" s="110"/>
      <c r="N1511" s="74"/>
      <c r="O1511" s="74"/>
      <c r="P1511" s="74"/>
      <c r="Q1511" s="82"/>
      <c r="R1511" s="83"/>
      <c r="S1511" s="113" t="str">
        <f>IF(OR(B1511="",$C$3="",$G$3=""),"ERROR",IF(AND(B1511='Dropdown Answer Key'!$B$12,OR(E1511="Lead",E1511="U, May have L",E1511="COM",E1511="")),"Lead",IF(AND(B1511='Dropdown Answer Key'!$B$12,OR(AND(E1511="GALV",H1511="Y"),AND(E1511="GALV",H1511="UN"),AND(E1511="GALV",H1511=""))),"GRR",IF(AND(B1511='Dropdown Answer Key'!$B$12,E1511="Unknown"),"Unknown SL",IF(AND(B1511='Dropdown Answer Key'!$B$13,OR(F1511="Lead",F1511="U, May have L",F1511="COM",F1511="")),"Lead",IF(AND(B1511='Dropdown Answer Key'!$B$13,OR(AND(F1511="GALV",H1511="Y"),AND(F1511="GALV",H1511="UN"),AND(F1511="GALV",H1511=""))),"GRR",IF(AND(B1511='Dropdown Answer Key'!$B$13,F1511="Unknown"),"Unknown SL",IF(AND(B1511='Dropdown Answer Key'!$B$14,OR(E1511="Lead",E1511="U, May have L",E1511="COM",E1511="")),"Lead",IF(AND(B1511='Dropdown Answer Key'!$B$14,OR(F1511="Lead",F1511="U, May have L",F1511="COM",F1511="")),"Lead",IF(AND(B1511='Dropdown Answer Key'!$B$14,OR(AND(E1511="GALV",H1511="Y"),AND(E1511="GALV",H1511="UN"),AND(E1511="GALV",H1511=""),AND(F1511="GALV",H1511="Y"),AND(F1511="GALV",H1511="UN"),AND(F1511="GALV",H1511=""),AND(F1511="GALV",I1511="Y"),AND(F1511="GALV",I1511="UN"),AND(F1511="GALV",I1511=""))),"GRR",IF(AND(B1511='Dropdown Answer Key'!$B$14,OR(E1511="Unknown",F1511="Unknown")),"Unknown SL","Non Lead")))))))))))</f>
        <v>Non Lead</v>
      </c>
      <c r="T1511" s="114" t="str">
        <f>IF(OR(M1511="",Q1511="",S1511="ERROR"),"BLANK",IF((AND(M1511='Dropdown Answer Key'!$B$25,OR('Service Line Inventory'!S1511="Lead",S1511="Unknown SL"))),"Tier 1",IF(AND('Service Line Inventory'!M1511='Dropdown Answer Key'!$B$26,OR('Service Line Inventory'!S1511="Lead",S1511="Unknown SL")),"Tier 2",IF(AND('Service Line Inventory'!M1511='Dropdown Answer Key'!$B$27,OR('Service Line Inventory'!S1511="Lead",S1511="Unknown SL")),"Tier 2",IF('Service Line Inventory'!S1511="GRR","Tier 3",IF((AND('Service Line Inventory'!M1511='Dropdown Answer Key'!$B$25,'Service Line Inventory'!Q1511='Dropdown Answer Key'!$M$25,O1511='Dropdown Answer Key'!$G$27,'Service Line Inventory'!P1511='Dropdown Answer Key'!$J$27,S1511="Non Lead")),"Tier 4",IF((AND('Service Line Inventory'!M1511='Dropdown Answer Key'!$B$25,'Service Line Inventory'!Q1511='Dropdown Answer Key'!$M$25,O1511='Dropdown Answer Key'!$G$27,S1511="Non Lead")),"Tier 4",IF((AND('Service Line Inventory'!M1511='Dropdown Answer Key'!$B$25,'Service Line Inventory'!Q1511='Dropdown Answer Key'!$M$25,'Service Line Inventory'!P1511='Dropdown Answer Key'!$J$27,S1511="Non Lead")),"Tier 4","Tier 5"))))))))</f>
        <v>BLANK</v>
      </c>
      <c r="U1511" s="115" t="str">
        <f t="shared" si="105"/>
        <v>NO</v>
      </c>
      <c r="V1511" s="114" t="str">
        <f t="shared" si="106"/>
        <v>NO</v>
      </c>
      <c r="W1511" s="114" t="str">
        <f t="shared" si="107"/>
        <v>NO</v>
      </c>
      <c r="X1511" s="108"/>
      <c r="Y1511" s="97"/>
    </row>
    <row r="1512" spans="1:25" x14ac:dyDescent="0.3">
      <c r="A1512" s="47">
        <v>384</v>
      </c>
      <c r="B1512" s="73" t="s">
        <v>76</v>
      </c>
      <c r="C1512" s="126" t="s">
        <v>1574</v>
      </c>
      <c r="D1512" s="74" t="s">
        <v>72</v>
      </c>
      <c r="E1512" s="74" t="s">
        <v>81</v>
      </c>
      <c r="F1512" s="74" t="s">
        <v>81</v>
      </c>
      <c r="G1512" s="90" t="s">
        <v>1910</v>
      </c>
      <c r="H1512" s="74" t="s">
        <v>72</v>
      </c>
      <c r="I1512" s="74" t="s">
        <v>72</v>
      </c>
      <c r="J1512" s="75" t="s">
        <v>1913</v>
      </c>
      <c r="K1512" s="75" t="s">
        <v>1913</v>
      </c>
      <c r="L1512" s="93" t="str">
        <f t="shared" si="104"/>
        <v>Non Lead</v>
      </c>
      <c r="M1512" s="109"/>
      <c r="N1512" s="74"/>
      <c r="O1512" s="74"/>
      <c r="P1512" s="74"/>
      <c r="Q1512" s="73"/>
      <c r="R1512" s="74"/>
      <c r="S1512" s="98" t="str">
        <f>IF(OR(B1512="",$C$3="",$G$3=""),"ERROR",IF(AND(B1512='Dropdown Answer Key'!$B$12,OR(E1512="Lead",E1512="U, May have L",E1512="COM",E1512="")),"Lead",IF(AND(B1512='Dropdown Answer Key'!$B$12,OR(AND(E1512="GALV",H1512="Y"),AND(E1512="GALV",H1512="UN"),AND(E1512="GALV",H1512=""))),"GRR",IF(AND(B1512='Dropdown Answer Key'!$B$12,E1512="Unknown"),"Unknown SL",IF(AND(B1512='Dropdown Answer Key'!$B$13,OR(F1512="Lead",F1512="U, May have L",F1512="COM",F1512="")),"Lead",IF(AND(B1512='Dropdown Answer Key'!$B$13,OR(AND(F1512="GALV",H1512="Y"),AND(F1512="GALV",H1512="UN"),AND(F1512="GALV",H1512=""))),"GRR",IF(AND(B1512='Dropdown Answer Key'!$B$13,F1512="Unknown"),"Unknown SL",IF(AND(B1512='Dropdown Answer Key'!$B$14,OR(E1512="Lead",E1512="U, May have L",E1512="COM",E1512="")),"Lead",IF(AND(B1512='Dropdown Answer Key'!$B$14,OR(F1512="Lead",F1512="U, May have L",F1512="COM",F1512="")),"Lead",IF(AND(B1512='Dropdown Answer Key'!$B$14,OR(AND(E1512="GALV",H1512="Y"),AND(E1512="GALV",H1512="UN"),AND(E1512="GALV",H1512=""),AND(F1512="GALV",H1512="Y"),AND(F1512="GALV",H1512="UN"),AND(F1512="GALV",H1512=""),AND(F1512="GALV",I1512="Y"),AND(F1512="GALV",I1512="UN"),AND(F1512="GALV",I1512=""))),"GRR",IF(AND(B1512='Dropdown Answer Key'!$B$14,OR(E1512="Unknown",F1512="Unknown")),"Unknown SL","Non Lead")))))))))))</f>
        <v>Non Lead</v>
      </c>
      <c r="T1512" s="76" t="str">
        <f>IF(OR(M1512="",Q1512="",S1512="ERROR"),"BLANK",IF((AND(M1512='Dropdown Answer Key'!$B$25,OR('Service Line Inventory'!S1512="Lead",S1512="Unknown SL"))),"Tier 1",IF(AND('Service Line Inventory'!M1512='Dropdown Answer Key'!$B$26,OR('Service Line Inventory'!S1512="Lead",S1512="Unknown SL")),"Tier 2",IF(AND('Service Line Inventory'!M1512='Dropdown Answer Key'!$B$27,OR('Service Line Inventory'!S1512="Lead",S1512="Unknown SL")),"Tier 2",IF('Service Line Inventory'!S1512="GRR","Tier 3",IF((AND('Service Line Inventory'!M1512='Dropdown Answer Key'!$B$25,'Service Line Inventory'!Q1512='Dropdown Answer Key'!$M$25,O1512='Dropdown Answer Key'!$G$27,'Service Line Inventory'!P1512='Dropdown Answer Key'!$J$27,S1512="Non Lead")),"Tier 4",IF((AND('Service Line Inventory'!M1512='Dropdown Answer Key'!$B$25,'Service Line Inventory'!Q1512='Dropdown Answer Key'!$M$25,O1512='Dropdown Answer Key'!$G$27,S1512="Non Lead")),"Tier 4",IF((AND('Service Line Inventory'!M1512='Dropdown Answer Key'!$B$25,'Service Line Inventory'!Q1512='Dropdown Answer Key'!$M$25,'Service Line Inventory'!P1512='Dropdown Answer Key'!$J$27,S1512="Non Lead")),"Tier 4","Tier 5"))))))))</f>
        <v>BLANK</v>
      </c>
      <c r="U1512" s="101" t="str">
        <f t="shared" si="105"/>
        <v>NO</v>
      </c>
      <c r="V1512" s="76" t="str">
        <f t="shared" si="106"/>
        <v>NO</v>
      </c>
      <c r="W1512" s="76" t="str">
        <f t="shared" si="107"/>
        <v>NO</v>
      </c>
      <c r="X1512" s="107"/>
      <c r="Y1512" s="77"/>
    </row>
    <row r="1513" spans="1:25" x14ac:dyDescent="0.3">
      <c r="A1513" s="47">
        <v>400</v>
      </c>
      <c r="B1513" s="73" t="s">
        <v>76</v>
      </c>
      <c r="C1513" s="126" t="s">
        <v>1575</v>
      </c>
      <c r="D1513" s="74" t="s">
        <v>72</v>
      </c>
      <c r="E1513" s="74" t="s">
        <v>81</v>
      </c>
      <c r="F1513" s="74" t="s">
        <v>81</v>
      </c>
      <c r="G1513" s="90" t="s">
        <v>1910</v>
      </c>
      <c r="H1513" s="74" t="s">
        <v>72</v>
      </c>
      <c r="I1513" s="74" t="s">
        <v>72</v>
      </c>
      <c r="J1513" s="75" t="s">
        <v>1913</v>
      </c>
      <c r="K1513" s="75" t="s">
        <v>1913</v>
      </c>
      <c r="L1513" s="93" t="str">
        <f t="shared" si="104"/>
        <v>Non Lead</v>
      </c>
      <c r="M1513" s="109"/>
      <c r="N1513" s="74"/>
      <c r="O1513" s="74"/>
      <c r="P1513" s="74"/>
      <c r="Q1513" s="73"/>
      <c r="R1513" s="74"/>
      <c r="S1513" s="98" t="str">
        <f>IF(OR(B1513="",$C$3="",$G$3=""),"ERROR",IF(AND(B1513='Dropdown Answer Key'!$B$12,OR(E1513="Lead",E1513="U, May have L",E1513="COM",E1513="")),"Lead",IF(AND(B1513='Dropdown Answer Key'!$B$12,OR(AND(E1513="GALV",H1513="Y"),AND(E1513="GALV",H1513="UN"),AND(E1513="GALV",H1513=""))),"GRR",IF(AND(B1513='Dropdown Answer Key'!$B$12,E1513="Unknown"),"Unknown SL",IF(AND(B1513='Dropdown Answer Key'!$B$13,OR(F1513="Lead",F1513="U, May have L",F1513="COM",F1513="")),"Lead",IF(AND(B1513='Dropdown Answer Key'!$B$13,OR(AND(F1513="GALV",H1513="Y"),AND(F1513="GALV",H1513="UN"),AND(F1513="GALV",H1513=""))),"GRR",IF(AND(B1513='Dropdown Answer Key'!$B$13,F1513="Unknown"),"Unknown SL",IF(AND(B1513='Dropdown Answer Key'!$B$14,OR(E1513="Lead",E1513="U, May have L",E1513="COM",E1513="")),"Lead",IF(AND(B1513='Dropdown Answer Key'!$B$14,OR(F1513="Lead",F1513="U, May have L",F1513="COM",F1513="")),"Lead",IF(AND(B1513='Dropdown Answer Key'!$B$14,OR(AND(E1513="GALV",H1513="Y"),AND(E1513="GALV",H1513="UN"),AND(E1513="GALV",H1513=""),AND(F1513="GALV",H1513="Y"),AND(F1513="GALV",H1513="UN"),AND(F1513="GALV",H1513=""),AND(F1513="GALV",I1513="Y"),AND(F1513="GALV",I1513="UN"),AND(F1513="GALV",I1513=""))),"GRR",IF(AND(B1513='Dropdown Answer Key'!$B$14,OR(E1513="Unknown",F1513="Unknown")),"Unknown SL","Non Lead")))))))))))</f>
        <v>Non Lead</v>
      </c>
      <c r="T1513" s="76" t="str">
        <f>IF(OR(M1513="",Q1513="",S1513="ERROR"),"BLANK",IF((AND(M1513='Dropdown Answer Key'!$B$25,OR('Service Line Inventory'!S1513="Lead",S1513="Unknown SL"))),"Tier 1",IF(AND('Service Line Inventory'!M1513='Dropdown Answer Key'!$B$26,OR('Service Line Inventory'!S1513="Lead",S1513="Unknown SL")),"Tier 2",IF(AND('Service Line Inventory'!M1513='Dropdown Answer Key'!$B$27,OR('Service Line Inventory'!S1513="Lead",S1513="Unknown SL")),"Tier 2",IF('Service Line Inventory'!S1513="GRR","Tier 3",IF((AND('Service Line Inventory'!M1513='Dropdown Answer Key'!$B$25,'Service Line Inventory'!Q1513='Dropdown Answer Key'!$M$25,O1513='Dropdown Answer Key'!$G$27,'Service Line Inventory'!P1513='Dropdown Answer Key'!$J$27,S1513="Non Lead")),"Tier 4",IF((AND('Service Line Inventory'!M1513='Dropdown Answer Key'!$B$25,'Service Line Inventory'!Q1513='Dropdown Answer Key'!$M$25,O1513='Dropdown Answer Key'!$G$27,S1513="Non Lead")),"Tier 4",IF((AND('Service Line Inventory'!M1513='Dropdown Answer Key'!$B$25,'Service Line Inventory'!Q1513='Dropdown Answer Key'!$M$25,'Service Line Inventory'!P1513='Dropdown Answer Key'!$J$27,S1513="Non Lead")),"Tier 4","Tier 5"))))))))</f>
        <v>BLANK</v>
      </c>
      <c r="U1513" s="101" t="str">
        <f t="shared" si="105"/>
        <v>NO</v>
      </c>
      <c r="V1513" s="76" t="str">
        <f t="shared" si="106"/>
        <v>NO</v>
      </c>
      <c r="W1513" s="76" t="str">
        <f t="shared" si="107"/>
        <v>NO</v>
      </c>
      <c r="X1513" s="107"/>
      <c r="Y1513" s="77"/>
    </row>
    <row r="1514" spans="1:25" x14ac:dyDescent="0.3">
      <c r="A1514" s="47">
        <v>410</v>
      </c>
      <c r="B1514" s="73" t="s">
        <v>76</v>
      </c>
      <c r="C1514" s="126" t="s">
        <v>1576</v>
      </c>
      <c r="D1514" s="74" t="s">
        <v>72</v>
      </c>
      <c r="E1514" s="74" t="s">
        <v>81</v>
      </c>
      <c r="F1514" s="74" t="s">
        <v>81</v>
      </c>
      <c r="G1514" s="90" t="s">
        <v>1910</v>
      </c>
      <c r="H1514" s="74" t="s">
        <v>72</v>
      </c>
      <c r="I1514" s="74" t="s">
        <v>72</v>
      </c>
      <c r="J1514" s="75" t="s">
        <v>1913</v>
      </c>
      <c r="K1514" s="75" t="s">
        <v>1913</v>
      </c>
      <c r="L1514" s="94" t="str">
        <f t="shared" si="104"/>
        <v>Non Lead</v>
      </c>
      <c r="M1514" s="110"/>
      <c r="N1514" s="74"/>
      <c r="O1514" s="74"/>
      <c r="P1514" s="74"/>
      <c r="Q1514" s="82"/>
      <c r="R1514" s="83"/>
      <c r="S1514" s="113" t="str">
        <f>IF(OR(B1514="",$C$3="",$G$3=""),"ERROR",IF(AND(B1514='Dropdown Answer Key'!$B$12,OR(E1514="Lead",E1514="U, May have L",E1514="COM",E1514="")),"Lead",IF(AND(B1514='Dropdown Answer Key'!$B$12,OR(AND(E1514="GALV",H1514="Y"),AND(E1514="GALV",H1514="UN"),AND(E1514="GALV",H1514=""))),"GRR",IF(AND(B1514='Dropdown Answer Key'!$B$12,E1514="Unknown"),"Unknown SL",IF(AND(B1514='Dropdown Answer Key'!$B$13,OR(F1514="Lead",F1514="U, May have L",F1514="COM",F1514="")),"Lead",IF(AND(B1514='Dropdown Answer Key'!$B$13,OR(AND(F1514="GALV",H1514="Y"),AND(F1514="GALV",H1514="UN"),AND(F1514="GALV",H1514=""))),"GRR",IF(AND(B1514='Dropdown Answer Key'!$B$13,F1514="Unknown"),"Unknown SL",IF(AND(B1514='Dropdown Answer Key'!$B$14,OR(E1514="Lead",E1514="U, May have L",E1514="COM",E1514="")),"Lead",IF(AND(B1514='Dropdown Answer Key'!$B$14,OR(F1514="Lead",F1514="U, May have L",F1514="COM",F1514="")),"Lead",IF(AND(B1514='Dropdown Answer Key'!$B$14,OR(AND(E1514="GALV",H1514="Y"),AND(E1514="GALV",H1514="UN"),AND(E1514="GALV",H1514=""),AND(F1514="GALV",H1514="Y"),AND(F1514="GALV",H1514="UN"),AND(F1514="GALV",H1514=""),AND(F1514="GALV",I1514="Y"),AND(F1514="GALV",I1514="UN"),AND(F1514="GALV",I1514=""))),"GRR",IF(AND(B1514='Dropdown Answer Key'!$B$14,OR(E1514="Unknown",F1514="Unknown")),"Unknown SL","Non Lead")))))))))))</f>
        <v>Non Lead</v>
      </c>
      <c r="T1514" s="114" t="str">
        <f>IF(OR(M1514="",Q1514="",S1514="ERROR"),"BLANK",IF((AND(M1514='Dropdown Answer Key'!$B$25,OR('Service Line Inventory'!S1514="Lead",S1514="Unknown SL"))),"Tier 1",IF(AND('Service Line Inventory'!M1514='Dropdown Answer Key'!$B$26,OR('Service Line Inventory'!S1514="Lead",S1514="Unknown SL")),"Tier 2",IF(AND('Service Line Inventory'!M1514='Dropdown Answer Key'!$B$27,OR('Service Line Inventory'!S1514="Lead",S1514="Unknown SL")),"Tier 2",IF('Service Line Inventory'!S1514="GRR","Tier 3",IF((AND('Service Line Inventory'!M1514='Dropdown Answer Key'!$B$25,'Service Line Inventory'!Q1514='Dropdown Answer Key'!$M$25,O1514='Dropdown Answer Key'!$G$27,'Service Line Inventory'!P1514='Dropdown Answer Key'!$J$27,S1514="Non Lead")),"Tier 4",IF((AND('Service Line Inventory'!M1514='Dropdown Answer Key'!$B$25,'Service Line Inventory'!Q1514='Dropdown Answer Key'!$M$25,O1514='Dropdown Answer Key'!$G$27,S1514="Non Lead")),"Tier 4",IF((AND('Service Line Inventory'!M1514='Dropdown Answer Key'!$B$25,'Service Line Inventory'!Q1514='Dropdown Answer Key'!$M$25,'Service Line Inventory'!P1514='Dropdown Answer Key'!$J$27,S1514="Non Lead")),"Tier 4","Tier 5"))))))))</f>
        <v>BLANK</v>
      </c>
      <c r="U1514" s="115" t="str">
        <f t="shared" si="105"/>
        <v>NO</v>
      </c>
      <c r="V1514" s="114" t="str">
        <f t="shared" si="106"/>
        <v>NO</v>
      </c>
      <c r="W1514" s="114" t="str">
        <f t="shared" si="107"/>
        <v>NO</v>
      </c>
      <c r="X1514" s="108"/>
      <c r="Y1514" s="97"/>
    </row>
    <row r="1515" spans="1:25" x14ac:dyDescent="0.3">
      <c r="A1515" s="47">
        <v>420</v>
      </c>
      <c r="B1515" s="73" t="s">
        <v>76</v>
      </c>
      <c r="C1515" s="126" t="s">
        <v>1577</v>
      </c>
      <c r="D1515" s="74" t="s">
        <v>72</v>
      </c>
      <c r="E1515" s="74" t="s">
        <v>81</v>
      </c>
      <c r="F1515" s="74" t="s">
        <v>81</v>
      </c>
      <c r="G1515" s="90" t="s">
        <v>1910</v>
      </c>
      <c r="H1515" s="74" t="s">
        <v>72</v>
      </c>
      <c r="I1515" s="74" t="s">
        <v>72</v>
      </c>
      <c r="J1515" s="75" t="s">
        <v>1913</v>
      </c>
      <c r="K1515" s="75" t="s">
        <v>1913</v>
      </c>
      <c r="L1515" s="93" t="str">
        <f t="shared" si="104"/>
        <v>Non Lead</v>
      </c>
      <c r="M1515" s="109"/>
      <c r="N1515" s="74"/>
      <c r="O1515" s="74"/>
      <c r="P1515" s="74"/>
      <c r="Q1515" s="73"/>
      <c r="R1515" s="74"/>
      <c r="S1515" s="98" t="str">
        <f>IF(OR(B1515="",$C$3="",$G$3=""),"ERROR",IF(AND(B1515='Dropdown Answer Key'!$B$12,OR(E1515="Lead",E1515="U, May have L",E1515="COM",E1515="")),"Lead",IF(AND(B1515='Dropdown Answer Key'!$B$12,OR(AND(E1515="GALV",H1515="Y"),AND(E1515="GALV",H1515="UN"),AND(E1515="GALV",H1515=""))),"GRR",IF(AND(B1515='Dropdown Answer Key'!$B$12,E1515="Unknown"),"Unknown SL",IF(AND(B1515='Dropdown Answer Key'!$B$13,OR(F1515="Lead",F1515="U, May have L",F1515="COM",F1515="")),"Lead",IF(AND(B1515='Dropdown Answer Key'!$B$13,OR(AND(F1515="GALV",H1515="Y"),AND(F1515="GALV",H1515="UN"),AND(F1515="GALV",H1515=""))),"GRR",IF(AND(B1515='Dropdown Answer Key'!$B$13,F1515="Unknown"),"Unknown SL",IF(AND(B1515='Dropdown Answer Key'!$B$14,OR(E1515="Lead",E1515="U, May have L",E1515="COM",E1515="")),"Lead",IF(AND(B1515='Dropdown Answer Key'!$B$14,OR(F1515="Lead",F1515="U, May have L",F1515="COM",F1515="")),"Lead",IF(AND(B1515='Dropdown Answer Key'!$B$14,OR(AND(E1515="GALV",H1515="Y"),AND(E1515="GALV",H1515="UN"),AND(E1515="GALV",H1515=""),AND(F1515="GALV",H1515="Y"),AND(F1515="GALV",H1515="UN"),AND(F1515="GALV",H1515=""),AND(F1515="GALV",I1515="Y"),AND(F1515="GALV",I1515="UN"),AND(F1515="GALV",I1515=""))),"GRR",IF(AND(B1515='Dropdown Answer Key'!$B$14,OR(E1515="Unknown",F1515="Unknown")),"Unknown SL","Non Lead")))))))))))</f>
        <v>Non Lead</v>
      </c>
      <c r="T1515" s="76" t="str">
        <f>IF(OR(M1515="",Q1515="",S1515="ERROR"),"BLANK",IF((AND(M1515='Dropdown Answer Key'!$B$25,OR('Service Line Inventory'!S1515="Lead",S1515="Unknown SL"))),"Tier 1",IF(AND('Service Line Inventory'!M1515='Dropdown Answer Key'!$B$26,OR('Service Line Inventory'!S1515="Lead",S1515="Unknown SL")),"Tier 2",IF(AND('Service Line Inventory'!M1515='Dropdown Answer Key'!$B$27,OR('Service Line Inventory'!S1515="Lead",S1515="Unknown SL")),"Tier 2",IF('Service Line Inventory'!S1515="GRR","Tier 3",IF((AND('Service Line Inventory'!M1515='Dropdown Answer Key'!$B$25,'Service Line Inventory'!Q1515='Dropdown Answer Key'!$M$25,O1515='Dropdown Answer Key'!$G$27,'Service Line Inventory'!P1515='Dropdown Answer Key'!$J$27,S1515="Non Lead")),"Tier 4",IF((AND('Service Line Inventory'!M1515='Dropdown Answer Key'!$B$25,'Service Line Inventory'!Q1515='Dropdown Answer Key'!$M$25,O1515='Dropdown Answer Key'!$G$27,S1515="Non Lead")),"Tier 4",IF((AND('Service Line Inventory'!M1515='Dropdown Answer Key'!$B$25,'Service Line Inventory'!Q1515='Dropdown Answer Key'!$M$25,'Service Line Inventory'!P1515='Dropdown Answer Key'!$J$27,S1515="Non Lead")),"Tier 4","Tier 5"))))))))</f>
        <v>BLANK</v>
      </c>
      <c r="U1515" s="101" t="str">
        <f t="shared" si="105"/>
        <v>NO</v>
      </c>
      <c r="V1515" s="76" t="str">
        <f t="shared" si="106"/>
        <v>NO</v>
      </c>
      <c r="W1515" s="76" t="str">
        <f t="shared" si="107"/>
        <v>NO</v>
      </c>
      <c r="X1515" s="107"/>
      <c r="Y1515" s="77"/>
    </row>
    <row r="1516" spans="1:25" x14ac:dyDescent="0.3">
      <c r="A1516" s="47">
        <v>425</v>
      </c>
      <c r="B1516" s="73" t="s">
        <v>76</v>
      </c>
      <c r="C1516" s="126" t="s">
        <v>1579</v>
      </c>
      <c r="D1516" s="74" t="s">
        <v>72</v>
      </c>
      <c r="E1516" s="74" t="s">
        <v>81</v>
      </c>
      <c r="F1516" s="74" t="s">
        <v>81</v>
      </c>
      <c r="G1516" s="90" t="s">
        <v>1910</v>
      </c>
      <c r="H1516" s="74" t="s">
        <v>72</v>
      </c>
      <c r="I1516" s="74" t="s">
        <v>72</v>
      </c>
      <c r="J1516" s="75" t="s">
        <v>1913</v>
      </c>
      <c r="K1516" s="75" t="s">
        <v>1913</v>
      </c>
      <c r="L1516" s="93" t="str">
        <f t="shared" si="104"/>
        <v>Non Lead</v>
      </c>
      <c r="M1516" s="109"/>
      <c r="N1516" s="74"/>
      <c r="O1516" s="74"/>
      <c r="P1516" s="74"/>
      <c r="Q1516" s="73"/>
      <c r="R1516" s="74"/>
      <c r="S1516" s="98" t="str">
        <f>IF(OR(B1516="",$C$3="",$G$3=""),"ERROR",IF(AND(B1516='Dropdown Answer Key'!$B$12,OR(E1516="Lead",E1516="U, May have L",E1516="COM",E1516="")),"Lead",IF(AND(B1516='Dropdown Answer Key'!$B$12,OR(AND(E1516="GALV",H1516="Y"),AND(E1516="GALV",H1516="UN"),AND(E1516="GALV",H1516=""))),"GRR",IF(AND(B1516='Dropdown Answer Key'!$B$12,E1516="Unknown"),"Unknown SL",IF(AND(B1516='Dropdown Answer Key'!$B$13,OR(F1516="Lead",F1516="U, May have L",F1516="COM",F1516="")),"Lead",IF(AND(B1516='Dropdown Answer Key'!$B$13,OR(AND(F1516="GALV",H1516="Y"),AND(F1516="GALV",H1516="UN"),AND(F1516="GALV",H1516=""))),"GRR",IF(AND(B1516='Dropdown Answer Key'!$B$13,F1516="Unknown"),"Unknown SL",IF(AND(B1516='Dropdown Answer Key'!$B$14,OR(E1516="Lead",E1516="U, May have L",E1516="COM",E1516="")),"Lead",IF(AND(B1516='Dropdown Answer Key'!$B$14,OR(F1516="Lead",F1516="U, May have L",F1516="COM",F1516="")),"Lead",IF(AND(B1516='Dropdown Answer Key'!$B$14,OR(AND(E1516="GALV",H1516="Y"),AND(E1516="GALV",H1516="UN"),AND(E1516="GALV",H1516=""),AND(F1516="GALV",H1516="Y"),AND(F1516="GALV",H1516="UN"),AND(F1516="GALV",H1516=""),AND(F1516="GALV",I1516="Y"),AND(F1516="GALV",I1516="UN"),AND(F1516="GALV",I1516=""))),"GRR",IF(AND(B1516='Dropdown Answer Key'!$B$14,OR(E1516="Unknown",F1516="Unknown")),"Unknown SL","Non Lead")))))))))))</f>
        <v>Non Lead</v>
      </c>
      <c r="T1516" s="76" t="str">
        <f>IF(OR(M1516="",Q1516="",S1516="ERROR"),"BLANK",IF((AND(M1516='Dropdown Answer Key'!$B$25,OR('Service Line Inventory'!S1516="Lead",S1516="Unknown SL"))),"Tier 1",IF(AND('Service Line Inventory'!M1516='Dropdown Answer Key'!$B$26,OR('Service Line Inventory'!S1516="Lead",S1516="Unknown SL")),"Tier 2",IF(AND('Service Line Inventory'!M1516='Dropdown Answer Key'!$B$27,OR('Service Line Inventory'!S1516="Lead",S1516="Unknown SL")),"Tier 2",IF('Service Line Inventory'!S1516="GRR","Tier 3",IF((AND('Service Line Inventory'!M1516='Dropdown Answer Key'!$B$25,'Service Line Inventory'!Q1516='Dropdown Answer Key'!$M$25,O1516='Dropdown Answer Key'!$G$27,'Service Line Inventory'!P1516='Dropdown Answer Key'!$J$27,S1516="Non Lead")),"Tier 4",IF((AND('Service Line Inventory'!M1516='Dropdown Answer Key'!$B$25,'Service Line Inventory'!Q1516='Dropdown Answer Key'!$M$25,O1516='Dropdown Answer Key'!$G$27,S1516="Non Lead")),"Tier 4",IF((AND('Service Line Inventory'!M1516='Dropdown Answer Key'!$B$25,'Service Line Inventory'!Q1516='Dropdown Answer Key'!$M$25,'Service Line Inventory'!P1516='Dropdown Answer Key'!$J$27,S1516="Non Lead")),"Tier 4","Tier 5"))))))))</f>
        <v>BLANK</v>
      </c>
      <c r="U1516" s="101" t="str">
        <f t="shared" si="105"/>
        <v>NO</v>
      </c>
      <c r="V1516" s="76" t="str">
        <f t="shared" si="106"/>
        <v>NO</v>
      </c>
      <c r="W1516" s="76" t="str">
        <f t="shared" si="107"/>
        <v>NO</v>
      </c>
      <c r="X1516" s="107"/>
      <c r="Y1516" s="77"/>
    </row>
    <row r="1517" spans="1:25" x14ac:dyDescent="0.3">
      <c r="A1517" s="47">
        <v>430</v>
      </c>
      <c r="B1517" s="73" t="s">
        <v>76</v>
      </c>
      <c r="C1517" s="126" t="s">
        <v>1580</v>
      </c>
      <c r="D1517" s="74" t="s">
        <v>72</v>
      </c>
      <c r="E1517" s="74" t="s">
        <v>81</v>
      </c>
      <c r="F1517" s="74" t="s">
        <v>81</v>
      </c>
      <c r="G1517" s="90" t="s">
        <v>1910</v>
      </c>
      <c r="H1517" s="74" t="s">
        <v>72</v>
      </c>
      <c r="I1517" s="74" t="s">
        <v>72</v>
      </c>
      <c r="J1517" s="75" t="s">
        <v>1913</v>
      </c>
      <c r="K1517" s="75" t="s">
        <v>1913</v>
      </c>
      <c r="L1517" s="94" t="str">
        <f t="shared" si="104"/>
        <v>Non Lead</v>
      </c>
      <c r="M1517" s="110"/>
      <c r="N1517" s="74"/>
      <c r="O1517" s="74"/>
      <c r="P1517" s="74"/>
      <c r="Q1517" s="82"/>
      <c r="R1517" s="83"/>
      <c r="S1517" s="113" t="str">
        <f>IF(OR(B1517="",$C$3="",$G$3=""),"ERROR",IF(AND(B1517='Dropdown Answer Key'!$B$12,OR(E1517="Lead",E1517="U, May have L",E1517="COM",E1517="")),"Lead",IF(AND(B1517='Dropdown Answer Key'!$B$12,OR(AND(E1517="GALV",H1517="Y"),AND(E1517="GALV",H1517="UN"),AND(E1517="GALV",H1517=""))),"GRR",IF(AND(B1517='Dropdown Answer Key'!$B$12,E1517="Unknown"),"Unknown SL",IF(AND(B1517='Dropdown Answer Key'!$B$13,OR(F1517="Lead",F1517="U, May have L",F1517="COM",F1517="")),"Lead",IF(AND(B1517='Dropdown Answer Key'!$B$13,OR(AND(F1517="GALV",H1517="Y"),AND(F1517="GALV",H1517="UN"),AND(F1517="GALV",H1517=""))),"GRR",IF(AND(B1517='Dropdown Answer Key'!$B$13,F1517="Unknown"),"Unknown SL",IF(AND(B1517='Dropdown Answer Key'!$B$14,OR(E1517="Lead",E1517="U, May have L",E1517="COM",E1517="")),"Lead",IF(AND(B1517='Dropdown Answer Key'!$B$14,OR(F1517="Lead",F1517="U, May have L",F1517="COM",F1517="")),"Lead",IF(AND(B1517='Dropdown Answer Key'!$B$14,OR(AND(E1517="GALV",H1517="Y"),AND(E1517="GALV",H1517="UN"),AND(E1517="GALV",H1517=""),AND(F1517="GALV",H1517="Y"),AND(F1517="GALV",H1517="UN"),AND(F1517="GALV",H1517=""),AND(F1517="GALV",I1517="Y"),AND(F1517="GALV",I1517="UN"),AND(F1517="GALV",I1517=""))),"GRR",IF(AND(B1517='Dropdown Answer Key'!$B$14,OR(E1517="Unknown",F1517="Unknown")),"Unknown SL","Non Lead")))))))))))</f>
        <v>Non Lead</v>
      </c>
      <c r="T1517" s="114" t="str">
        <f>IF(OR(M1517="",Q1517="",S1517="ERROR"),"BLANK",IF((AND(M1517='Dropdown Answer Key'!$B$25,OR('Service Line Inventory'!S1517="Lead",S1517="Unknown SL"))),"Tier 1",IF(AND('Service Line Inventory'!M1517='Dropdown Answer Key'!$B$26,OR('Service Line Inventory'!S1517="Lead",S1517="Unknown SL")),"Tier 2",IF(AND('Service Line Inventory'!M1517='Dropdown Answer Key'!$B$27,OR('Service Line Inventory'!S1517="Lead",S1517="Unknown SL")),"Tier 2",IF('Service Line Inventory'!S1517="GRR","Tier 3",IF((AND('Service Line Inventory'!M1517='Dropdown Answer Key'!$B$25,'Service Line Inventory'!Q1517='Dropdown Answer Key'!$M$25,O1517='Dropdown Answer Key'!$G$27,'Service Line Inventory'!P1517='Dropdown Answer Key'!$J$27,S1517="Non Lead")),"Tier 4",IF((AND('Service Line Inventory'!M1517='Dropdown Answer Key'!$B$25,'Service Line Inventory'!Q1517='Dropdown Answer Key'!$M$25,O1517='Dropdown Answer Key'!$G$27,S1517="Non Lead")),"Tier 4",IF((AND('Service Line Inventory'!M1517='Dropdown Answer Key'!$B$25,'Service Line Inventory'!Q1517='Dropdown Answer Key'!$M$25,'Service Line Inventory'!P1517='Dropdown Answer Key'!$J$27,S1517="Non Lead")),"Tier 4","Tier 5"))))))))</f>
        <v>BLANK</v>
      </c>
      <c r="U1517" s="115" t="str">
        <f t="shared" si="105"/>
        <v>NO</v>
      </c>
      <c r="V1517" s="114" t="str">
        <f t="shared" si="106"/>
        <v>NO</v>
      </c>
      <c r="W1517" s="114" t="str">
        <f t="shared" si="107"/>
        <v>NO</v>
      </c>
      <c r="X1517" s="108"/>
      <c r="Y1517" s="97"/>
    </row>
    <row r="1518" spans="1:25" x14ac:dyDescent="0.3">
      <c r="A1518" s="47">
        <v>440</v>
      </c>
      <c r="B1518" s="73" t="s">
        <v>76</v>
      </c>
      <c r="C1518" s="126" t="s">
        <v>1581</v>
      </c>
      <c r="D1518" s="74" t="s">
        <v>72</v>
      </c>
      <c r="E1518" s="74" t="s">
        <v>81</v>
      </c>
      <c r="F1518" s="74" t="s">
        <v>81</v>
      </c>
      <c r="G1518" s="90" t="s">
        <v>1910</v>
      </c>
      <c r="H1518" s="74" t="s">
        <v>72</v>
      </c>
      <c r="I1518" s="74" t="s">
        <v>72</v>
      </c>
      <c r="J1518" s="75" t="s">
        <v>1913</v>
      </c>
      <c r="K1518" s="75" t="s">
        <v>1913</v>
      </c>
      <c r="L1518" s="93" t="str">
        <f t="shared" si="104"/>
        <v>Non Lead</v>
      </c>
      <c r="M1518" s="109"/>
      <c r="N1518" s="74"/>
      <c r="O1518" s="74"/>
      <c r="P1518" s="74"/>
      <c r="Q1518" s="73"/>
      <c r="R1518" s="74"/>
      <c r="S1518" s="98" t="str">
        <f>IF(OR(B1518="",$C$3="",$G$3=""),"ERROR",IF(AND(B1518='Dropdown Answer Key'!$B$12,OR(E1518="Lead",E1518="U, May have L",E1518="COM",E1518="")),"Lead",IF(AND(B1518='Dropdown Answer Key'!$B$12,OR(AND(E1518="GALV",H1518="Y"),AND(E1518="GALV",H1518="UN"),AND(E1518="GALV",H1518=""))),"GRR",IF(AND(B1518='Dropdown Answer Key'!$B$12,E1518="Unknown"),"Unknown SL",IF(AND(B1518='Dropdown Answer Key'!$B$13,OR(F1518="Lead",F1518="U, May have L",F1518="COM",F1518="")),"Lead",IF(AND(B1518='Dropdown Answer Key'!$B$13,OR(AND(F1518="GALV",H1518="Y"),AND(F1518="GALV",H1518="UN"),AND(F1518="GALV",H1518=""))),"GRR",IF(AND(B1518='Dropdown Answer Key'!$B$13,F1518="Unknown"),"Unknown SL",IF(AND(B1518='Dropdown Answer Key'!$B$14,OR(E1518="Lead",E1518="U, May have L",E1518="COM",E1518="")),"Lead",IF(AND(B1518='Dropdown Answer Key'!$B$14,OR(F1518="Lead",F1518="U, May have L",F1518="COM",F1518="")),"Lead",IF(AND(B1518='Dropdown Answer Key'!$B$14,OR(AND(E1518="GALV",H1518="Y"),AND(E1518="GALV",H1518="UN"),AND(E1518="GALV",H1518=""),AND(F1518="GALV",H1518="Y"),AND(F1518="GALV",H1518="UN"),AND(F1518="GALV",H1518=""),AND(F1518="GALV",I1518="Y"),AND(F1518="GALV",I1518="UN"),AND(F1518="GALV",I1518=""))),"GRR",IF(AND(B1518='Dropdown Answer Key'!$B$14,OR(E1518="Unknown",F1518="Unknown")),"Unknown SL","Non Lead")))))))))))</f>
        <v>Non Lead</v>
      </c>
      <c r="T1518" s="76" t="str">
        <f>IF(OR(M1518="",Q1518="",S1518="ERROR"),"BLANK",IF((AND(M1518='Dropdown Answer Key'!$B$25,OR('Service Line Inventory'!S1518="Lead",S1518="Unknown SL"))),"Tier 1",IF(AND('Service Line Inventory'!M1518='Dropdown Answer Key'!$B$26,OR('Service Line Inventory'!S1518="Lead",S1518="Unknown SL")),"Tier 2",IF(AND('Service Line Inventory'!M1518='Dropdown Answer Key'!$B$27,OR('Service Line Inventory'!S1518="Lead",S1518="Unknown SL")),"Tier 2",IF('Service Line Inventory'!S1518="GRR","Tier 3",IF((AND('Service Line Inventory'!M1518='Dropdown Answer Key'!$B$25,'Service Line Inventory'!Q1518='Dropdown Answer Key'!$M$25,O1518='Dropdown Answer Key'!$G$27,'Service Line Inventory'!P1518='Dropdown Answer Key'!$J$27,S1518="Non Lead")),"Tier 4",IF((AND('Service Line Inventory'!M1518='Dropdown Answer Key'!$B$25,'Service Line Inventory'!Q1518='Dropdown Answer Key'!$M$25,O1518='Dropdown Answer Key'!$G$27,S1518="Non Lead")),"Tier 4",IF((AND('Service Line Inventory'!M1518='Dropdown Answer Key'!$B$25,'Service Line Inventory'!Q1518='Dropdown Answer Key'!$M$25,'Service Line Inventory'!P1518='Dropdown Answer Key'!$J$27,S1518="Non Lead")),"Tier 4","Tier 5"))))))))</f>
        <v>BLANK</v>
      </c>
      <c r="U1518" s="101" t="str">
        <f t="shared" si="105"/>
        <v>NO</v>
      </c>
      <c r="V1518" s="76" t="str">
        <f t="shared" si="106"/>
        <v>NO</v>
      </c>
      <c r="W1518" s="76" t="str">
        <f t="shared" si="107"/>
        <v>NO</v>
      </c>
      <c r="X1518" s="107"/>
      <c r="Y1518" s="77"/>
    </row>
    <row r="1519" spans="1:25" x14ac:dyDescent="0.3">
      <c r="A1519" s="47">
        <v>445</v>
      </c>
      <c r="B1519" s="73" t="s">
        <v>76</v>
      </c>
      <c r="C1519" s="126" t="s">
        <v>1582</v>
      </c>
      <c r="D1519" s="74" t="s">
        <v>72</v>
      </c>
      <c r="E1519" s="74" t="s">
        <v>81</v>
      </c>
      <c r="F1519" s="74" t="s">
        <v>81</v>
      </c>
      <c r="G1519" s="90" t="s">
        <v>1910</v>
      </c>
      <c r="H1519" s="74" t="s">
        <v>72</v>
      </c>
      <c r="I1519" s="74" t="s">
        <v>72</v>
      </c>
      <c r="J1519" s="75" t="s">
        <v>1913</v>
      </c>
      <c r="K1519" s="75" t="s">
        <v>1913</v>
      </c>
      <c r="L1519" s="94" t="str">
        <f t="shared" si="104"/>
        <v>Non Lead</v>
      </c>
      <c r="M1519" s="110"/>
      <c r="N1519" s="74"/>
      <c r="O1519" s="74"/>
      <c r="P1519" s="74"/>
      <c r="Q1519" s="82"/>
      <c r="R1519" s="83"/>
      <c r="S1519" s="113" t="str">
        <f>IF(OR(B1519="",$C$3="",$G$3=""),"ERROR",IF(AND(B1519='Dropdown Answer Key'!$B$12,OR(E1519="Lead",E1519="U, May have L",E1519="COM",E1519="")),"Lead",IF(AND(B1519='Dropdown Answer Key'!$B$12,OR(AND(E1519="GALV",H1519="Y"),AND(E1519="GALV",H1519="UN"),AND(E1519="GALV",H1519=""))),"GRR",IF(AND(B1519='Dropdown Answer Key'!$B$12,E1519="Unknown"),"Unknown SL",IF(AND(B1519='Dropdown Answer Key'!$B$13,OR(F1519="Lead",F1519="U, May have L",F1519="COM",F1519="")),"Lead",IF(AND(B1519='Dropdown Answer Key'!$B$13,OR(AND(F1519="GALV",H1519="Y"),AND(F1519="GALV",H1519="UN"),AND(F1519="GALV",H1519=""))),"GRR",IF(AND(B1519='Dropdown Answer Key'!$B$13,F1519="Unknown"),"Unknown SL",IF(AND(B1519='Dropdown Answer Key'!$B$14,OR(E1519="Lead",E1519="U, May have L",E1519="COM",E1519="")),"Lead",IF(AND(B1519='Dropdown Answer Key'!$B$14,OR(F1519="Lead",F1519="U, May have L",F1519="COM",F1519="")),"Lead",IF(AND(B1519='Dropdown Answer Key'!$B$14,OR(AND(E1519="GALV",H1519="Y"),AND(E1519="GALV",H1519="UN"),AND(E1519="GALV",H1519=""),AND(F1519="GALV",H1519="Y"),AND(F1519="GALV",H1519="UN"),AND(F1519="GALV",H1519=""),AND(F1519="GALV",I1519="Y"),AND(F1519="GALV",I1519="UN"),AND(F1519="GALV",I1519=""))),"GRR",IF(AND(B1519='Dropdown Answer Key'!$B$14,OR(E1519="Unknown",F1519="Unknown")),"Unknown SL","Non Lead")))))))))))</f>
        <v>Non Lead</v>
      </c>
      <c r="T1519" s="114" t="str">
        <f>IF(OR(M1519="",Q1519="",S1519="ERROR"),"BLANK",IF((AND(M1519='Dropdown Answer Key'!$B$25,OR('Service Line Inventory'!S1519="Lead",S1519="Unknown SL"))),"Tier 1",IF(AND('Service Line Inventory'!M1519='Dropdown Answer Key'!$B$26,OR('Service Line Inventory'!S1519="Lead",S1519="Unknown SL")),"Tier 2",IF(AND('Service Line Inventory'!M1519='Dropdown Answer Key'!$B$27,OR('Service Line Inventory'!S1519="Lead",S1519="Unknown SL")),"Tier 2",IF('Service Line Inventory'!S1519="GRR","Tier 3",IF((AND('Service Line Inventory'!M1519='Dropdown Answer Key'!$B$25,'Service Line Inventory'!Q1519='Dropdown Answer Key'!$M$25,O1519='Dropdown Answer Key'!$G$27,'Service Line Inventory'!P1519='Dropdown Answer Key'!$J$27,S1519="Non Lead")),"Tier 4",IF((AND('Service Line Inventory'!M1519='Dropdown Answer Key'!$B$25,'Service Line Inventory'!Q1519='Dropdown Answer Key'!$M$25,O1519='Dropdown Answer Key'!$G$27,S1519="Non Lead")),"Tier 4",IF((AND('Service Line Inventory'!M1519='Dropdown Answer Key'!$B$25,'Service Line Inventory'!Q1519='Dropdown Answer Key'!$M$25,'Service Line Inventory'!P1519='Dropdown Answer Key'!$J$27,S1519="Non Lead")),"Tier 4","Tier 5"))))))))</f>
        <v>BLANK</v>
      </c>
      <c r="U1519" s="115" t="str">
        <f t="shared" si="105"/>
        <v>NO</v>
      </c>
      <c r="V1519" s="114" t="str">
        <f t="shared" si="106"/>
        <v>NO</v>
      </c>
      <c r="W1519" s="114" t="str">
        <f t="shared" si="107"/>
        <v>NO</v>
      </c>
      <c r="X1519" s="108"/>
      <c r="Y1519" s="97"/>
    </row>
    <row r="1520" spans="1:25" x14ac:dyDescent="0.3">
      <c r="A1520" s="47">
        <v>450</v>
      </c>
      <c r="B1520" s="73" t="s">
        <v>76</v>
      </c>
      <c r="C1520" s="126" t="s">
        <v>1583</v>
      </c>
      <c r="D1520" s="74" t="s">
        <v>72</v>
      </c>
      <c r="E1520" s="74" t="s">
        <v>81</v>
      </c>
      <c r="F1520" s="74" t="s">
        <v>81</v>
      </c>
      <c r="G1520" s="90" t="s">
        <v>1910</v>
      </c>
      <c r="H1520" s="74" t="s">
        <v>72</v>
      </c>
      <c r="I1520" s="74" t="s">
        <v>72</v>
      </c>
      <c r="J1520" s="75" t="s">
        <v>1913</v>
      </c>
      <c r="K1520" s="75" t="s">
        <v>1913</v>
      </c>
      <c r="L1520" s="93" t="str">
        <f t="shared" si="104"/>
        <v>Non Lead</v>
      </c>
      <c r="M1520" s="109"/>
      <c r="N1520" s="74"/>
      <c r="O1520" s="74"/>
      <c r="P1520" s="74"/>
      <c r="Q1520" s="73"/>
      <c r="R1520" s="74"/>
      <c r="S1520" s="98" t="str">
        <f>IF(OR(B1520="",$C$3="",$G$3=""),"ERROR",IF(AND(B1520='Dropdown Answer Key'!$B$12,OR(E1520="Lead",E1520="U, May have L",E1520="COM",E1520="")),"Lead",IF(AND(B1520='Dropdown Answer Key'!$B$12,OR(AND(E1520="GALV",H1520="Y"),AND(E1520="GALV",H1520="UN"),AND(E1520="GALV",H1520=""))),"GRR",IF(AND(B1520='Dropdown Answer Key'!$B$12,E1520="Unknown"),"Unknown SL",IF(AND(B1520='Dropdown Answer Key'!$B$13,OR(F1520="Lead",F1520="U, May have L",F1520="COM",F1520="")),"Lead",IF(AND(B1520='Dropdown Answer Key'!$B$13,OR(AND(F1520="GALV",H1520="Y"),AND(F1520="GALV",H1520="UN"),AND(F1520="GALV",H1520=""))),"GRR",IF(AND(B1520='Dropdown Answer Key'!$B$13,F1520="Unknown"),"Unknown SL",IF(AND(B1520='Dropdown Answer Key'!$B$14,OR(E1520="Lead",E1520="U, May have L",E1520="COM",E1520="")),"Lead",IF(AND(B1520='Dropdown Answer Key'!$B$14,OR(F1520="Lead",F1520="U, May have L",F1520="COM",F1520="")),"Lead",IF(AND(B1520='Dropdown Answer Key'!$B$14,OR(AND(E1520="GALV",H1520="Y"),AND(E1520="GALV",H1520="UN"),AND(E1520="GALV",H1520=""),AND(F1520="GALV",H1520="Y"),AND(F1520="GALV",H1520="UN"),AND(F1520="GALV",H1520=""),AND(F1520="GALV",I1520="Y"),AND(F1520="GALV",I1520="UN"),AND(F1520="GALV",I1520=""))),"GRR",IF(AND(B1520='Dropdown Answer Key'!$B$14,OR(E1520="Unknown",F1520="Unknown")),"Unknown SL","Non Lead")))))))))))</f>
        <v>Non Lead</v>
      </c>
      <c r="T1520" s="76" t="str">
        <f>IF(OR(M1520="",Q1520="",S1520="ERROR"),"BLANK",IF((AND(M1520='Dropdown Answer Key'!$B$25,OR('Service Line Inventory'!S1520="Lead",S1520="Unknown SL"))),"Tier 1",IF(AND('Service Line Inventory'!M1520='Dropdown Answer Key'!$B$26,OR('Service Line Inventory'!S1520="Lead",S1520="Unknown SL")),"Tier 2",IF(AND('Service Line Inventory'!M1520='Dropdown Answer Key'!$B$27,OR('Service Line Inventory'!S1520="Lead",S1520="Unknown SL")),"Tier 2",IF('Service Line Inventory'!S1520="GRR","Tier 3",IF((AND('Service Line Inventory'!M1520='Dropdown Answer Key'!$B$25,'Service Line Inventory'!Q1520='Dropdown Answer Key'!$M$25,O1520='Dropdown Answer Key'!$G$27,'Service Line Inventory'!P1520='Dropdown Answer Key'!$J$27,S1520="Non Lead")),"Tier 4",IF((AND('Service Line Inventory'!M1520='Dropdown Answer Key'!$B$25,'Service Line Inventory'!Q1520='Dropdown Answer Key'!$M$25,O1520='Dropdown Answer Key'!$G$27,S1520="Non Lead")),"Tier 4",IF((AND('Service Line Inventory'!M1520='Dropdown Answer Key'!$B$25,'Service Line Inventory'!Q1520='Dropdown Answer Key'!$M$25,'Service Line Inventory'!P1520='Dropdown Answer Key'!$J$27,S1520="Non Lead")),"Tier 4","Tier 5"))))))))</f>
        <v>BLANK</v>
      </c>
      <c r="U1520" s="101" t="str">
        <f t="shared" si="105"/>
        <v>NO</v>
      </c>
      <c r="V1520" s="76" t="str">
        <f t="shared" si="106"/>
        <v>NO</v>
      </c>
      <c r="W1520" s="76" t="str">
        <f t="shared" si="107"/>
        <v>NO</v>
      </c>
      <c r="X1520" s="107"/>
      <c r="Y1520" s="77"/>
    </row>
    <row r="1521" spans="1:25" x14ac:dyDescent="0.3">
      <c r="A1521" s="47">
        <v>455</v>
      </c>
      <c r="B1521" s="73" t="s">
        <v>76</v>
      </c>
      <c r="C1521" s="126" t="s">
        <v>1584</v>
      </c>
      <c r="D1521" s="74" t="s">
        <v>72</v>
      </c>
      <c r="E1521" s="74" t="s">
        <v>81</v>
      </c>
      <c r="F1521" s="74" t="s">
        <v>81</v>
      </c>
      <c r="G1521" s="90" t="s">
        <v>1910</v>
      </c>
      <c r="H1521" s="74" t="s">
        <v>72</v>
      </c>
      <c r="I1521" s="74" t="s">
        <v>72</v>
      </c>
      <c r="J1521" s="75" t="s">
        <v>1913</v>
      </c>
      <c r="K1521" s="75" t="s">
        <v>1913</v>
      </c>
      <c r="L1521" s="94" t="str">
        <f t="shared" si="104"/>
        <v>Non Lead</v>
      </c>
      <c r="M1521" s="110"/>
      <c r="N1521" s="74"/>
      <c r="O1521" s="74"/>
      <c r="P1521" s="74"/>
      <c r="Q1521" s="82"/>
      <c r="R1521" s="83"/>
      <c r="S1521" s="113" t="str">
        <f>IF(OR(B1521="",$C$3="",$G$3=""),"ERROR",IF(AND(B1521='Dropdown Answer Key'!$B$12,OR(E1521="Lead",E1521="U, May have L",E1521="COM",E1521="")),"Lead",IF(AND(B1521='Dropdown Answer Key'!$B$12,OR(AND(E1521="GALV",H1521="Y"),AND(E1521="GALV",H1521="UN"),AND(E1521="GALV",H1521=""))),"GRR",IF(AND(B1521='Dropdown Answer Key'!$B$12,E1521="Unknown"),"Unknown SL",IF(AND(B1521='Dropdown Answer Key'!$B$13,OR(F1521="Lead",F1521="U, May have L",F1521="COM",F1521="")),"Lead",IF(AND(B1521='Dropdown Answer Key'!$B$13,OR(AND(F1521="GALV",H1521="Y"),AND(F1521="GALV",H1521="UN"),AND(F1521="GALV",H1521=""))),"GRR",IF(AND(B1521='Dropdown Answer Key'!$B$13,F1521="Unknown"),"Unknown SL",IF(AND(B1521='Dropdown Answer Key'!$B$14,OR(E1521="Lead",E1521="U, May have L",E1521="COM",E1521="")),"Lead",IF(AND(B1521='Dropdown Answer Key'!$B$14,OR(F1521="Lead",F1521="U, May have L",F1521="COM",F1521="")),"Lead",IF(AND(B1521='Dropdown Answer Key'!$B$14,OR(AND(E1521="GALV",H1521="Y"),AND(E1521="GALV",H1521="UN"),AND(E1521="GALV",H1521=""),AND(F1521="GALV",H1521="Y"),AND(F1521="GALV",H1521="UN"),AND(F1521="GALV",H1521=""),AND(F1521="GALV",I1521="Y"),AND(F1521="GALV",I1521="UN"),AND(F1521="GALV",I1521=""))),"GRR",IF(AND(B1521='Dropdown Answer Key'!$B$14,OR(E1521="Unknown",F1521="Unknown")),"Unknown SL","Non Lead")))))))))))</f>
        <v>Non Lead</v>
      </c>
      <c r="T1521" s="114" t="str">
        <f>IF(OR(M1521="",Q1521="",S1521="ERROR"),"BLANK",IF((AND(M1521='Dropdown Answer Key'!$B$25,OR('Service Line Inventory'!S1521="Lead",S1521="Unknown SL"))),"Tier 1",IF(AND('Service Line Inventory'!M1521='Dropdown Answer Key'!$B$26,OR('Service Line Inventory'!S1521="Lead",S1521="Unknown SL")),"Tier 2",IF(AND('Service Line Inventory'!M1521='Dropdown Answer Key'!$B$27,OR('Service Line Inventory'!S1521="Lead",S1521="Unknown SL")),"Tier 2",IF('Service Line Inventory'!S1521="GRR","Tier 3",IF((AND('Service Line Inventory'!M1521='Dropdown Answer Key'!$B$25,'Service Line Inventory'!Q1521='Dropdown Answer Key'!$M$25,O1521='Dropdown Answer Key'!$G$27,'Service Line Inventory'!P1521='Dropdown Answer Key'!$J$27,S1521="Non Lead")),"Tier 4",IF((AND('Service Line Inventory'!M1521='Dropdown Answer Key'!$B$25,'Service Line Inventory'!Q1521='Dropdown Answer Key'!$M$25,O1521='Dropdown Answer Key'!$G$27,S1521="Non Lead")),"Tier 4",IF((AND('Service Line Inventory'!M1521='Dropdown Answer Key'!$B$25,'Service Line Inventory'!Q1521='Dropdown Answer Key'!$M$25,'Service Line Inventory'!P1521='Dropdown Answer Key'!$J$27,S1521="Non Lead")),"Tier 4","Tier 5"))))))))</f>
        <v>BLANK</v>
      </c>
      <c r="U1521" s="115" t="str">
        <f t="shared" si="105"/>
        <v>NO</v>
      </c>
      <c r="V1521" s="114" t="str">
        <f t="shared" si="106"/>
        <v>NO</v>
      </c>
      <c r="W1521" s="114" t="str">
        <f t="shared" si="107"/>
        <v>NO</v>
      </c>
      <c r="X1521" s="108"/>
      <c r="Y1521" s="97"/>
    </row>
    <row r="1522" spans="1:25" x14ac:dyDescent="0.3">
      <c r="A1522" s="47">
        <v>455</v>
      </c>
      <c r="B1522" s="73" t="s">
        <v>76</v>
      </c>
      <c r="C1522" s="126" t="s">
        <v>1585</v>
      </c>
      <c r="D1522" s="74" t="s">
        <v>72</v>
      </c>
      <c r="E1522" s="74" t="s">
        <v>81</v>
      </c>
      <c r="F1522" s="74" t="s">
        <v>81</v>
      </c>
      <c r="G1522" s="90" t="s">
        <v>1910</v>
      </c>
      <c r="H1522" s="74" t="s">
        <v>72</v>
      </c>
      <c r="I1522" s="74" t="s">
        <v>72</v>
      </c>
      <c r="J1522" s="75" t="s">
        <v>1913</v>
      </c>
      <c r="K1522" s="75" t="s">
        <v>1913</v>
      </c>
      <c r="L1522" s="93" t="str">
        <f t="shared" si="104"/>
        <v>Non Lead</v>
      </c>
      <c r="M1522" s="109"/>
      <c r="N1522" s="74"/>
      <c r="O1522" s="74"/>
      <c r="P1522" s="74"/>
      <c r="Q1522" s="73"/>
      <c r="R1522" s="74"/>
      <c r="S1522" s="98" t="str">
        <f>IF(OR(B1522="",$C$3="",$G$3=""),"ERROR",IF(AND(B1522='Dropdown Answer Key'!$B$12,OR(E1522="Lead",E1522="U, May have L",E1522="COM",E1522="")),"Lead",IF(AND(B1522='Dropdown Answer Key'!$B$12,OR(AND(E1522="GALV",H1522="Y"),AND(E1522="GALV",H1522="UN"),AND(E1522="GALV",H1522=""))),"GRR",IF(AND(B1522='Dropdown Answer Key'!$B$12,E1522="Unknown"),"Unknown SL",IF(AND(B1522='Dropdown Answer Key'!$B$13,OR(F1522="Lead",F1522="U, May have L",F1522="COM",F1522="")),"Lead",IF(AND(B1522='Dropdown Answer Key'!$B$13,OR(AND(F1522="GALV",H1522="Y"),AND(F1522="GALV",H1522="UN"),AND(F1522="GALV",H1522=""))),"GRR",IF(AND(B1522='Dropdown Answer Key'!$B$13,F1522="Unknown"),"Unknown SL",IF(AND(B1522='Dropdown Answer Key'!$B$14,OR(E1522="Lead",E1522="U, May have L",E1522="COM",E1522="")),"Lead",IF(AND(B1522='Dropdown Answer Key'!$B$14,OR(F1522="Lead",F1522="U, May have L",F1522="COM",F1522="")),"Lead",IF(AND(B1522='Dropdown Answer Key'!$B$14,OR(AND(E1522="GALV",H1522="Y"),AND(E1522="GALV",H1522="UN"),AND(E1522="GALV",H1522=""),AND(F1522="GALV",H1522="Y"),AND(F1522="GALV",H1522="UN"),AND(F1522="GALV",H1522=""),AND(F1522="GALV",I1522="Y"),AND(F1522="GALV",I1522="UN"),AND(F1522="GALV",I1522=""))),"GRR",IF(AND(B1522='Dropdown Answer Key'!$B$14,OR(E1522="Unknown",F1522="Unknown")),"Unknown SL","Non Lead")))))))))))</f>
        <v>Non Lead</v>
      </c>
      <c r="T1522" s="76" t="str">
        <f>IF(OR(M1522="",Q1522="",S1522="ERROR"),"BLANK",IF((AND(M1522='Dropdown Answer Key'!$B$25,OR('Service Line Inventory'!S1522="Lead",S1522="Unknown SL"))),"Tier 1",IF(AND('Service Line Inventory'!M1522='Dropdown Answer Key'!$B$26,OR('Service Line Inventory'!S1522="Lead",S1522="Unknown SL")),"Tier 2",IF(AND('Service Line Inventory'!M1522='Dropdown Answer Key'!$B$27,OR('Service Line Inventory'!S1522="Lead",S1522="Unknown SL")),"Tier 2",IF('Service Line Inventory'!S1522="GRR","Tier 3",IF((AND('Service Line Inventory'!M1522='Dropdown Answer Key'!$B$25,'Service Line Inventory'!Q1522='Dropdown Answer Key'!$M$25,O1522='Dropdown Answer Key'!$G$27,'Service Line Inventory'!P1522='Dropdown Answer Key'!$J$27,S1522="Non Lead")),"Tier 4",IF((AND('Service Line Inventory'!M1522='Dropdown Answer Key'!$B$25,'Service Line Inventory'!Q1522='Dropdown Answer Key'!$M$25,O1522='Dropdown Answer Key'!$G$27,S1522="Non Lead")),"Tier 4",IF((AND('Service Line Inventory'!M1522='Dropdown Answer Key'!$B$25,'Service Line Inventory'!Q1522='Dropdown Answer Key'!$M$25,'Service Line Inventory'!P1522='Dropdown Answer Key'!$J$27,S1522="Non Lead")),"Tier 4","Tier 5"))))))))</f>
        <v>BLANK</v>
      </c>
      <c r="U1522" s="101" t="str">
        <f t="shared" si="105"/>
        <v>NO</v>
      </c>
      <c r="V1522" s="76" t="str">
        <f t="shared" si="106"/>
        <v>NO</v>
      </c>
      <c r="W1522" s="76" t="str">
        <f t="shared" si="107"/>
        <v>NO</v>
      </c>
      <c r="X1522" s="107"/>
      <c r="Y1522" s="77"/>
    </row>
    <row r="1523" spans="1:25" x14ac:dyDescent="0.3">
      <c r="A1523" s="47">
        <v>458</v>
      </c>
      <c r="B1523" s="73" t="s">
        <v>76</v>
      </c>
      <c r="C1523" s="126" t="s">
        <v>1586</v>
      </c>
      <c r="D1523" s="74" t="s">
        <v>72</v>
      </c>
      <c r="E1523" s="74" t="s">
        <v>81</v>
      </c>
      <c r="F1523" s="74" t="s">
        <v>81</v>
      </c>
      <c r="G1523" s="90" t="s">
        <v>1910</v>
      </c>
      <c r="H1523" s="74" t="s">
        <v>72</v>
      </c>
      <c r="I1523" s="74" t="s">
        <v>72</v>
      </c>
      <c r="J1523" s="75" t="s">
        <v>1913</v>
      </c>
      <c r="K1523" s="75" t="s">
        <v>1913</v>
      </c>
      <c r="L1523" s="94" t="str">
        <f t="shared" si="104"/>
        <v>Non Lead</v>
      </c>
      <c r="M1523" s="110"/>
      <c r="N1523" s="74"/>
      <c r="O1523" s="74"/>
      <c r="P1523" s="74"/>
      <c r="Q1523" s="82"/>
      <c r="R1523" s="83"/>
      <c r="S1523" s="113" t="str">
        <f>IF(OR(B1523="",$C$3="",$G$3=""),"ERROR",IF(AND(B1523='Dropdown Answer Key'!$B$12,OR(E1523="Lead",E1523="U, May have L",E1523="COM",E1523="")),"Lead",IF(AND(B1523='Dropdown Answer Key'!$B$12,OR(AND(E1523="GALV",H1523="Y"),AND(E1523="GALV",H1523="UN"),AND(E1523="GALV",H1523=""))),"GRR",IF(AND(B1523='Dropdown Answer Key'!$B$12,E1523="Unknown"),"Unknown SL",IF(AND(B1523='Dropdown Answer Key'!$B$13,OR(F1523="Lead",F1523="U, May have L",F1523="COM",F1523="")),"Lead",IF(AND(B1523='Dropdown Answer Key'!$B$13,OR(AND(F1523="GALV",H1523="Y"),AND(F1523="GALV",H1523="UN"),AND(F1523="GALV",H1523=""))),"GRR",IF(AND(B1523='Dropdown Answer Key'!$B$13,F1523="Unknown"),"Unknown SL",IF(AND(B1523='Dropdown Answer Key'!$B$14,OR(E1523="Lead",E1523="U, May have L",E1523="COM",E1523="")),"Lead",IF(AND(B1523='Dropdown Answer Key'!$B$14,OR(F1523="Lead",F1523="U, May have L",F1523="COM",F1523="")),"Lead",IF(AND(B1523='Dropdown Answer Key'!$B$14,OR(AND(E1523="GALV",H1523="Y"),AND(E1523="GALV",H1523="UN"),AND(E1523="GALV",H1523=""),AND(F1523="GALV",H1523="Y"),AND(F1523="GALV",H1523="UN"),AND(F1523="GALV",H1523=""),AND(F1523="GALV",I1523="Y"),AND(F1523="GALV",I1523="UN"),AND(F1523="GALV",I1523=""))),"GRR",IF(AND(B1523='Dropdown Answer Key'!$B$14,OR(E1523="Unknown",F1523="Unknown")),"Unknown SL","Non Lead")))))))))))</f>
        <v>Non Lead</v>
      </c>
      <c r="T1523" s="114" t="str">
        <f>IF(OR(M1523="",Q1523="",S1523="ERROR"),"BLANK",IF((AND(M1523='Dropdown Answer Key'!$B$25,OR('Service Line Inventory'!S1523="Lead",S1523="Unknown SL"))),"Tier 1",IF(AND('Service Line Inventory'!M1523='Dropdown Answer Key'!$B$26,OR('Service Line Inventory'!S1523="Lead",S1523="Unknown SL")),"Tier 2",IF(AND('Service Line Inventory'!M1523='Dropdown Answer Key'!$B$27,OR('Service Line Inventory'!S1523="Lead",S1523="Unknown SL")),"Tier 2",IF('Service Line Inventory'!S1523="GRR","Tier 3",IF((AND('Service Line Inventory'!M1523='Dropdown Answer Key'!$B$25,'Service Line Inventory'!Q1523='Dropdown Answer Key'!$M$25,O1523='Dropdown Answer Key'!$G$27,'Service Line Inventory'!P1523='Dropdown Answer Key'!$J$27,S1523="Non Lead")),"Tier 4",IF((AND('Service Line Inventory'!M1523='Dropdown Answer Key'!$B$25,'Service Line Inventory'!Q1523='Dropdown Answer Key'!$M$25,O1523='Dropdown Answer Key'!$G$27,S1523="Non Lead")),"Tier 4",IF((AND('Service Line Inventory'!M1523='Dropdown Answer Key'!$B$25,'Service Line Inventory'!Q1523='Dropdown Answer Key'!$M$25,'Service Line Inventory'!P1523='Dropdown Answer Key'!$J$27,S1523="Non Lead")),"Tier 4","Tier 5"))))))))</f>
        <v>BLANK</v>
      </c>
      <c r="U1523" s="115" t="str">
        <f t="shared" si="105"/>
        <v>NO</v>
      </c>
      <c r="V1523" s="114" t="str">
        <f t="shared" si="106"/>
        <v>NO</v>
      </c>
      <c r="W1523" s="114" t="str">
        <f t="shared" si="107"/>
        <v>NO</v>
      </c>
      <c r="X1523" s="108"/>
      <c r="Y1523" s="97"/>
    </row>
    <row r="1524" spans="1:25" x14ac:dyDescent="0.3">
      <c r="A1524" s="47">
        <v>470</v>
      </c>
      <c r="B1524" s="73" t="s">
        <v>76</v>
      </c>
      <c r="C1524" s="126" t="s">
        <v>1587</v>
      </c>
      <c r="D1524" s="74" t="s">
        <v>72</v>
      </c>
      <c r="E1524" s="74" t="s">
        <v>81</v>
      </c>
      <c r="F1524" s="74" t="s">
        <v>81</v>
      </c>
      <c r="G1524" s="90" t="s">
        <v>1910</v>
      </c>
      <c r="H1524" s="74" t="s">
        <v>72</v>
      </c>
      <c r="I1524" s="74" t="s">
        <v>72</v>
      </c>
      <c r="J1524" s="75" t="s">
        <v>1913</v>
      </c>
      <c r="K1524" s="75" t="s">
        <v>1913</v>
      </c>
      <c r="L1524" s="93" t="str">
        <f t="shared" si="104"/>
        <v>Non Lead</v>
      </c>
      <c r="M1524" s="109"/>
      <c r="N1524" s="74"/>
      <c r="O1524" s="74"/>
      <c r="P1524" s="74"/>
      <c r="Q1524" s="73"/>
      <c r="R1524" s="74"/>
      <c r="S1524" s="98" t="str">
        <f>IF(OR(B1524="",$C$3="",$G$3=""),"ERROR",IF(AND(B1524='Dropdown Answer Key'!$B$12,OR(E1524="Lead",E1524="U, May have L",E1524="COM",E1524="")),"Lead",IF(AND(B1524='Dropdown Answer Key'!$B$12,OR(AND(E1524="GALV",H1524="Y"),AND(E1524="GALV",H1524="UN"),AND(E1524="GALV",H1524=""))),"GRR",IF(AND(B1524='Dropdown Answer Key'!$B$12,E1524="Unknown"),"Unknown SL",IF(AND(B1524='Dropdown Answer Key'!$B$13,OR(F1524="Lead",F1524="U, May have L",F1524="COM",F1524="")),"Lead",IF(AND(B1524='Dropdown Answer Key'!$B$13,OR(AND(F1524="GALV",H1524="Y"),AND(F1524="GALV",H1524="UN"),AND(F1524="GALV",H1524=""))),"GRR",IF(AND(B1524='Dropdown Answer Key'!$B$13,F1524="Unknown"),"Unknown SL",IF(AND(B1524='Dropdown Answer Key'!$B$14,OR(E1524="Lead",E1524="U, May have L",E1524="COM",E1524="")),"Lead",IF(AND(B1524='Dropdown Answer Key'!$B$14,OR(F1524="Lead",F1524="U, May have L",F1524="COM",F1524="")),"Lead",IF(AND(B1524='Dropdown Answer Key'!$B$14,OR(AND(E1524="GALV",H1524="Y"),AND(E1524="GALV",H1524="UN"),AND(E1524="GALV",H1524=""),AND(F1524="GALV",H1524="Y"),AND(F1524="GALV",H1524="UN"),AND(F1524="GALV",H1524=""),AND(F1524="GALV",I1524="Y"),AND(F1524="GALV",I1524="UN"),AND(F1524="GALV",I1524=""))),"GRR",IF(AND(B1524='Dropdown Answer Key'!$B$14,OR(E1524="Unknown",F1524="Unknown")),"Unknown SL","Non Lead")))))))))))</f>
        <v>Non Lead</v>
      </c>
      <c r="T1524" s="76" t="str">
        <f>IF(OR(M1524="",Q1524="",S1524="ERROR"),"BLANK",IF((AND(M1524='Dropdown Answer Key'!$B$25,OR('Service Line Inventory'!S1524="Lead",S1524="Unknown SL"))),"Tier 1",IF(AND('Service Line Inventory'!M1524='Dropdown Answer Key'!$B$26,OR('Service Line Inventory'!S1524="Lead",S1524="Unknown SL")),"Tier 2",IF(AND('Service Line Inventory'!M1524='Dropdown Answer Key'!$B$27,OR('Service Line Inventory'!S1524="Lead",S1524="Unknown SL")),"Tier 2",IF('Service Line Inventory'!S1524="GRR","Tier 3",IF((AND('Service Line Inventory'!M1524='Dropdown Answer Key'!$B$25,'Service Line Inventory'!Q1524='Dropdown Answer Key'!$M$25,O1524='Dropdown Answer Key'!$G$27,'Service Line Inventory'!P1524='Dropdown Answer Key'!$J$27,S1524="Non Lead")),"Tier 4",IF((AND('Service Line Inventory'!M1524='Dropdown Answer Key'!$B$25,'Service Line Inventory'!Q1524='Dropdown Answer Key'!$M$25,O1524='Dropdown Answer Key'!$G$27,S1524="Non Lead")),"Tier 4",IF((AND('Service Line Inventory'!M1524='Dropdown Answer Key'!$B$25,'Service Line Inventory'!Q1524='Dropdown Answer Key'!$M$25,'Service Line Inventory'!P1524='Dropdown Answer Key'!$J$27,S1524="Non Lead")),"Tier 4","Tier 5"))))))))</f>
        <v>BLANK</v>
      </c>
      <c r="U1524" s="101" t="str">
        <f t="shared" si="105"/>
        <v>NO</v>
      </c>
      <c r="V1524" s="76" t="str">
        <f t="shared" si="106"/>
        <v>NO</v>
      </c>
      <c r="W1524" s="76" t="str">
        <f t="shared" si="107"/>
        <v>NO</v>
      </c>
      <c r="X1524" s="107"/>
      <c r="Y1524" s="77"/>
    </row>
    <row r="1525" spans="1:25" x14ac:dyDescent="0.3">
      <c r="A1525" s="47">
        <v>480</v>
      </c>
      <c r="B1525" s="73" t="s">
        <v>76</v>
      </c>
      <c r="C1525" s="126" t="s">
        <v>1588</v>
      </c>
      <c r="D1525" s="74" t="s">
        <v>72</v>
      </c>
      <c r="E1525" s="74" t="s">
        <v>81</v>
      </c>
      <c r="F1525" s="74" t="s">
        <v>81</v>
      </c>
      <c r="G1525" s="127" t="s">
        <v>1912</v>
      </c>
      <c r="H1525" s="74" t="s">
        <v>72</v>
      </c>
      <c r="I1525" s="74" t="s">
        <v>72</v>
      </c>
      <c r="J1525" s="75" t="s">
        <v>1913</v>
      </c>
      <c r="K1525" s="75" t="s">
        <v>1913</v>
      </c>
      <c r="L1525" s="94" t="str">
        <f t="shared" si="104"/>
        <v>Non Lead</v>
      </c>
      <c r="M1525" s="110"/>
      <c r="N1525" s="74"/>
      <c r="O1525" s="74"/>
      <c r="P1525" s="74"/>
      <c r="Q1525" s="82"/>
      <c r="R1525" s="83"/>
      <c r="S1525" s="113" t="str">
        <f>IF(OR(B1525="",$C$3="",$G$3=""),"ERROR",IF(AND(B1525='Dropdown Answer Key'!$B$12,OR(E1525="Lead",E1525="U, May have L",E1525="COM",E1525="")),"Lead",IF(AND(B1525='Dropdown Answer Key'!$B$12,OR(AND(E1525="GALV",H1525="Y"),AND(E1525="GALV",H1525="UN"),AND(E1525="GALV",H1525=""))),"GRR",IF(AND(B1525='Dropdown Answer Key'!$B$12,E1525="Unknown"),"Unknown SL",IF(AND(B1525='Dropdown Answer Key'!$B$13,OR(F1525="Lead",F1525="U, May have L",F1525="COM",F1525="")),"Lead",IF(AND(B1525='Dropdown Answer Key'!$B$13,OR(AND(F1525="GALV",H1525="Y"),AND(F1525="GALV",H1525="UN"),AND(F1525="GALV",H1525=""))),"GRR",IF(AND(B1525='Dropdown Answer Key'!$B$13,F1525="Unknown"),"Unknown SL",IF(AND(B1525='Dropdown Answer Key'!$B$14,OR(E1525="Lead",E1525="U, May have L",E1525="COM",E1525="")),"Lead",IF(AND(B1525='Dropdown Answer Key'!$B$14,OR(F1525="Lead",F1525="U, May have L",F1525="COM",F1525="")),"Lead",IF(AND(B1525='Dropdown Answer Key'!$B$14,OR(AND(E1525="GALV",H1525="Y"),AND(E1525="GALV",H1525="UN"),AND(E1525="GALV",H1525=""),AND(F1525="GALV",H1525="Y"),AND(F1525="GALV",H1525="UN"),AND(F1525="GALV",H1525=""),AND(F1525="GALV",I1525="Y"),AND(F1525="GALV",I1525="UN"),AND(F1525="GALV",I1525=""))),"GRR",IF(AND(B1525='Dropdown Answer Key'!$B$14,OR(E1525="Unknown",F1525="Unknown")),"Unknown SL","Non Lead")))))))))))</f>
        <v>Non Lead</v>
      </c>
      <c r="T1525" s="114" t="str">
        <f>IF(OR(M1525="",Q1525="",S1525="ERROR"),"BLANK",IF((AND(M1525='Dropdown Answer Key'!$B$25,OR('Service Line Inventory'!S1525="Lead",S1525="Unknown SL"))),"Tier 1",IF(AND('Service Line Inventory'!M1525='Dropdown Answer Key'!$B$26,OR('Service Line Inventory'!S1525="Lead",S1525="Unknown SL")),"Tier 2",IF(AND('Service Line Inventory'!M1525='Dropdown Answer Key'!$B$27,OR('Service Line Inventory'!S1525="Lead",S1525="Unknown SL")),"Tier 2",IF('Service Line Inventory'!S1525="GRR","Tier 3",IF((AND('Service Line Inventory'!M1525='Dropdown Answer Key'!$B$25,'Service Line Inventory'!Q1525='Dropdown Answer Key'!$M$25,O1525='Dropdown Answer Key'!$G$27,'Service Line Inventory'!P1525='Dropdown Answer Key'!$J$27,S1525="Non Lead")),"Tier 4",IF((AND('Service Line Inventory'!M1525='Dropdown Answer Key'!$B$25,'Service Line Inventory'!Q1525='Dropdown Answer Key'!$M$25,O1525='Dropdown Answer Key'!$G$27,S1525="Non Lead")),"Tier 4",IF((AND('Service Line Inventory'!M1525='Dropdown Answer Key'!$B$25,'Service Line Inventory'!Q1525='Dropdown Answer Key'!$M$25,'Service Line Inventory'!P1525='Dropdown Answer Key'!$J$27,S1525="Non Lead")),"Tier 4","Tier 5"))))))))</f>
        <v>BLANK</v>
      </c>
      <c r="U1525" s="115" t="str">
        <f t="shared" si="105"/>
        <v>NO</v>
      </c>
      <c r="V1525" s="114" t="str">
        <f t="shared" si="106"/>
        <v>NO</v>
      </c>
      <c r="W1525" s="114" t="str">
        <f t="shared" si="107"/>
        <v>NO</v>
      </c>
      <c r="X1525" s="108"/>
      <c r="Y1525" s="97"/>
    </row>
    <row r="1526" spans="1:25" x14ac:dyDescent="0.3">
      <c r="A1526" s="47">
        <v>485</v>
      </c>
      <c r="B1526" s="73" t="s">
        <v>76</v>
      </c>
      <c r="C1526" s="126" t="s">
        <v>1588</v>
      </c>
      <c r="D1526" s="74" t="s">
        <v>72</v>
      </c>
      <c r="E1526" s="74" t="s">
        <v>81</v>
      </c>
      <c r="F1526" s="74" t="s">
        <v>81</v>
      </c>
      <c r="G1526" s="127" t="s">
        <v>1912</v>
      </c>
      <c r="H1526" s="74" t="s">
        <v>72</v>
      </c>
      <c r="I1526" s="74" t="s">
        <v>72</v>
      </c>
      <c r="J1526" s="75" t="s">
        <v>1913</v>
      </c>
      <c r="K1526" s="75" t="s">
        <v>1913</v>
      </c>
      <c r="L1526" s="93" t="str">
        <f t="shared" si="104"/>
        <v>Non Lead</v>
      </c>
      <c r="M1526" s="109"/>
      <c r="N1526" s="74"/>
      <c r="O1526" s="74"/>
      <c r="P1526" s="74"/>
      <c r="Q1526" s="73"/>
      <c r="R1526" s="74"/>
      <c r="S1526" s="98" t="str">
        <f>IF(OR(B1526="",$C$3="",$G$3=""),"ERROR",IF(AND(B1526='Dropdown Answer Key'!$B$12,OR(E1526="Lead",E1526="U, May have L",E1526="COM",E1526="")),"Lead",IF(AND(B1526='Dropdown Answer Key'!$B$12,OR(AND(E1526="GALV",H1526="Y"),AND(E1526="GALV",H1526="UN"),AND(E1526="GALV",H1526=""))),"GRR",IF(AND(B1526='Dropdown Answer Key'!$B$12,E1526="Unknown"),"Unknown SL",IF(AND(B1526='Dropdown Answer Key'!$B$13,OR(F1526="Lead",F1526="U, May have L",F1526="COM",F1526="")),"Lead",IF(AND(B1526='Dropdown Answer Key'!$B$13,OR(AND(F1526="GALV",H1526="Y"),AND(F1526="GALV",H1526="UN"),AND(F1526="GALV",H1526=""))),"GRR",IF(AND(B1526='Dropdown Answer Key'!$B$13,F1526="Unknown"),"Unknown SL",IF(AND(B1526='Dropdown Answer Key'!$B$14,OR(E1526="Lead",E1526="U, May have L",E1526="COM",E1526="")),"Lead",IF(AND(B1526='Dropdown Answer Key'!$B$14,OR(F1526="Lead",F1526="U, May have L",F1526="COM",F1526="")),"Lead",IF(AND(B1526='Dropdown Answer Key'!$B$14,OR(AND(E1526="GALV",H1526="Y"),AND(E1526="GALV",H1526="UN"),AND(E1526="GALV",H1526=""),AND(F1526="GALV",H1526="Y"),AND(F1526="GALV",H1526="UN"),AND(F1526="GALV",H1526=""),AND(F1526="GALV",I1526="Y"),AND(F1526="GALV",I1526="UN"),AND(F1526="GALV",I1526=""))),"GRR",IF(AND(B1526='Dropdown Answer Key'!$B$14,OR(E1526="Unknown",F1526="Unknown")),"Unknown SL","Non Lead")))))))))))</f>
        <v>Non Lead</v>
      </c>
      <c r="T1526" s="76" t="str">
        <f>IF(OR(M1526="",Q1526="",S1526="ERROR"),"BLANK",IF((AND(M1526='Dropdown Answer Key'!$B$25,OR('Service Line Inventory'!S1526="Lead",S1526="Unknown SL"))),"Tier 1",IF(AND('Service Line Inventory'!M1526='Dropdown Answer Key'!$B$26,OR('Service Line Inventory'!S1526="Lead",S1526="Unknown SL")),"Tier 2",IF(AND('Service Line Inventory'!M1526='Dropdown Answer Key'!$B$27,OR('Service Line Inventory'!S1526="Lead",S1526="Unknown SL")),"Tier 2",IF('Service Line Inventory'!S1526="GRR","Tier 3",IF((AND('Service Line Inventory'!M1526='Dropdown Answer Key'!$B$25,'Service Line Inventory'!Q1526='Dropdown Answer Key'!$M$25,O1526='Dropdown Answer Key'!$G$27,'Service Line Inventory'!P1526='Dropdown Answer Key'!$J$27,S1526="Non Lead")),"Tier 4",IF((AND('Service Line Inventory'!M1526='Dropdown Answer Key'!$B$25,'Service Line Inventory'!Q1526='Dropdown Answer Key'!$M$25,O1526='Dropdown Answer Key'!$G$27,S1526="Non Lead")),"Tier 4",IF((AND('Service Line Inventory'!M1526='Dropdown Answer Key'!$B$25,'Service Line Inventory'!Q1526='Dropdown Answer Key'!$M$25,'Service Line Inventory'!P1526='Dropdown Answer Key'!$J$27,S1526="Non Lead")),"Tier 4","Tier 5"))))))))</f>
        <v>BLANK</v>
      </c>
      <c r="U1526" s="101" t="str">
        <f t="shared" si="105"/>
        <v>NO</v>
      </c>
      <c r="V1526" s="76" t="str">
        <f t="shared" si="106"/>
        <v>NO</v>
      </c>
      <c r="W1526" s="76" t="str">
        <f t="shared" si="107"/>
        <v>NO</v>
      </c>
      <c r="X1526" s="107"/>
      <c r="Y1526" s="77"/>
    </row>
    <row r="1527" spans="1:25" x14ac:dyDescent="0.3">
      <c r="A1527" s="47">
        <v>486</v>
      </c>
      <c r="B1527" s="73" t="s">
        <v>76</v>
      </c>
      <c r="C1527" s="126" t="s">
        <v>1589</v>
      </c>
      <c r="D1527" s="74" t="s">
        <v>72</v>
      </c>
      <c r="E1527" s="74" t="s">
        <v>81</v>
      </c>
      <c r="F1527" s="74" t="s">
        <v>81</v>
      </c>
      <c r="G1527" s="127" t="s">
        <v>1912</v>
      </c>
      <c r="H1527" s="74" t="s">
        <v>72</v>
      </c>
      <c r="I1527" s="74" t="s">
        <v>72</v>
      </c>
      <c r="J1527" s="75" t="s">
        <v>1913</v>
      </c>
      <c r="K1527" s="75" t="s">
        <v>1913</v>
      </c>
      <c r="L1527" s="94" t="str">
        <f t="shared" si="104"/>
        <v>Non Lead</v>
      </c>
      <c r="M1527" s="110"/>
      <c r="N1527" s="74"/>
      <c r="O1527" s="74"/>
      <c r="P1527" s="74"/>
      <c r="Q1527" s="82"/>
      <c r="R1527" s="83"/>
      <c r="S1527" s="113" t="str">
        <f>IF(OR(B1527="",$C$3="",$G$3=""),"ERROR",IF(AND(B1527='Dropdown Answer Key'!$B$12,OR(E1527="Lead",E1527="U, May have L",E1527="COM",E1527="")),"Lead",IF(AND(B1527='Dropdown Answer Key'!$B$12,OR(AND(E1527="GALV",H1527="Y"),AND(E1527="GALV",H1527="UN"),AND(E1527="GALV",H1527=""))),"GRR",IF(AND(B1527='Dropdown Answer Key'!$B$12,E1527="Unknown"),"Unknown SL",IF(AND(B1527='Dropdown Answer Key'!$B$13,OR(F1527="Lead",F1527="U, May have L",F1527="COM",F1527="")),"Lead",IF(AND(B1527='Dropdown Answer Key'!$B$13,OR(AND(F1527="GALV",H1527="Y"),AND(F1527="GALV",H1527="UN"),AND(F1527="GALV",H1527=""))),"GRR",IF(AND(B1527='Dropdown Answer Key'!$B$13,F1527="Unknown"),"Unknown SL",IF(AND(B1527='Dropdown Answer Key'!$B$14,OR(E1527="Lead",E1527="U, May have L",E1527="COM",E1527="")),"Lead",IF(AND(B1527='Dropdown Answer Key'!$B$14,OR(F1527="Lead",F1527="U, May have L",F1527="COM",F1527="")),"Lead",IF(AND(B1527='Dropdown Answer Key'!$B$14,OR(AND(E1527="GALV",H1527="Y"),AND(E1527="GALV",H1527="UN"),AND(E1527="GALV",H1527=""),AND(F1527="GALV",H1527="Y"),AND(F1527="GALV",H1527="UN"),AND(F1527="GALV",H1527=""),AND(F1527="GALV",I1527="Y"),AND(F1527="GALV",I1527="UN"),AND(F1527="GALV",I1527=""))),"GRR",IF(AND(B1527='Dropdown Answer Key'!$B$14,OR(E1527="Unknown",F1527="Unknown")),"Unknown SL","Non Lead")))))))))))</f>
        <v>Non Lead</v>
      </c>
      <c r="T1527" s="114" t="str">
        <f>IF(OR(M1527="",Q1527="",S1527="ERROR"),"BLANK",IF((AND(M1527='Dropdown Answer Key'!$B$25,OR('Service Line Inventory'!S1527="Lead",S1527="Unknown SL"))),"Tier 1",IF(AND('Service Line Inventory'!M1527='Dropdown Answer Key'!$B$26,OR('Service Line Inventory'!S1527="Lead",S1527="Unknown SL")),"Tier 2",IF(AND('Service Line Inventory'!M1527='Dropdown Answer Key'!$B$27,OR('Service Line Inventory'!S1527="Lead",S1527="Unknown SL")),"Tier 2",IF('Service Line Inventory'!S1527="GRR","Tier 3",IF((AND('Service Line Inventory'!M1527='Dropdown Answer Key'!$B$25,'Service Line Inventory'!Q1527='Dropdown Answer Key'!$M$25,O1527='Dropdown Answer Key'!$G$27,'Service Line Inventory'!P1527='Dropdown Answer Key'!$J$27,S1527="Non Lead")),"Tier 4",IF((AND('Service Line Inventory'!M1527='Dropdown Answer Key'!$B$25,'Service Line Inventory'!Q1527='Dropdown Answer Key'!$M$25,O1527='Dropdown Answer Key'!$G$27,S1527="Non Lead")),"Tier 4",IF((AND('Service Line Inventory'!M1527='Dropdown Answer Key'!$B$25,'Service Line Inventory'!Q1527='Dropdown Answer Key'!$M$25,'Service Line Inventory'!P1527='Dropdown Answer Key'!$J$27,S1527="Non Lead")),"Tier 4","Tier 5"))))))))</f>
        <v>BLANK</v>
      </c>
      <c r="U1527" s="115" t="str">
        <f t="shared" si="105"/>
        <v>NO</v>
      </c>
      <c r="V1527" s="114" t="str">
        <f t="shared" si="106"/>
        <v>NO</v>
      </c>
      <c r="W1527" s="114" t="str">
        <f t="shared" si="107"/>
        <v>NO</v>
      </c>
      <c r="X1527" s="108"/>
      <c r="Y1527" s="97"/>
    </row>
    <row r="1528" spans="1:25" x14ac:dyDescent="0.3">
      <c r="A1528" s="47">
        <v>495</v>
      </c>
      <c r="B1528" s="73" t="s">
        <v>76</v>
      </c>
      <c r="C1528" s="126" t="s">
        <v>1590</v>
      </c>
      <c r="D1528" s="74" t="s">
        <v>72</v>
      </c>
      <c r="E1528" s="74" t="s">
        <v>81</v>
      </c>
      <c r="F1528" s="74" t="s">
        <v>81</v>
      </c>
      <c r="G1528" s="127" t="s">
        <v>1912</v>
      </c>
      <c r="H1528" s="74" t="s">
        <v>72</v>
      </c>
      <c r="I1528" s="74" t="s">
        <v>72</v>
      </c>
      <c r="J1528" s="75" t="s">
        <v>1913</v>
      </c>
      <c r="K1528" s="75" t="s">
        <v>1913</v>
      </c>
      <c r="L1528" s="93" t="str">
        <f t="shared" si="104"/>
        <v>Non Lead</v>
      </c>
      <c r="M1528" s="109"/>
      <c r="N1528" s="74"/>
      <c r="O1528" s="74"/>
      <c r="P1528" s="74"/>
      <c r="Q1528" s="73"/>
      <c r="R1528" s="74"/>
      <c r="S1528" s="98" t="str">
        <f>IF(OR(B1528="",$C$3="",$G$3=""),"ERROR",IF(AND(B1528='Dropdown Answer Key'!$B$12,OR(E1528="Lead",E1528="U, May have L",E1528="COM",E1528="")),"Lead",IF(AND(B1528='Dropdown Answer Key'!$B$12,OR(AND(E1528="GALV",H1528="Y"),AND(E1528="GALV",H1528="UN"),AND(E1528="GALV",H1528=""))),"GRR",IF(AND(B1528='Dropdown Answer Key'!$B$12,E1528="Unknown"),"Unknown SL",IF(AND(B1528='Dropdown Answer Key'!$B$13,OR(F1528="Lead",F1528="U, May have L",F1528="COM",F1528="")),"Lead",IF(AND(B1528='Dropdown Answer Key'!$B$13,OR(AND(F1528="GALV",H1528="Y"),AND(F1528="GALV",H1528="UN"),AND(F1528="GALV",H1528=""))),"GRR",IF(AND(B1528='Dropdown Answer Key'!$B$13,F1528="Unknown"),"Unknown SL",IF(AND(B1528='Dropdown Answer Key'!$B$14,OR(E1528="Lead",E1528="U, May have L",E1528="COM",E1528="")),"Lead",IF(AND(B1528='Dropdown Answer Key'!$B$14,OR(F1528="Lead",F1528="U, May have L",F1528="COM",F1528="")),"Lead",IF(AND(B1528='Dropdown Answer Key'!$B$14,OR(AND(E1528="GALV",H1528="Y"),AND(E1528="GALV",H1528="UN"),AND(E1528="GALV",H1528=""),AND(F1528="GALV",H1528="Y"),AND(F1528="GALV",H1528="UN"),AND(F1528="GALV",H1528=""),AND(F1528="GALV",I1528="Y"),AND(F1528="GALV",I1528="UN"),AND(F1528="GALV",I1528=""))),"GRR",IF(AND(B1528='Dropdown Answer Key'!$B$14,OR(E1528="Unknown",F1528="Unknown")),"Unknown SL","Non Lead")))))))))))</f>
        <v>Non Lead</v>
      </c>
      <c r="T1528" s="76" t="str">
        <f>IF(OR(M1528="",Q1528="",S1528="ERROR"),"BLANK",IF((AND(M1528='Dropdown Answer Key'!$B$25,OR('Service Line Inventory'!S1528="Lead",S1528="Unknown SL"))),"Tier 1",IF(AND('Service Line Inventory'!M1528='Dropdown Answer Key'!$B$26,OR('Service Line Inventory'!S1528="Lead",S1528="Unknown SL")),"Tier 2",IF(AND('Service Line Inventory'!M1528='Dropdown Answer Key'!$B$27,OR('Service Line Inventory'!S1528="Lead",S1528="Unknown SL")),"Tier 2",IF('Service Line Inventory'!S1528="GRR","Tier 3",IF((AND('Service Line Inventory'!M1528='Dropdown Answer Key'!$B$25,'Service Line Inventory'!Q1528='Dropdown Answer Key'!$M$25,O1528='Dropdown Answer Key'!$G$27,'Service Line Inventory'!P1528='Dropdown Answer Key'!$J$27,S1528="Non Lead")),"Tier 4",IF((AND('Service Line Inventory'!M1528='Dropdown Answer Key'!$B$25,'Service Line Inventory'!Q1528='Dropdown Answer Key'!$M$25,O1528='Dropdown Answer Key'!$G$27,S1528="Non Lead")),"Tier 4",IF((AND('Service Line Inventory'!M1528='Dropdown Answer Key'!$B$25,'Service Line Inventory'!Q1528='Dropdown Answer Key'!$M$25,'Service Line Inventory'!P1528='Dropdown Answer Key'!$J$27,S1528="Non Lead")),"Tier 4","Tier 5"))))))))</f>
        <v>BLANK</v>
      </c>
      <c r="U1528" s="101" t="str">
        <f t="shared" si="105"/>
        <v>NO</v>
      </c>
      <c r="V1528" s="76" t="str">
        <f t="shared" si="106"/>
        <v>NO</v>
      </c>
      <c r="W1528" s="76" t="str">
        <f t="shared" si="107"/>
        <v>NO</v>
      </c>
      <c r="X1528" s="107"/>
      <c r="Y1528" s="77"/>
    </row>
    <row r="1529" spans="1:25" x14ac:dyDescent="0.3">
      <c r="A1529" s="47">
        <v>500</v>
      </c>
      <c r="B1529" s="73" t="s">
        <v>76</v>
      </c>
      <c r="C1529" s="126" t="s">
        <v>1591</v>
      </c>
      <c r="D1529" s="74" t="s">
        <v>72</v>
      </c>
      <c r="E1529" s="74" t="s">
        <v>81</v>
      </c>
      <c r="F1529" s="74" t="s">
        <v>81</v>
      </c>
      <c r="G1529" s="127" t="s">
        <v>1912</v>
      </c>
      <c r="H1529" s="74" t="s">
        <v>72</v>
      </c>
      <c r="I1529" s="74" t="s">
        <v>72</v>
      </c>
      <c r="J1529" s="75" t="s">
        <v>1913</v>
      </c>
      <c r="K1529" s="75" t="s">
        <v>1913</v>
      </c>
      <c r="L1529" s="94" t="str">
        <f t="shared" si="104"/>
        <v>Non Lead</v>
      </c>
      <c r="M1529" s="110"/>
      <c r="N1529" s="74"/>
      <c r="O1529" s="74"/>
      <c r="P1529" s="74"/>
      <c r="Q1529" s="82"/>
      <c r="R1529" s="83"/>
      <c r="S1529" s="113" t="str">
        <f>IF(OR(B1529="",$C$3="",$G$3=""),"ERROR",IF(AND(B1529='Dropdown Answer Key'!$B$12,OR(E1529="Lead",E1529="U, May have L",E1529="COM",E1529="")),"Lead",IF(AND(B1529='Dropdown Answer Key'!$B$12,OR(AND(E1529="GALV",H1529="Y"),AND(E1529="GALV",H1529="UN"),AND(E1529="GALV",H1529=""))),"GRR",IF(AND(B1529='Dropdown Answer Key'!$B$12,E1529="Unknown"),"Unknown SL",IF(AND(B1529='Dropdown Answer Key'!$B$13,OR(F1529="Lead",F1529="U, May have L",F1529="COM",F1529="")),"Lead",IF(AND(B1529='Dropdown Answer Key'!$B$13,OR(AND(F1529="GALV",H1529="Y"),AND(F1529="GALV",H1529="UN"),AND(F1529="GALV",H1529=""))),"GRR",IF(AND(B1529='Dropdown Answer Key'!$B$13,F1529="Unknown"),"Unknown SL",IF(AND(B1529='Dropdown Answer Key'!$B$14,OR(E1529="Lead",E1529="U, May have L",E1529="COM",E1529="")),"Lead",IF(AND(B1529='Dropdown Answer Key'!$B$14,OR(F1529="Lead",F1529="U, May have L",F1529="COM",F1529="")),"Lead",IF(AND(B1529='Dropdown Answer Key'!$B$14,OR(AND(E1529="GALV",H1529="Y"),AND(E1529="GALV",H1529="UN"),AND(E1529="GALV",H1529=""),AND(F1529="GALV",H1529="Y"),AND(F1529="GALV",H1529="UN"),AND(F1529="GALV",H1529=""),AND(F1529="GALV",I1529="Y"),AND(F1529="GALV",I1529="UN"),AND(F1529="GALV",I1529=""))),"GRR",IF(AND(B1529='Dropdown Answer Key'!$B$14,OR(E1529="Unknown",F1529="Unknown")),"Unknown SL","Non Lead")))))))))))</f>
        <v>Non Lead</v>
      </c>
      <c r="T1529" s="114" t="str">
        <f>IF(OR(M1529="",Q1529="",S1529="ERROR"),"BLANK",IF((AND(M1529='Dropdown Answer Key'!$B$25,OR('Service Line Inventory'!S1529="Lead",S1529="Unknown SL"))),"Tier 1",IF(AND('Service Line Inventory'!M1529='Dropdown Answer Key'!$B$26,OR('Service Line Inventory'!S1529="Lead",S1529="Unknown SL")),"Tier 2",IF(AND('Service Line Inventory'!M1529='Dropdown Answer Key'!$B$27,OR('Service Line Inventory'!S1529="Lead",S1529="Unknown SL")),"Tier 2",IF('Service Line Inventory'!S1529="GRR","Tier 3",IF((AND('Service Line Inventory'!M1529='Dropdown Answer Key'!$B$25,'Service Line Inventory'!Q1529='Dropdown Answer Key'!$M$25,O1529='Dropdown Answer Key'!$G$27,'Service Line Inventory'!P1529='Dropdown Answer Key'!$J$27,S1529="Non Lead")),"Tier 4",IF((AND('Service Line Inventory'!M1529='Dropdown Answer Key'!$B$25,'Service Line Inventory'!Q1529='Dropdown Answer Key'!$M$25,O1529='Dropdown Answer Key'!$G$27,S1529="Non Lead")),"Tier 4",IF((AND('Service Line Inventory'!M1529='Dropdown Answer Key'!$B$25,'Service Line Inventory'!Q1529='Dropdown Answer Key'!$M$25,'Service Line Inventory'!P1529='Dropdown Answer Key'!$J$27,S1529="Non Lead")),"Tier 4","Tier 5"))))))))</f>
        <v>BLANK</v>
      </c>
      <c r="U1529" s="115" t="str">
        <f t="shared" si="105"/>
        <v>NO</v>
      </c>
      <c r="V1529" s="114" t="str">
        <f t="shared" si="106"/>
        <v>NO</v>
      </c>
      <c r="W1529" s="114" t="str">
        <f t="shared" si="107"/>
        <v>NO</v>
      </c>
      <c r="X1529" s="108"/>
      <c r="Y1529" s="97"/>
    </row>
    <row r="1530" spans="1:25" x14ac:dyDescent="0.3">
      <c r="A1530" s="47">
        <v>510</v>
      </c>
      <c r="B1530" s="73" t="s">
        <v>76</v>
      </c>
      <c r="C1530" s="126" t="s">
        <v>1592</v>
      </c>
      <c r="D1530" s="74" t="s">
        <v>72</v>
      </c>
      <c r="E1530" s="74" t="s">
        <v>81</v>
      </c>
      <c r="F1530" s="74" t="s">
        <v>81</v>
      </c>
      <c r="G1530" s="127" t="s">
        <v>1912</v>
      </c>
      <c r="H1530" s="74" t="s">
        <v>72</v>
      </c>
      <c r="I1530" s="74" t="s">
        <v>72</v>
      </c>
      <c r="J1530" s="75" t="s">
        <v>1913</v>
      </c>
      <c r="K1530" s="75" t="s">
        <v>1913</v>
      </c>
      <c r="L1530" s="93" t="str">
        <f t="shared" si="104"/>
        <v>Non Lead</v>
      </c>
      <c r="M1530" s="109"/>
      <c r="N1530" s="74"/>
      <c r="O1530" s="74"/>
      <c r="P1530" s="74"/>
      <c r="Q1530" s="73"/>
      <c r="R1530" s="74"/>
      <c r="S1530" s="98" t="str">
        <f>IF(OR(B1530="",$C$3="",$G$3=""),"ERROR",IF(AND(B1530='Dropdown Answer Key'!$B$12,OR(E1530="Lead",E1530="U, May have L",E1530="COM",E1530="")),"Lead",IF(AND(B1530='Dropdown Answer Key'!$B$12,OR(AND(E1530="GALV",H1530="Y"),AND(E1530="GALV",H1530="UN"),AND(E1530="GALV",H1530=""))),"GRR",IF(AND(B1530='Dropdown Answer Key'!$B$12,E1530="Unknown"),"Unknown SL",IF(AND(B1530='Dropdown Answer Key'!$B$13,OR(F1530="Lead",F1530="U, May have L",F1530="COM",F1530="")),"Lead",IF(AND(B1530='Dropdown Answer Key'!$B$13,OR(AND(F1530="GALV",H1530="Y"),AND(F1530="GALV",H1530="UN"),AND(F1530="GALV",H1530=""))),"GRR",IF(AND(B1530='Dropdown Answer Key'!$B$13,F1530="Unknown"),"Unknown SL",IF(AND(B1530='Dropdown Answer Key'!$B$14,OR(E1530="Lead",E1530="U, May have L",E1530="COM",E1530="")),"Lead",IF(AND(B1530='Dropdown Answer Key'!$B$14,OR(F1530="Lead",F1530="U, May have L",F1530="COM",F1530="")),"Lead",IF(AND(B1530='Dropdown Answer Key'!$B$14,OR(AND(E1530="GALV",H1530="Y"),AND(E1530="GALV",H1530="UN"),AND(E1530="GALV",H1530=""),AND(F1530="GALV",H1530="Y"),AND(F1530="GALV",H1530="UN"),AND(F1530="GALV",H1530=""),AND(F1530="GALV",I1530="Y"),AND(F1530="GALV",I1530="UN"),AND(F1530="GALV",I1530=""))),"GRR",IF(AND(B1530='Dropdown Answer Key'!$B$14,OR(E1530="Unknown",F1530="Unknown")),"Unknown SL","Non Lead")))))))))))</f>
        <v>Non Lead</v>
      </c>
      <c r="T1530" s="76" t="str">
        <f>IF(OR(M1530="",Q1530="",S1530="ERROR"),"BLANK",IF((AND(M1530='Dropdown Answer Key'!$B$25,OR('Service Line Inventory'!S1530="Lead",S1530="Unknown SL"))),"Tier 1",IF(AND('Service Line Inventory'!M1530='Dropdown Answer Key'!$B$26,OR('Service Line Inventory'!S1530="Lead",S1530="Unknown SL")),"Tier 2",IF(AND('Service Line Inventory'!M1530='Dropdown Answer Key'!$B$27,OR('Service Line Inventory'!S1530="Lead",S1530="Unknown SL")),"Tier 2",IF('Service Line Inventory'!S1530="GRR","Tier 3",IF((AND('Service Line Inventory'!M1530='Dropdown Answer Key'!$B$25,'Service Line Inventory'!Q1530='Dropdown Answer Key'!$M$25,O1530='Dropdown Answer Key'!$G$27,'Service Line Inventory'!P1530='Dropdown Answer Key'!$J$27,S1530="Non Lead")),"Tier 4",IF((AND('Service Line Inventory'!M1530='Dropdown Answer Key'!$B$25,'Service Line Inventory'!Q1530='Dropdown Answer Key'!$M$25,O1530='Dropdown Answer Key'!$G$27,S1530="Non Lead")),"Tier 4",IF((AND('Service Line Inventory'!M1530='Dropdown Answer Key'!$B$25,'Service Line Inventory'!Q1530='Dropdown Answer Key'!$M$25,'Service Line Inventory'!P1530='Dropdown Answer Key'!$J$27,S1530="Non Lead")),"Tier 4","Tier 5"))))))))</f>
        <v>BLANK</v>
      </c>
      <c r="U1530" s="101" t="str">
        <f t="shared" si="105"/>
        <v>NO</v>
      </c>
      <c r="V1530" s="76" t="str">
        <f t="shared" si="106"/>
        <v>NO</v>
      </c>
      <c r="W1530" s="76" t="str">
        <f t="shared" si="107"/>
        <v>NO</v>
      </c>
      <c r="X1530" s="107"/>
      <c r="Y1530" s="77"/>
    </row>
    <row r="1531" spans="1:25" x14ac:dyDescent="0.3">
      <c r="A1531" s="47">
        <v>526</v>
      </c>
      <c r="B1531" s="73" t="s">
        <v>76</v>
      </c>
      <c r="C1531" s="126" t="s">
        <v>1593</v>
      </c>
      <c r="D1531" s="74" t="s">
        <v>72</v>
      </c>
      <c r="E1531" s="74" t="s">
        <v>81</v>
      </c>
      <c r="F1531" s="74" t="s">
        <v>81</v>
      </c>
      <c r="G1531" s="127" t="s">
        <v>1912</v>
      </c>
      <c r="H1531" s="74" t="s">
        <v>72</v>
      </c>
      <c r="I1531" s="74" t="s">
        <v>72</v>
      </c>
      <c r="J1531" s="75" t="s">
        <v>1913</v>
      </c>
      <c r="K1531" s="75" t="s">
        <v>1913</v>
      </c>
      <c r="L1531" s="94" t="str">
        <f t="shared" si="104"/>
        <v>Non Lead</v>
      </c>
      <c r="M1531" s="110"/>
      <c r="N1531" s="74"/>
      <c r="O1531" s="74"/>
      <c r="P1531" s="74"/>
      <c r="Q1531" s="82"/>
      <c r="R1531" s="83"/>
      <c r="S1531" s="113" t="str">
        <f>IF(OR(B1531="",$C$3="",$G$3=""),"ERROR",IF(AND(B1531='Dropdown Answer Key'!$B$12,OR(E1531="Lead",E1531="U, May have L",E1531="COM",E1531="")),"Lead",IF(AND(B1531='Dropdown Answer Key'!$B$12,OR(AND(E1531="GALV",H1531="Y"),AND(E1531="GALV",H1531="UN"),AND(E1531="GALV",H1531=""))),"GRR",IF(AND(B1531='Dropdown Answer Key'!$B$12,E1531="Unknown"),"Unknown SL",IF(AND(B1531='Dropdown Answer Key'!$B$13,OR(F1531="Lead",F1531="U, May have L",F1531="COM",F1531="")),"Lead",IF(AND(B1531='Dropdown Answer Key'!$B$13,OR(AND(F1531="GALV",H1531="Y"),AND(F1531="GALV",H1531="UN"),AND(F1531="GALV",H1531=""))),"GRR",IF(AND(B1531='Dropdown Answer Key'!$B$13,F1531="Unknown"),"Unknown SL",IF(AND(B1531='Dropdown Answer Key'!$B$14,OR(E1531="Lead",E1531="U, May have L",E1531="COM",E1531="")),"Lead",IF(AND(B1531='Dropdown Answer Key'!$B$14,OR(F1531="Lead",F1531="U, May have L",F1531="COM",F1531="")),"Lead",IF(AND(B1531='Dropdown Answer Key'!$B$14,OR(AND(E1531="GALV",H1531="Y"),AND(E1531="GALV",H1531="UN"),AND(E1531="GALV",H1531=""),AND(F1531="GALV",H1531="Y"),AND(F1531="GALV",H1531="UN"),AND(F1531="GALV",H1531=""),AND(F1531="GALV",I1531="Y"),AND(F1531="GALV",I1531="UN"),AND(F1531="GALV",I1531=""))),"GRR",IF(AND(B1531='Dropdown Answer Key'!$B$14,OR(E1531="Unknown",F1531="Unknown")),"Unknown SL","Non Lead")))))))))))</f>
        <v>Non Lead</v>
      </c>
      <c r="T1531" s="114" t="str">
        <f>IF(OR(M1531="",Q1531="",S1531="ERROR"),"BLANK",IF((AND(M1531='Dropdown Answer Key'!$B$25,OR('Service Line Inventory'!S1531="Lead",S1531="Unknown SL"))),"Tier 1",IF(AND('Service Line Inventory'!M1531='Dropdown Answer Key'!$B$26,OR('Service Line Inventory'!S1531="Lead",S1531="Unknown SL")),"Tier 2",IF(AND('Service Line Inventory'!M1531='Dropdown Answer Key'!$B$27,OR('Service Line Inventory'!S1531="Lead",S1531="Unknown SL")),"Tier 2",IF('Service Line Inventory'!S1531="GRR","Tier 3",IF((AND('Service Line Inventory'!M1531='Dropdown Answer Key'!$B$25,'Service Line Inventory'!Q1531='Dropdown Answer Key'!$M$25,O1531='Dropdown Answer Key'!$G$27,'Service Line Inventory'!P1531='Dropdown Answer Key'!$J$27,S1531="Non Lead")),"Tier 4",IF((AND('Service Line Inventory'!M1531='Dropdown Answer Key'!$B$25,'Service Line Inventory'!Q1531='Dropdown Answer Key'!$M$25,O1531='Dropdown Answer Key'!$G$27,S1531="Non Lead")),"Tier 4",IF((AND('Service Line Inventory'!M1531='Dropdown Answer Key'!$B$25,'Service Line Inventory'!Q1531='Dropdown Answer Key'!$M$25,'Service Line Inventory'!P1531='Dropdown Answer Key'!$J$27,S1531="Non Lead")),"Tier 4","Tier 5"))))))))</f>
        <v>BLANK</v>
      </c>
      <c r="U1531" s="115" t="str">
        <f t="shared" si="105"/>
        <v>NO</v>
      </c>
      <c r="V1531" s="114" t="str">
        <f t="shared" si="106"/>
        <v>NO</v>
      </c>
      <c r="W1531" s="114" t="str">
        <f t="shared" si="107"/>
        <v>NO</v>
      </c>
      <c r="X1531" s="108"/>
      <c r="Y1531" s="97"/>
    </row>
    <row r="1532" spans="1:25" x14ac:dyDescent="0.3">
      <c r="A1532" s="47">
        <v>531</v>
      </c>
      <c r="B1532" s="73" t="s">
        <v>76</v>
      </c>
      <c r="C1532" s="126" t="s">
        <v>1594</v>
      </c>
      <c r="D1532" s="74" t="s">
        <v>72</v>
      </c>
      <c r="E1532" s="74" t="s">
        <v>81</v>
      </c>
      <c r="F1532" s="74" t="s">
        <v>81</v>
      </c>
      <c r="G1532" s="127" t="s">
        <v>1912</v>
      </c>
      <c r="H1532" s="74" t="s">
        <v>72</v>
      </c>
      <c r="I1532" s="74" t="s">
        <v>72</v>
      </c>
      <c r="J1532" s="75" t="s">
        <v>1913</v>
      </c>
      <c r="K1532" s="75" t="s">
        <v>1913</v>
      </c>
      <c r="L1532" s="93" t="str">
        <f t="shared" si="104"/>
        <v>Non Lead</v>
      </c>
      <c r="M1532" s="109"/>
      <c r="N1532" s="74"/>
      <c r="O1532" s="74"/>
      <c r="P1532" s="74"/>
      <c r="Q1532" s="73"/>
      <c r="R1532" s="74"/>
      <c r="S1532" s="98" t="str">
        <f>IF(OR(B1532="",$C$3="",$G$3=""),"ERROR",IF(AND(B1532='Dropdown Answer Key'!$B$12,OR(E1532="Lead",E1532="U, May have L",E1532="COM",E1532="")),"Lead",IF(AND(B1532='Dropdown Answer Key'!$B$12,OR(AND(E1532="GALV",H1532="Y"),AND(E1532="GALV",H1532="UN"),AND(E1532="GALV",H1532=""))),"GRR",IF(AND(B1532='Dropdown Answer Key'!$B$12,E1532="Unknown"),"Unknown SL",IF(AND(B1532='Dropdown Answer Key'!$B$13,OR(F1532="Lead",F1532="U, May have L",F1532="COM",F1532="")),"Lead",IF(AND(B1532='Dropdown Answer Key'!$B$13,OR(AND(F1532="GALV",H1532="Y"),AND(F1532="GALV",H1532="UN"),AND(F1532="GALV",H1532=""))),"GRR",IF(AND(B1532='Dropdown Answer Key'!$B$13,F1532="Unknown"),"Unknown SL",IF(AND(B1532='Dropdown Answer Key'!$B$14,OR(E1532="Lead",E1532="U, May have L",E1532="COM",E1532="")),"Lead",IF(AND(B1532='Dropdown Answer Key'!$B$14,OR(F1532="Lead",F1532="U, May have L",F1532="COM",F1532="")),"Lead",IF(AND(B1532='Dropdown Answer Key'!$B$14,OR(AND(E1532="GALV",H1532="Y"),AND(E1532="GALV",H1532="UN"),AND(E1532="GALV",H1532=""),AND(F1532="GALV",H1532="Y"),AND(F1532="GALV",H1532="UN"),AND(F1532="GALV",H1532=""),AND(F1532="GALV",I1532="Y"),AND(F1532="GALV",I1532="UN"),AND(F1532="GALV",I1532=""))),"GRR",IF(AND(B1532='Dropdown Answer Key'!$B$14,OR(E1532="Unknown",F1532="Unknown")),"Unknown SL","Non Lead")))))))))))</f>
        <v>Non Lead</v>
      </c>
      <c r="T1532" s="76" t="str">
        <f>IF(OR(M1532="",Q1532="",S1532="ERROR"),"BLANK",IF((AND(M1532='Dropdown Answer Key'!$B$25,OR('Service Line Inventory'!S1532="Lead",S1532="Unknown SL"))),"Tier 1",IF(AND('Service Line Inventory'!M1532='Dropdown Answer Key'!$B$26,OR('Service Line Inventory'!S1532="Lead",S1532="Unknown SL")),"Tier 2",IF(AND('Service Line Inventory'!M1532='Dropdown Answer Key'!$B$27,OR('Service Line Inventory'!S1532="Lead",S1532="Unknown SL")),"Tier 2",IF('Service Line Inventory'!S1532="GRR","Tier 3",IF((AND('Service Line Inventory'!M1532='Dropdown Answer Key'!$B$25,'Service Line Inventory'!Q1532='Dropdown Answer Key'!$M$25,O1532='Dropdown Answer Key'!$G$27,'Service Line Inventory'!P1532='Dropdown Answer Key'!$J$27,S1532="Non Lead")),"Tier 4",IF((AND('Service Line Inventory'!M1532='Dropdown Answer Key'!$B$25,'Service Line Inventory'!Q1532='Dropdown Answer Key'!$M$25,O1532='Dropdown Answer Key'!$G$27,S1532="Non Lead")),"Tier 4",IF((AND('Service Line Inventory'!M1532='Dropdown Answer Key'!$B$25,'Service Line Inventory'!Q1532='Dropdown Answer Key'!$M$25,'Service Line Inventory'!P1532='Dropdown Answer Key'!$J$27,S1532="Non Lead")),"Tier 4","Tier 5"))))))))</f>
        <v>BLANK</v>
      </c>
      <c r="U1532" s="101" t="str">
        <f t="shared" si="105"/>
        <v>NO</v>
      </c>
      <c r="V1532" s="76" t="str">
        <f t="shared" si="106"/>
        <v>NO</v>
      </c>
      <c r="W1532" s="76" t="str">
        <f t="shared" si="107"/>
        <v>NO</v>
      </c>
      <c r="X1532" s="107"/>
      <c r="Y1532" s="77"/>
    </row>
    <row r="1533" spans="1:25" x14ac:dyDescent="0.3">
      <c r="A1533" s="47">
        <v>535</v>
      </c>
      <c r="B1533" s="73" t="s">
        <v>76</v>
      </c>
      <c r="C1533" s="126" t="s">
        <v>1595</v>
      </c>
      <c r="D1533" s="74" t="s">
        <v>72</v>
      </c>
      <c r="E1533" s="74" t="s">
        <v>81</v>
      </c>
      <c r="F1533" s="74" t="s">
        <v>81</v>
      </c>
      <c r="G1533" s="127" t="s">
        <v>1912</v>
      </c>
      <c r="H1533" s="74" t="s">
        <v>72</v>
      </c>
      <c r="I1533" s="74" t="s">
        <v>72</v>
      </c>
      <c r="J1533" s="75" t="s">
        <v>1913</v>
      </c>
      <c r="K1533" s="75" t="s">
        <v>1913</v>
      </c>
      <c r="L1533" s="94" t="str">
        <f t="shared" si="104"/>
        <v>Non Lead</v>
      </c>
      <c r="M1533" s="110"/>
      <c r="N1533" s="74"/>
      <c r="O1533" s="74"/>
      <c r="P1533" s="74"/>
      <c r="Q1533" s="82"/>
      <c r="R1533" s="83"/>
      <c r="S1533" s="113" t="str">
        <f>IF(OR(B1533="",$C$3="",$G$3=""),"ERROR",IF(AND(B1533='Dropdown Answer Key'!$B$12,OR(E1533="Lead",E1533="U, May have L",E1533="COM",E1533="")),"Lead",IF(AND(B1533='Dropdown Answer Key'!$B$12,OR(AND(E1533="GALV",H1533="Y"),AND(E1533="GALV",H1533="UN"),AND(E1533="GALV",H1533=""))),"GRR",IF(AND(B1533='Dropdown Answer Key'!$B$12,E1533="Unknown"),"Unknown SL",IF(AND(B1533='Dropdown Answer Key'!$B$13,OR(F1533="Lead",F1533="U, May have L",F1533="COM",F1533="")),"Lead",IF(AND(B1533='Dropdown Answer Key'!$B$13,OR(AND(F1533="GALV",H1533="Y"),AND(F1533="GALV",H1533="UN"),AND(F1533="GALV",H1533=""))),"GRR",IF(AND(B1533='Dropdown Answer Key'!$B$13,F1533="Unknown"),"Unknown SL",IF(AND(B1533='Dropdown Answer Key'!$B$14,OR(E1533="Lead",E1533="U, May have L",E1533="COM",E1533="")),"Lead",IF(AND(B1533='Dropdown Answer Key'!$B$14,OR(F1533="Lead",F1533="U, May have L",F1533="COM",F1533="")),"Lead",IF(AND(B1533='Dropdown Answer Key'!$B$14,OR(AND(E1533="GALV",H1533="Y"),AND(E1533="GALV",H1533="UN"),AND(E1533="GALV",H1533=""),AND(F1533="GALV",H1533="Y"),AND(F1533="GALV",H1533="UN"),AND(F1533="GALV",H1533=""),AND(F1533="GALV",I1533="Y"),AND(F1533="GALV",I1533="UN"),AND(F1533="GALV",I1533=""))),"GRR",IF(AND(B1533='Dropdown Answer Key'!$B$14,OR(E1533="Unknown",F1533="Unknown")),"Unknown SL","Non Lead")))))))))))</f>
        <v>Non Lead</v>
      </c>
      <c r="T1533" s="114" t="str">
        <f>IF(OR(M1533="",Q1533="",S1533="ERROR"),"BLANK",IF((AND(M1533='Dropdown Answer Key'!$B$25,OR('Service Line Inventory'!S1533="Lead",S1533="Unknown SL"))),"Tier 1",IF(AND('Service Line Inventory'!M1533='Dropdown Answer Key'!$B$26,OR('Service Line Inventory'!S1533="Lead",S1533="Unknown SL")),"Tier 2",IF(AND('Service Line Inventory'!M1533='Dropdown Answer Key'!$B$27,OR('Service Line Inventory'!S1533="Lead",S1533="Unknown SL")),"Tier 2",IF('Service Line Inventory'!S1533="GRR","Tier 3",IF((AND('Service Line Inventory'!M1533='Dropdown Answer Key'!$B$25,'Service Line Inventory'!Q1533='Dropdown Answer Key'!$M$25,O1533='Dropdown Answer Key'!$G$27,'Service Line Inventory'!P1533='Dropdown Answer Key'!$J$27,S1533="Non Lead")),"Tier 4",IF((AND('Service Line Inventory'!M1533='Dropdown Answer Key'!$B$25,'Service Line Inventory'!Q1533='Dropdown Answer Key'!$M$25,O1533='Dropdown Answer Key'!$G$27,S1533="Non Lead")),"Tier 4",IF((AND('Service Line Inventory'!M1533='Dropdown Answer Key'!$B$25,'Service Line Inventory'!Q1533='Dropdown Answer Key'!$M$25,'Service Line Inventory'!P1533='Dropdown Answer Key'!$J$27,S1533="Non Lead")),"Tier 4","Tier 5"))))))))</f>
        <v>BLANK</v>
      </c>
      <c r="U1533" s="115" t="str">
        <f t="shared" si="105"/>
        <v>NO</v>
      </c>
      <c r="V1533" s="114" t="str">
        <f t="shared" si="106"/>
        <v>NO</v>
      </c>
      <c r="W1533" s="114" t="str">
        <f t="shared" si="107"/>
        <v>NO</v>
      </c>
      <c r="X1533" s="108"/>
      <c r="Y1533" s="97"/>
    </row>
    <row r="1534" spans="1:25" x14ac:dyDescent="0.3">
      <c r="A1534" s="47">
        <v>538</v>
      </c>
      <c r="B1534" s="73" t="s">
        <v>76</v>
      </c>
      <c r="C1534" s="126" t="s">
        <v>1596</v>
      </c>
      <c r="D1534" s="74" t="s">
        <v>72</v>
      </c>
      <c r="E1534" s="74" t="s">
        <v>81</v>
      </c>
      <c r="F1534" s="74" t="s">
        <v>81</v>
      </c>
      <c r="G1534" s="127" t="s">
        <v>1912</v>
      </c>
      <c r="H1534" s="74" t="s">
        <v>72</v>
      </c>
      <c r="I1534" s="74" t="s">
        <v>72</v>
      </c>
      <c r="J1534" s="75" t="s">
        <v>1913</v>
      </c>
      <c r="K1534" s="75" t="s">
        <v>1913</v>
      </c>
      <c r="L1534" s="93" t="str">
        <f t="shared" si="104"/>
        <v>Non Lead</v>
      </c>
      <c r="M1534" s="109"/>
      <c r="N1534" s="74"/>
      <c r="O1534" s="74"/>
      <c r="P1534" s="74"/>
      <c r="Q1534" s="73"/>
      <c r="R1534" s="74"/>
      <c r="S1534" s="98" t="str">
        <f>IF(OR(B1534="",$C$3="",$G$3=""),"ERROR",IF(AND(B1534='Dropdown Answer Key'!$B$12,OR(E1534="Lead",E1534="U, May have L",E1534="COM",E1534="")),"Lead",IF(AND(B1534='Dropdown Answer Key'!$B$12,OR(AND(E1534="GALV",H1534="Y"),AND(E1534="GALV",H1534="UN"),AND(E1534="GALV",H1534=""))),"GRR",IF(AND(B1534='Dropdown Answer Key'!$B$12,E1534="Unknown"),"Unknown SL",IF(AND(B1534='Dropdown Answer Key'!$B$13,OR(F1534="Lead",F1534="U, May have L",F1534="COM",F1534="")),"Lead",IF(AND(B1534='Dropdown Answer Key'!$B$13,OR(AND(F1534="GALV",H1534="Y"),AND(F1534="GALV",H1534="UN"),AND(F1534="GALV",H1534=""))),"GRR",IF(AND(B1534='Dropdown Answer Key'!$B$13,F1534="Unknown"),"Unknown SL",IF(AND(B1534='Dropdown Answer Key'!$B$14,OR(E1534="Lead",E1534="U, May have L",E1534="COM",E1534="")),"Lead",IF(AND(B1534='Dropdown Answer Key'!$B$14,OR(F1534="Lead",F1534="U, May have L",F1534="COM",F1534="")),"Lead",IF(AND(B1534='Dropdown Answer Key'!$B$14,OR(AND(E1534="GALV",H1534="Y"),AND(E1534="GALV",H1534="UN"),AND(E1534="GALV",H1534=""),AND(F1534="GALV",H1534="Y"),AND(F1534="GALV",H1534="UN"),AND(F1534="GALV",H1534=""),AND(F1534="GALV",I1534="Y"),AND(F1534="GALV",I1534="UN"),AND(F1534="GALV",I1534=""))),"GRR",IF(AND(B1534='Dropdown Answer Key'!$B$14,OR(E1534="Unknown",F1534="Unknown")),"Unknown SL","Non Lead")))))))))))</f>
        <v>Non Lead</v>
      </c>
      <c r="T1534" s="76" t="str">
        <f>IF(OR(M1534="",Q1534="",S1534="ERROR"),"BLANK",IF((AND(M1534='Dropdown Answer Key'!$B$25,OR('Service Line Inventory'!S1534="Lead",S1534="Unknown SL"))),"Tier 1",IF(AND('Service Line Inventory'!M1534='Dropdown Answer Key'!$B$26,OR('Service Line Inventory'!S1534="Lead",S1534="Unknown SL")),"Tier 2",IF(AND('Service Line Inventory'!M1534='Dropdown Answer Key'!$B$27,OR('Service Line Inventory'!S1534="Lead",S1534="Unknown SL")),"Tier 2",IF('Service Line Inventory'!S1534="GRR","Tier 3",IF((AND('Service Line Inventory'!M1534='Dropdown Answer Key'!$B$25,'Service Line Inventory'!Q1534='Dropdown Answer Key'!$M$25,O1534='Dropdown Answer Key'!$G$27,'Service Line Inventory'!P1534='Dropdown Answer Key'!$J$27,S1534="Non Lead")),"Tier 4",IF((AND('Service Line Inventory'!M1534='Dropdown Answer Key'!$B$25,'Service Line Inventory'!Q1534='Dropdown Answer Key'!$M$25,O1534='Dropdown Answer Key'!$G$27,S1534="Non Lead")),"Tier 4",IF((AND('Service Line Inventory'!M1534='Dropdown Answer Key'!$B$25,'Service Line Inventory'!Q1534='Dropdown Answer Key'!$M$25,'Service Line Inventory'!P1534='Dropdown Answer Key'!$J$27,S1534="Non Lead")),"Tier 4","Tier 5"))))))))</f>
        <v>BLANK</v>
      </c>
      <c r="U1534" s="101" t="str">
        <f t="shared" si="105"/>
        <v>NO</v>
      </c>
      <c r="V1534" s="76" t="str">
        <f t="shared" si="106"/>
        <v>NO</v>
      </c>
      <c r="W1534" s="76" t="str">
        <f t="shared" si="107"/>
        <v>NO</v>
      </c>
      <c r="X1534" s="107"/>
      <c r="Y1534" s="77"/>
    </row>
    <row r="1535" spans="1:25" x14ac:dyDescent="0.3">
      <c r="A1535" s="47">
        <v>538</v>
      </c>
      <c r="B1535" s="73" t="s">
        <v>76</v>
      </c>
      <c r="C1535" s="126" t="s">
        <v>1597</v>
      </c>
      <c r="D1535" s="74" t="s">
        <v>72</v>
      </c>
      <c r="E1535" s="74" t="s">
        <v>81</v>
      </c>
      <c r="F1535" s="74" t="s">
        <v>81</v>
      </c>
      <c r="G1535" s="127" t="s">
        <v>1912</v>
      </c>
      <c r="H1535" s="74" t="s">
        <v>72</v>
      </c>
      <c r="I1535" s="74" t="s">
        <v>72</v>
      </c>
      <c r="J1535" s="75" t="s">
        <v>1913</v>
      </c>
      <c r="K1535" s="75" t="s">
        <v>1913</v>
      </c>
      <c r="L1535" s="94" t="str">
        <f t="shared" si="104"/>
        <v>Non Lead</v>
      </c>
      <c r="M1535" s="110"/>
      <c r="N1535" s="74"/>
      <c r="O1535" s="74"/>
      <c r="P1535" s="74"/>
      <c r="Q1535" s="82"/>
      <c r="R1535" s="83"/>
      <c r="S1535" s="113" t="str">
        <f>IF(OR(B1535="",$C$3="",$G$3=""),"ERROR",IF(AND(B1535='Dropdown Answer Key'!$B$12,OR(E1535="Lead",E1535="U, May have L",E1535="COM",E1535="")),"Lead",IF(AND(B1535='Dropdown Answer Key'!$B$12,OR(AND(E1535="GALV",H1535="Y"),AND(E1535="GALV",H1535="UN"),AND(E1535="GALV",H1535=""))),"GRR",IF(AND(B1535='Dropdown Answer Key'!$B$12,E1535="Unknown"),"Unknown SL",IF(AND(B1535='Dropdown Answer Key'!$B$13,OR(F1535="Lead",F1535="U, May have L",F1535="COM",F1535="")),"Lead",IF(AND(B1535='Dropdown Answer Key'!$B$13,OR(AND(F1535="GALV",H1535="Y"),AND(F1535="GALV",H1535="UN"),AND(F1535="GALV",H1535=""))),"GRR",IF(AND(B1535='Dropdown Answer Key'!$B$13,F1535="Unknown"),"Unknown SL",IF(AND(B1535='Dropdown Answer Key'!$B$14,OR(E1535="Lead",E1535="U, May have L",E1535="COM",E1535="")),"Lead",IF(AND(B1535='Dropdown Answer Key'!$B$14,OR(F1535="Lead",F1535="U, May have L",F1535="COM",F1535="")),"Lead",IF(AND(B1535='Dropdown Answer Key'!$B$14,OR(AND(E1535="GALV",H1535="Y"),AND(E1535="GALV",H1535="UN"),AND(E1535="GALV",H1535=""),AND(F1535="GALV",H1535="Y"),AND(F1535="GALV",H1535="UN"),AND(F1535="GALV",H1535=""),AND(F1535="GALV",I1535="Y"),AND(F1535="GALV",I1535="UN"),AND(F1535="GALV",I1535=""))),"GRR",IF(AND(B1535='Dropdown Answer Key'!$B$14,OR(E1535="Unknown",F1535="Unknown")),"Unknown SL","Non Lead")))))))))))</f>
        <v>Non Lead</v>
      </c>
      <c r="T1535" s="114" t="str">
        <f>IF(OR(M1535="",Q1535="",S1535="ERROR"),"BLANK",IF((AND(M1535='Dropdown Answer Key'!$B$25,OR('Service Line Inventory'!S1535="Lead",S1535="Unknown SL"))),"Tier 1",IF(AND('Service Line Inventory'!M1535='Dropdown Answer Key'!$B$26,OR('Service Line Inventory'!S1535="Lead",S1535="Unknown SL")),"Tier 2",IF(AND('Service Line Inventory'!M1535='Dropdown Answer Key'!$B$27,OR('Service Line Inventory'!S1535="Lead",S1535="Unknown SL")),"Tier 2",IF('Service Line Inventory'!S1535="GRR","Tier 3",IF((AND('Service Line Inventory'!M1535='Dropdown Answer Key'!$B$25,'Service Line Inventory'!Q1535='Dropdown Answer Key'!$M$25,O1535='Dropdown Answer Key'!$G$27,'Service Line Inventory'!P1535='Dropdown Answer Key'!$J$27,S1535="Non Lead")),"Tier 4",IF((AND('Service Line Inventory'!M1535='Dropdown Answer Key'!$B$25,'Service Line Inventory'!Q1535='Dropdown Answer Key'!$M$25,O1535='Dropdown Answer Key'!$G$27,S1535="Non Lead")),"Tier 4",IF((AND('Service Line Inventory'!M1535='Dropdown Answer Key'!$B$25,'Service Line Inventory'!Q1535='Dropdown Answer Key'!$M$25,'Service Line Inventory'!P1535='Dropdown Answer Key'!$J$27,S1535="Non Lead")),"Tier 4","Tier 5"))))))))</f>
        <v>BLANK</v>
      </c>
      <c r="U1535" s="115" t="str">
        <f t="shared" si="105"/>
        <v>NO</v>
      </c>
      <c r="V1535" s="114" t="str">
        <f t="shared" si="106"/>
        <v>NO</v>
      </c>
      <c r="W1535" s="114" t="str">
        <f t="shared" si="107"/>
        <v>NO</v>
      </c>
      <c r="X1535" s="108"/>
      <c r="Y1535" s="97"/>
    </row>
    <row r="1536" spans="1:25" x14ac:dyDescent="0.3">
      <c r="A1536" s="47">
        <v>538</v>
      </c>
      <c r="B1536" s="73" t="s">
        <v>76</v>
      </c>
      <c r="C1536" s="126" t="s">
        <v>1598</v>
      </c>
      <c r="D1536" s="74" t="s">
        <v>72</v>
      </c>
      <c r="E1536" s="74" t="s">
        <v>81</v>
      </c>
      <c r="F1536" s="74" t="s">
        <v>81</v>
      </c>
      <c r="G1536" s="127" t="s">
        <v>1912</v>
      </c>
      <c r="H1536" s="74" t="s">
        <v>72</v>
      </c>
      <c r="I1536" s="74" t="s">
        <v>72</v>
      </c>
      <c r="J1536" s="75" t="s">
        <v>1913</v>
      </c>
      <c r="K1536" s="75" t="s">
        <v>1913</v>
      </c>
      <c r="L1536" s="93" t="str">
        <f t="shared" si="104"/>
        <v>Non Lead</v>
      </c>
      <c r="M1536" s="109"/>
      <c r="N1536" s="74"/>
      <c r="O1536" s="74"/>
      <c r="P1536" s="74"/>
      <c r="Q1536" s="73"/>
      <c r="R1536" s="74"/>
      <c r="S1536" s="98" t="str">
        <f>IF(OR(B1536="",$C$3="",$G$3=""),"ERROR",IF(AND(B1536='Dropdown Answer Key'!$B$12,OR(E1536="Lead",E1536="U, May have L",E1536="COM",E1536="")),"Lead",IF(AND(B1536='Dropdown Answer Key'!$B$12,OR(AND(E1536="GALV",H1536="Y"),AND(E1536="GALV",H1536="UN"),AND(E1536="GALV",H1536=""))),"GRR",IF(AND(B1536='Dropdown Answer Key'!$B$12,E1536="Unknown"),"Unknown SL",IF(AND(B1536='Dropdown Answer Key'!$B$13,OR(F1536="Lead",F1536="U, May have L",F1536="COM",F1536="")),"Lead",IF(AND(B1536='Dropdown Answer Key'!$B$13,OR(AND(F1536="GALV",H1536="Y"),AND(F1536="GALV",H1536="UN"),AND(F1536="GALV",H1536=""))),"GRR",IF(AND(B1536='Dropdown Answer Key'!$B$13,F1536="Unknown"),"Unknown SL",IF(AND(B1536='Dropdown Answer Key'!$B$14,OR(E1536="Lead",E1536="U, May have L",E1536="COM",E1536="")),"Lead",IF(AND(B1536='Dropdown Answer Key'!$B$14,OR(F1536="Lead",F1536="U, May have L",F1536="COM",F1536="")),"Lead",IF(AND(B1536='Dropdown Answer Key'!$B$14,OR(AND(E1536="GALV",H1536="Y"),AND(E1536="GALV",H1536="UN"),AND(E1536="GALV",H1536=""),AND(F1536="GALV",H1536="Y"),AND(F1536="GALV",H1536="UN"),AND(F1536="GALV",H1536=""),AND(F1536="GALV",I1536="Y"),AND(F1536="GALV",I1536="UN"),AND(F1536="GALV",I1536=""))),"GRR",IF(AND(B1536='Dropdown Answer Key'!$B$14,OR(E1536="Unknown",F1536="Unknown")),"Unknown SL","Non Lead")))))))))))</f>
        <v>Non Lead</v>
      </c>
      <c r="T1536" s="76" t="str">
        <f>IF(OR(M1536="",Q1536="",S1536="ERROR"),"BLANK",IF((AND(M1536='Dropdown Answer Key'!$B$25,OR('Service Line Inventory'!S1536="Lead",S1536="Unknown SL"))),"Tier 1",IF(AND('Service Line Inventory'!M1536='Dropdown Answer Key'!$B$26,OR('Service Line Inventory'!S1536="Lead",S1536="Unknown SL")),"Tier 2",IF(AND('Service Line Inventory'!M1536='Dropdown Answer Key'!$B$27,OR('Service Line Inventory'!S1536="Lead",S1536="Unknown SL")),"Tier 2",IF('Service Line Inventory'!S1536="GRR","Tier 3",IF((AND('Service Line Inventory'!M1536='Dropdown Answer Key'!$B$25,'Service Line Inventory'!Q1536='Dropdown Answer Key'!$M$25,O1536='Dropdown Answer Key'!$G$27,'Service Line Inventory'!P1536='Dropdown Answer Key'!$J$27,S1536="Non Lead")),"Tier 4",IF((AND('Service Line Inventory'!M1536='Dropdown Answer Key'!$B$25,'Service Line Inventory'!Q1536='Dropdown Answer Key'!$M$25,O1536='Dropdown Answer Key'!$G$27,S1536="Non Lead")),"Tier 4",IF((AND('Service Line Inventory'!M1536='Dropdown Answer Key'!$B$25,'Service Line Inventory'!Q1536='Dropdown Answer Key'!$M$25,'Service Line Inventory'!P1536='Dropdown Answer Key'!$J$27,S1536="Non Lead")),"Tier 4","Tier 5"))))))))</f>
        <v>BLANK</v>
      </c>
      <c r="U1536" s="101" t="str">
        <f t="shared" si="105"/>
        <v>NO</v>
      </c>
      <c r="V1536" s="76" t="str">
        <f t="shared" si="106"/>
        <v>NO</v>
      </c>
      <c r="W1536" s="76" t="str">
        <f t="shared" si="107"/>
        <v>NO</v>
      </c>
      <c r="X1536" s="107"/>
      <c r="Y1536" s="77"/>
    </row>
    <row r="1537" spans="1:25" x14ac:dyDescent="0.3">
      <c r="A1537" s="47">
        <v>540</v>
      </c>
      <c r="B1537" s="73" t="s">
        <v>76</v>
      </c>
      <c r="C1537" s="126" t="s">
        <v>1599</v>
      </c>
      <c r="D1537" s="74" t="s">
        <v>72</v>
      </c>
      <c r="E1537" s="74" t="s">
        <v>81</v>
      </c>
      <c r="F1537" s="74" t="s">
        <v>81</v>
      </c>
      <c r="G1537" s="127" t="s">
        <v>1912</v>
      </c>
      <c r="H1537" s="74" t="s">
        <v>72</v>
      </c>
      <c r="I1537" s="74" t="s">
        <v>72</v>
      </c>
      <c r="J1537" s="75" t="s">
        <v>1913</v>
      </c>
      <c r="K1537" s="75" t="s">
        <v>1913</v>
      </c>
      <c r="L1537" s="94" t="str">
        <f t="shared" si="104"/>
        <v>Non Lead</v>
      </c>
      <c r="M1537" s="110"/>
      <c r="N1537" s="74"/>
      <c r="O1537" s="74"/>
      <c r="P1537" s="74"/>
      <c r="Q1537" s="82"/>
      <c r="R1537" s="83"/>
      <c r="S1537" s="113" t="str">
        <f>IF(OR(B1537="",$C$3="",$G$3=""),"ERROR",IF(AND(B1537='Dropdown Answer Key'!$B$12,OR(E1537="Lead",E1537="U, May have L",E1537="COM",E1537="")),"Lead",IF(AND(B1537='Dropdown Answer Key'!$B$12,OR(AND(E1537="GALV",H1537="Y"),AND(E1537="GALV",H1537="UN"),AND(E1537="GALV",H1537=""))),"GRR",IF(AND(B1537='Dropdown Answer Key'!$B$12,E1537="Unknown"),"Unknown SL",IF(AND(B1537='Dropdown Answer Key'!$B$13,OR(F1537="Lead",F1537="U, May have L",F1537="COM",F1537="")),"Lead",IF(AND(B1537='Dropdown Answer Key'!$B$13,OR(AND(F1537="GALV",H1537="Y"),AND(F1537="GALV",H1537="UN"),AND(F1537="GALV",H1537=""))),"GRR",IF(AND(B1537='Dropdown Answer Key'!$B$13,F1537="Unknown"),"Unknown SL",IF(AND(B1537='Dropdown Answer Key'!$B$14,OR(E1537="Lead",E1537="U, May have L",E1537="COM",E1537="")),"Lead",IF(AND(B1537='Dropdown Answer Key'!$B$14,OR(F1537="Lead",F1537="U, May have L",F1537="COM",F1537="")),"Lead",IF(AND(B1537='Dropdown Answer Key'!$B$14,OR(AND(E1537="GALV",H1537="Y"),AND(E1537="GALV",H1537="UN"),AND(E1537="GALV",H1537=""),AND(F1537="GALV",H1537="Y"),AND(F1537="GALV",H1537="UN"),AND(F1537="GALV",H1537=""),AND(F1537="GALV",I1537="Y"),AND(F1537="GALV",I1537="UN"),AND(F1537="GALV",I1537=""))),"GRR",IF(AND(B1537='Dropdown Answer Key'!$B$14,OR(E1537="Unknown",F1537="Unknown")),"Unknown SL","Non Lead")))))))))))</f>
        <v>Non Lead</v>
      </c>
      <c r="T1537" s="114" t="str">
        <f>IF(OR(M1537="",Q1537="",S1537="ERROR"),"BLANK",IF((AND(M1537='Dropdown Answer Key'!$B$25,OR('Service Line Inventory'!S1537="Lead",S1537="Unknown SL"))),"Tier 1",IF(AND('Service Line Inventory'!M1537='Dropdown Answer Key'!$B$26,OR('Service Line Inventory'!S1537="Lead",S1537="Unknown SL")),"Tier 2",IF(AND('Service Line Inventory'!M1537='Dropdown Answer Key'!$B$27,OR('Service Line Inventory'!S1537="Lead",S1537="Unknown SL")),"Tier 2",IF('Service Line Inventory'!S1537="GRR","Tier 3",IF((AND('Service Line Inventory'!M1537='Dropdown Answer Key'!$B$25,'Service Line Inventory'!Q1537='Dropdown Answer Key'!$M$25,O1537='Dropdown Answer Key'!$G$27,'Service Line Inventory'!P1537='Dropdown Answer Key'!$J$27,S1537="Non Lead")),"Tier 4",IF((AND('Service Line Inventory'!M1537='Dropdown Answer Key'!$B$25,'Service Line Inventory'!Q1537='Dropdown Answer Key'!$M$25,O1537='Dropdown Answer Key'!$G$27,S1537="Non Lead")),"Tier 4",IF((AND('Service Line Inventory'!M1537='Dropdown Answer Key'!$B$25,'Service Line Inventory'!Q1537='Dropdown Answer Key'!$M$25,'Service Line Inventory'!P1537='Dropdown Answer Key'!$J$27,S1537="Non Lead")),"Tier 4","Tier 5"))))))))</f>
        <v>BLANK</v>
      </c>
      <c r="U1537" s="115" t="str">
        <f t="shared" si="105"/>
        <v>NO</v>
      </c>
      <c r="V1537" s="114" t="str">
        <f t="shared" si="106"/>
        <v>NO</v>
      </c>
      <c r="W1537" s="114" t="str">
        <f t="shared" si="107"/>
        <v>NO</v>
      </c>
      <c r="X1537" s="108"/>
      <c r="Y1537" s="97"/>
    </row>
    <row r="1538" spans="1:25" x14ac:dyDescent="0.3">
      <c r="A1538" s="47">
        <v>560</v>
      </c>
      <c r="B1538" s="73" t="s">
        <v>76</v>
      </c>
      <c r="C1538" s="126" t="s">
        <v>1600</v>
      </c>
      <c r="D1538" s="74" t="s">
        <v>72</v>
      </c>
      <c r="E1538" s="74" t="s">
        <v>81</v>
      </c>
      <c r="F1538" s="74" t="s">
        <v>81</v>
      </c>
      <c r="G1538" s="127" t="s">
        <v>1912</v>
      </c>
      <c r="H1538" s="74" t="s">
        <v>72</v>
      </c>
      <c r="I1538" s="74" t="s">
        <v>72</v>
      </c>
      <c r="J1538" s="75" t="s">
        <v>1913</v>
      </c>
      <c r="K1538" s="75" t="s">
        <v>1913</v>
      </c>
      <c r="L1538" s="93" t="str">
        <f t="shared" si="104"/>
        <v>Non Lead</v>
      </c>
      <c r="M1538" s="109"/>
      <c r="N1538" s="74"/>
      <c r="O1538" s="74"/>
      <c r="P1538" s="74"/>
      <c r="Q1538" s="73"/>
      <c r="R1538" s="74"/>
      <c r="S1538" s="98" t="str">
        <f>IF(OR(B1538="",$C$3="",$G$3=""),"ERROR",IF(AND(B1538='Dropdown Answer Key'!$B$12,OR(E1538="Lead",E1538="U, May have L",E1538="COM",E1538="")),"Lead",IF(AND(B1538='Dropdown Answer Key'!$B$12,OR(AND(E1538="GALV",H1538="Y"),AND(E1538="GALV",H1538="UN"),AND(E1538="GALV",H1538=""))),"GRR",IF(AND(B1538='Dropdown Answer Key'!$B$12,E1538="Unknown"),"Unknown SL",IF(AND(B1538='Dropdown Answer Key'!$B$13,OR(F1538="Lead",F1538="U, May have L",F1538="COM",F1538="")),"Lead",IF(AND(B1538='Dropdown Answer Key'!$B$13,OR(AND(F1538="GALV",H1538="Y"),AND(F1538="GALV",H1538="UN"),AND(F1538="GALV",H1538=""))),"GRR",IF(AND(B1538='Dropdown Answer Key'!$B$13,F1538="Unknown"),"Unknown SL",IF(AND(B1538='Dropdown Answer Key'!$B$14,OR(E1538="Lead",E1538="U, May have L",E1538="COM",E1538="")),"Lead",IF(AND(B1538='Dropdown Answer Key'!$B$14,OR(F1538="Lead",F1538="U, May have L",F1538="COM",F1538="")),"Lead",IF(AND(B1538='Dropdown Answer Key'!$B$14,OR(AND(E1538="GALV",H1538="Y"),AND(E1538="GALV",H1538="UN"),AND(E1538="GALV",H1538=""),AND(F1538="GALV",H1538="Y"),AND(F1538="GALV",H1538="UN"),AND(F1538="GALV",H1538=""),AND(F1538="GALV",I1538="Y"),AND(F1538="GALV",I1538="UN"),AND(F1538="GALV",I1538=""))),"GRR",IF(AND(B1538='Dropdown Answer Key'!$B$14,OR(E1538="Unknown",F1538="Unknown")),"Unknown SL","Non Lead")))))))))))</f>
        <v>Non Lead</v>
      </c>
      <c r="T1538" s="76" t="str">
        <f>IF(OR(M1538="",Q1538="",S1538="ERROR"),"BLANK",IF((AND(M1538='Dropdown Answer Key'!$B$25,OR('Service Line Inventory'!S1538="Lead",S1538="Unknown SL"))),"Tier 1",IF(AND('Service Line Inventory'!M1538='Dropdown Answer Key'!$B$26,OR('Service Line Inventory'!S1538="Lead",S1538="Unknown SL")),"Tier 2",IF(AND('Service Line Inventory'!M1538='Dropdown Answer Key'!$B$27,OR('Service Line Inventory'!S1538="Lead",S1538="Unknown SL")),"Tier 2",IF('Service Line Inventory'!S1538="GRR","Tier 3",IF((AND('Service Line Inventory'!M1538='Dropdown Answer Key'!$B$25,'Service Line Inventory'!Q1538='Dropdown Answer Key'!$M$25,O1538='Dropdown Answer Key'!$G$27,'Service Line Inventory'!P1538='Dropdown Answer Key'!$J$27,S1538="Non Lead")),"Tier 4",IF((AND('Service Line Inventory'!M1538='Dropdown Answer Key'!$B$25,'Service Line Inventory'!Q1538='Dropdown Answer Key'!$M$25,O1538='Dropdown Answer Key'!$G$27,S1538="Non Lead")),"Tier 4",IF((AND('Service Line Inventory'!M1538='Dropdown Answer Key'!$B$25,'Service Line Inventory'!Q1538='Dropdown Answer Key'!$M$25,'Service Line Inventory'!P1538='Dropdown Answer Key'!$J$27,S1538="Non Lead")),"Tier 4","Tier 5"))))))))</f>
        <v>BLANK</v>
      </c>
      <c r="U1538" s="101" t="str">
        <f t="shared" si="105"/>
        <v>NO</v>
      </c>
      <c r="V1538" s="76" t="str">
        <f t="shared" si="106"/>
        <v>NO</v>
      </c>
      <c r="W1538" s="76" t="str">
        <f t="shared" si="107"/>
        <v>NO</v>
      </c>
      <c r="X1538" s="107"/>
      <c r="Y1538" s="77"/>
    </row>
    <row r="1539" spans="1:25" x14ac:dyDescent="0.3">
      <c r="A1539" s="47">
        <v>580</v>
      </c>
      <c r="B1539" s="73" t="s">
        <v>76</v>
      </c>
      <c r="C1539" s="126" t="s">
        <v>1601</v>
      </c>
      <c r="D1539" s="74" t="s">
        <v>72</v>
      </c>
      <c r="E1539" s="74" t="s">
        <v>81</v>
      </c>
      <c r="F1539" s="74" t="s">
        <v>81</v>
      </c>
      <c r="G1539" s="127" t="s">
        <v>1912</v>
      </c>
      <c r="H1539" s="74" t="s">
        <v>72</v>
      </c>
      <c r="I1539" s="74" t="s">
        <v>72</v>
      </c>
      <c r="J1539" s="75" t="s">
        <v>1913</v>
      </c>
      <c r="K1539" s="75" t="s">
        <v>1913</v>
      </c>
      <c r="L1539" s="94" t="str">
        <f t="shared" si="104"/>
        <v>Non Lead</v>
      </c>
      <c r="M1539" s="110"/>
      <c r="N1539" s="74"/>
      <c r="O1539" s="74"/>
      <c r="P1539" s="74"/>
      <c r="Q1539" s="82"/>
      <c r="R1539" s="83"/>
      <c r="S1539" s="113" t="str">
        <f>IF(OR(B1539="",$C$3="",$G$3=""),"ERROR",IF(AND(B1539='Dropdown Answer Key'!$B$12,OR(E1539="Lead",E1539="U, May have L",E1539="COM",E1539="")),"Lead",IF(AND(B1539='Dropdown Answer Key'!$B$12,OR(AND(E1539="GALV",H1539="Y"),AND(E1539="GALV",H1539="UN"),AND(E1539="GALV",H1539=""))),"GRR",IF(AND(B1539='Dropdown Answer Key'!$B$12,E1539="Unknown"),"Unknown SL",IF(AND(B1539='Dropdown Answer Key'!$B$13,OR(F1539="Lead",F1539="U, May have L",F1539="COM",F1539="")),"Lead",IF(AND(B1539='Dropdown Answer Key'!$B$13,OR(AND(F1539="GALV",H1539="Y"),AND(F1539="GALV",H1539="UN"),AND(F1539="GALV",H1539=""))),"GRR",IF(AND(B1539='Dropdown Answer Key'!$B$13,F1539="Unknown"),"Unknown SL",IF(AND(B1539='Dropdown Answer Key'!$B$14,OR(E1539="Lead",E1539="U, May have L",E1539="COM",E1539="")),"Lead",IF(AND(B1539='Dropdown Answer Key'!$B$14,OR(F1539="Lead",F1539="U, May have L",F1539="COM",F1539="")),"Lead",IF(AND(B1539='Dropdown Answer Key'!$B$14,OR(AND(E1539="GALV",H1539="Y"),AND(E1539="GALV",H1539="UN"),AND(E1539="GALV",H1539=""),AND(F1539="GALV",H1539="Y"),AND(F1539="GALV",H1539="UN"),AND(F1539="GALV",H1539=""),AND(F1539="GALV",I1539="Y"),AND(F1539="GALV",I1539="UN"),AND(F1539="GALV",I1539=""))),"GRR",IF(AND(B1539='Dropdown Answer Key'!$B$14,OR(E1539="Unknown",F1539="Unknown")),"Unknown SL","Non Lead")))))))))))</f>
        <v>Non Lead</v>
      </c>
      <c r="T1539" s="114" t="str">
        <f>IF(OR(M1539="",Q1539="",S1539="ERROR"),"BLANK",IF((AND(M1539='Dropdown Answer Key'!$B$25,OR('Service Line Inventory'!S1539="Lead",S1539="Unknown SL"))),"Tier 1",IF(AND('Service Line Inventory'!M1539='Dropdown Answer Key'!$B$26,OR('Service Line Inventory'!S1539="Lead",S1539="Unknown SL")),"Tier 2",IF(AND('Service Line Inventory'!M1539='Dropdown Answer Key'!$B$27,OR('Service Line Inventory'!S1539="Lead",S1539="Unknown SL")),"Tier 2",IF('Service Line Inventory'!S1539="GRR","Tier 3",IF((AND('Service Line Inventory'!M1539='Dropdown Answer Key'!$B$25,'Service Line Inventory'!Q1539='Dropdown Answer Key'!$M$25,O1539='Dropdown Answer Key'!$G$27,'Service Line Inventory'!P1539='Dropdown Answer Key'!$J$27,S1539="Non Lead")),"Tier 4",IF((AND('Service Line Inventory'!M1539='Dropdown Answer Key'!$B$25,'Service Line Inventory'!Q1539='Dropdown Answer Key'!$M$25,O1539='Dropdown Answer Key'!$G$27,S1539="Non Lead")),"Tier 4",IF((AND('Service Line Inventory'!M1539='Dropdown Answer Key'!$B$25,'Service Line Inventory'!Q1539='Dropdown Answer Key'!$M$25,'Service Line Inventory'!P1539='Dropdown Answer Key'!$J$27,S1539="Non Lead")),"Tier 4","Tier 5"))))))))</f>
        <v>BLANK</v>
      </c>
      <c r="U1539" s="115" t="str">
        <f t="shared" si="105"/>
        <v>NO</v>
      </c>
      <c r="V1539" s="114" t="str">
        <f t="shared" si="106"/>
        <v>NO</v>
      </c>
      <c r="W1539" s="114" t="str">
        <f t="shared" si="107"/>
        <v>NO</v>
      </c>
      <c r="X1539" s="108"/>
      <c r="Y1539" s="97"/>
    </row>
    <row r="1540" spans="1:25" x14ac:dyDescent="0.3">
      <c r="A1540" s="47">
        <v>600</v>
      </c>
      <c r="B1540" s="73" t="s">
        <v>76</v>
      </c>
      <c r="C1540" s="126" t="s">
        <v>1602</v>
      </c>
      <c r="D1540" s="74" t="s">
        <v>72</v>
      </c>
      <c r="E1540" s="74" t="s">
        <v>81</v>
      </c>
      <c r="F1540" s="74" t="s">
        <v>81</v>
      </c>
      <c r="G1540" s="127" t="s">
        <v>1912</v>
      </c>
      <c r="H1540" s="74" t="s">
        <v>72</v>
      </c>
      <c r="I1540" s="74" t="s">
        <v>72</v>
      </c>
      <c r="J1540" s="75" t="s">
        <v>1913</v>
      </c>
      <c r="K1540" s="75" t="s">
        <v>1913</v>
      </c>
      <c r="L1540" s="93" t="str">
        <f t="shared" si="104"/>
        <v>Non Lead</v>
      </c>
      <c r="M1540" s="109"/>
      <c r="N1540" s="74"/>
      <c r="O1540" s="74"/>
      <c r="P1540" s="74"/>
      <c r="Q1540" s="73"/>
      <c r="R1540" s="74"/>
      <c r="S1540" s="98" t="str">
        <f>IF(OR(B1540="",$C$3="",$G$3=""),"ERROR",IF(AND(B1540='Dropdown Answer Key'!$B$12,OR(E1540="Lead",E1540="U, May have L",E1540="COM",E1540="")),"Lead",IF(AND(B1540='Dropdown Answer Key'!$B$12,OR(AND(E1540="GALV",H1540="Y"),AND(E1540="GALV",H1540="UN"),AND(E1540="GALV",H1540=""))),"GRR",IF(AND(B1540='Dropdown Answer Key'!$B$12,E1540="Unknown"),"Unknown SL",IF(AND(B1540='Dropdown Answer Key'!$B$13,OR(F1540="Lead",F1540="U, May have L",F1540="COM",F1540="")),"Lead",IF(AND(B1540='Dropdown Answer Key'!$B$13,OR(AND(F1540="GALV",H1540="Y"),AND(F1540="GALV",H1540="UN"),AND(F1540="GALV",H1540=""))),"GRR",IF(AND(B1540='Dropdown Answer Key'!$B$13,F1540="Unknown"),"Unknown SL",IF(AND(B1540='Dropdown Answer Key'!$B$14,OR(E1540="Lead",E1540="U, May have L",E1540="COM",E1540="")),"Lead",IF(AND(B1540='Dropdown Answer Key'!$B$14,OR(F1540="Lead",F1540="U, May have L",F1540="COM",F1540="")),"Lead",IF(AND(B1540='Dropdown Answer Key'!$B$14,OR(AND(E1540="GALV",H1540="Y"),AND(E1540="GALV",H1540="UN"),AND(E1540="GALV",H1540=""),AND(F1540="GALV",H1540="Y"),AND(F1540="GALV",H1540="UN"),AND(F1540="GALV",H1540=""),AND(F1540="GALV",I1540="Y"),AND(F1540="GALV",I1540="UN"),AND(F1540="GALV",I1540=""))),"GRR",IF(AND(B1540='Dropdown Answer Key'!$B$14,OR(E1540="Unknown",F1540="Unknown")),"Unknown SL","Non Lead")))))))))))</f>
        <v>Non Lead</v>
      </c>
      <c r="T1540" s="76" t="str">
        <f>IF(OR(M1540="",Q1540="",S1540="ERROR"),"BLANK",IF((AND(M1540='Dropdown Answer Key'!$B$25,OR('Service Line Inventory'!S1540="Lead",S1540="Unknown SL"))),"Tier 1",IF(AND('Service Line Inventory'!M1540='Dropdown Answer Key'!$B$26,OR('Service Line Inventory'!S1540="Lead",S1540="Unknown SL")),"Tier 2",IF(AND('Service Line Inventory'!M1540='Dropdown Answer Key'!$B$27,OR('Service Line Inventory'!S1540="Lead",S1540="Unknown SL")),"Tier 2",IF('Service Line Inventory'!S1540="GRR","Tier 3",IF((AND('Service Line Inventory'!M1540='Dropdown Answer Key'!$B$25,'Service Line Inventory'!Q1540='Dropdown Answer Key'!$M$25,O1540='Dropdown Answer Key'!$G$27,'Service Line Inventory'!P1540='Dropdown Answer Key'!$J$27,S1540="Non Lead")),"Tier 4",IF((AND('Service Line Inventory'!M1540='Dropdown Answer Key'!$B$25,'Service Line Inventory'!Q1540='Dropdown Answer Key'!$M$25,O1540='Dropdown Answer Key'!$G$27,S1540="Non Lead")),"Tier 4",IF((AND('Service Line Inventory'!M1540='Dropdown Answer Key'!$B$25,'Service Line Inventory'!Q1540='Dropdown Answer Key'!$M$25,'Service Line Inventory'!P1540='Dropdown Answer Key'!$J$27,S1540="Non Lead")),"Tier 4","Tier 5"))))))))</f>
        <v>BLANK</v>
      </c>
      <c r="U1540" s="101" t="str">
        <f t="shared" si="105"/>
        <v>NO</v>
      </c>
      <c r="V1540" s="76" t="str">
        <f t="shared" si="106"/>
        <v>NO</v>
      </c>
      <c r="W1540" s="76" t="str">
        <f t="shared" si="107"/>
        <v>NO</v>
      </c>
      <c r="X1540" s="107"/>
      <c r="Y1540" s="77"/>
    </row>
    <row r="1541" spans="1:25" x14ac:dyDescent="0.3">
      <c r="A1541" s="47">
        <v>605</v>
      </c>
      <c r="B1541" s="73" t="s">
        <v>76</v>
      </c>
      <c r="C1541" s="126" t="s">
        <v>1603</v>
      </c>
      <c r="D1541" s="74" t="s">
        <v>72</v>
      </c>
      <c r="E1541" s="74" t="s">
        <v>81</v>
      </c>
      <c r="F1541" s="74" t="s">
        <v>81</v>
      </c>
      <c r="G1541" s="127" t="s">
        <v>1912</v>
      </c>
      <c r="H1541" s="74" t="s">
        <v>72</v>
      </c>
      <c r="I1541" s="74" t="s">
        <v>72</v>
      </c>
      <c r="J1541" s="75" t="s">
        <v>1913</v>
      </c>
      <c r="K1541" s="75" t="s">
        <v>1913</v>
      </c>
      <c r="L1541" s="94" t="str">
        <f t="shared" si="104"/>
        <v>Non Lead</v>
      </c>
      <c r="M1541" s="110"/>
      <c r="N1541" s="74"/>
      <c r="O1541" s="74"/>
      <c r="P1541" s="74"/>
      <c r="Q1541" s="82"/>
      <c r="R1541" s="83"/>
      <c r="S1541" s="113" t="str">
        <f>IF(OR(B1541="",$C$3="",$G$3=""),"ERROR",IF(AND(B1541='Dropdown Answer Key'!$B$12,OR(E1541="Lead",E1541="U, May have L",E1541="COM",E1541="")),"Lead",IF(AND(B1541='Dropdown Answer Key'!$B$12,OR(AND(E1541="GALV",H1541="Y"),AND(E1541="GALV",H1541="UN"),AND(E1541="GALV",H1541=""))),"GRR",IF(AND(B1541='Dropdown Answer Key'!$B$12,E1541="Unknown"),"Unknown SL",IF(AND(B1541='Dropdown Answer Key'!$B$13,OR(F1541="Lead",F1541="U, May have L",F1541="COM",F1541="")),"Lead",IF(AND(B1541='Dropdown Answer Key'!$B$13,OR(AND(F1541="GALV",H1541="Y"),AND(F1541="GALV",H1541="UN"),AND(F1541="GALV",H1541=""))),"GRR",IF(AND(B1541='Dropdown Answer Key'!$B$13,F1541="Unknown"),"Unknown SL",IF(AND(B1541='Dropdown Answer Key'!$B$14,OR(E1541="Lead",E1541="U, May have L",E1541="COM",E1541="")),"Lead",IF(AND(B1541='Dropdown Answer Key'!$B$14,OR(F1541="Lead",F1541="U, May have L",F1541="COM",F1541="")),"Lead",IF(AND(B1541='Dropdown Answer Key'!$B$14,OR(AND(E1541="GALV",H1541="Y"),AND(E1541="GALV",H1541="UN"),AND(E1541="GALV",H1541=""),AND(F1541="GALV",H1541="Y"),AND(F1541="GALV",H1541="UN"),AND(F1541="GALV",H1541=""),AND(F1541="GALV",I1541="Y"),AND(F1541="GALV",I1541="UN"),AND(F1541="GALV",I1541=""))),"GRR",IF(AND(B1541='Dropdown Answer Key'!$B$14,OR(E1541="Unknown",F1541="Unknown")),"Unknown SL","Non Lead")))))))))))</f>
        <v>Non Lead</v>
      </c>
      <c r="T1541" s="114" t="str">
        <f>IF(OR(M1541="",Q1541="",S1541="ERROR"),"BLANK",IF((AND(M1541='Dropdown Answer Key'!$B$25,OR('Service Line Inventory'!S1541="Lead",S1541="Unknown SL"))),"Tier 1",IF(AND('Service Line Inventory'!M1541='Dropdown Answer Key'!$B$26,OR('Service Line Inventory'!S1541="Lead",S1541="Unknown SL")),"Tier 2",IF(AND('Service Line Inventory'!M1541='Dropdown Answer Key'!$B$27,OR('Service Line Inventory'!S1541="Lead",S1541="Unknown SL")),"Tier 2",IF('Service Line Inventory'!S1541="GRR","Tier 3",IF((AND('Service Line Inventory'!M1541='Dropdown Answer Key'!$B$25,'Service Line Inventory'!Q1541='Dropdown Answer Key'!$M$25,O1541='Dropdown Answer Key'!$G$27,'Service Line Inventory'!P1541='Dropdown Answer Key'!$J$27,S1541="Non Lead")),"Tier 4",IF((AND('Service Line Inventory'!M1541='Dropdown Answer Key'!$B$25,'Service Line Inventory'!Q1541='Dropdown Answer Key'!$M$25,O1541='Dropdown Answer Key'!$G$27,S1541="Non Lead")),"Tier 4",IF((AND('Service Line Inventory'!M1541='Dropdown Answer Key'!$B$25,'Service Line Inventory'!Q1541='Dropdown Answer Key'!$M$25,'Service Line Inventory'!P1541='Dropdown Answer Key'!$J$27,S1541="Non Lead")),"Tier 4","Tier 5"))))))))</f>
        <v>BLANK</v>
      </c>
      <c r="U1541" s="115" t="str">
        <f t="shared" si="105"/>
        <v>NO</v>
      </c>
      <c r="V1541" s="114" t="str">
        <f t="shared" si="106"/>
        <v>NO</v>
      </c>
      <c r="W1541" s="114" t="str">
        <f t="shared" si="107"/>
        <v>NO</v>
      </c>
      <c r="X1541" s="108"/>
      <c r="Y1541" s="97"/>
    </row>
    <row r="1542" spans="1:25" x14ac:dyDescent="0.3">
      <c r="A1542" s="47">
        <v>612</v>
      </c>
      <c r="B1542" s="73" t="s">
        <v>76</v>
      </c>
      <c r="C1542" s="126" t="s">
        <v>1604</v>
      </c>
      <c r="D1542" s="74" t="s">
        <v>72</v>
      </c>
      <c r="E1542" s="74" t="s">
        <v>81</v>
      </c>
      <c r="F1542" s="74" t="s">
        <v>81</v>
      </c>
      <c r="G1542" s="127" t="s">
        <v>1912</v>
      </c>
      <c r="H1542" s="74" t="s">
        <v>72</v>
      </c>
      <c r="I1542" s="74" t="s">
        <v>72</v>
      </c>
      <c r="J1542" s="75" t="s">
        <v>1913</v>
      </c>
      <c r="K1542" s="75" t="s">
        <v>1913</v>
      </c>
      <c r="L1542" s="93" t="str">
        <f t="shared" si="104"/>
        <v>Non Lead</v>
      </c>
      <c r="M1542" s="109"/>
      <c r="N1542" s="74"/>
      <c r="O1542" s="74"/>
      <c r="P1542" s="74"/>
      <c r="Q1542" s="73"/>
      <c r="R1542" s="74"/>
      <c r="S1542" s="98" t="str">
        <f>IF(OR(B1542="",$C$3="",$G$3=""),"ERROR",IF(AND(B1542='Dropdown Answer Key'!$B$12,OR(E1542="Lead",E1542="U, May have L",E1542="COM",E1542="")),"Lead",IF(AND(B1542='Dropdown Answer Key'!$B$12,OR(AND(E1542="GALV",H1542="Y"),AND(E1542="GALV",H1542="UN"),AND(E1542="GALV",H1542=""))),"GRR",IF(AND(B1542='Dropdown Answer Key'!$B$12,E1542="Unknown"),"Unknown SL",IF(AND(B1542='Dropdown Answer Key'!$B$13,OR(F1542="Lead",F1542="U, May have L",F1542="COM",F1542="")),"Lead",IF(AND(B1542='Dropdown Answer Key'!$B$13,OR(AND(F1542="GALV",H1542="Y"),AND(F1542="GALV",H1542="UN"),AND(F1542="GALV",H1542=""))),"GRR",IF(AND(B1542='Dropdown Answer Key'!$B$13,F1542="Unknown"),"Unknown SL",IF(AND(B1542='Dropdown Answer Key'!$B$14,OR(E1542="Lead",E1542="U, May have L",E1542="COM",E1542="")),"Lead",IF(AND(B1542='Dropdown Answer Key'!$B$14,OR(F1542="Lead",F1542="U, May have L",F1542="COM",F1542="")),"Lead",IF(AND(B1542='Dropdown Answer Key'!$B$14,OR(AND(E1542="GALV",H1542="Y"),AND(E1542="GALV",H1542="UN"),AND(E1542="GALV",H1542=""),AND(F1542="GALV",H1542="Y"),AND(F1542="GALV",H1542="UN"),AND(F1542="GALV",H1542=""),AND(F1542="GALV",I1542="Y"),AND(F1542="GALV",I1542="UN"),AND(F1542="GALV",I1542=""))),"GRR",IF(AND(B1542='Dropdown Answer Key'!$B$14,OR(E1542="Unknown",F1542="Unknown")),"Unknown SL","Non Lead")))))))))))</f>
        <v>Non Lead</v>
      </c>
      <c r="T1542" s="76" t="str">
        <f>IF(OR(M1542="",Q1542="",S1542="ERROR"),"BLANK",IF((AND(M1542='Dropdown Answer Key'!$B$25,OR('Service Line Inventory'!S1542="Lead",S1542="Unknown SL"))),"Tier 1",IF(AND('Service Line Inventory'!M1542='Dropdown Answer Key'!$B$26,OR('Service Line Inventory'!S1542="Lead",S1542="Unknown SL")),"Tier 2",IF(AND('Service Line Inventory'!M1542='Dropdown Answer Key'!$B$27,OR('Service Line Inventory'!S1542="Lead",S1542="Unknown SL")),"Tier 2",IF('Service Line Inventory'!S1542="GRR","Tier 3",IF((AND('Service Line Inventory'!M1542='Dropdown Answer Key'!$B$25,'Service Line Inventory'!Q1542='Dropdown Answer Key'!$M$25,O1542='Dropdown Answer Key'!$G$27,'Service Line Inventory'!P1542='Dropdown Answer Key'!$J$27,S1542="Non Lead")),"Tier 4",IF((AND('Service Line Inventory'!M1542='Dropdown Answer Key'!$B$25,'Service Line Inventory'!Q1542='Dropdown Answer Key'!$M$25,O1542='Dropdown Answer Key'!$G$27,S1542="Non Lead")),"Tier 4",IF((AND('Service Line Inventory'!M1542='Dropdown Answer Key'!$B$25,'Service Line Inventory'!Q1542='Dropdown Answer Key'!$M$25,'Service Line Inventory'!P1542='Dropdown Answer Key'!$J$27,S1542="Non Lead")),"Tier 4","Tier 5"))))))))</f>
        <v>BLANK</v>
      </c>
      <c r="U1542" s="101" t="str">
        <f t="shared" si="105"/>
        <v>NO</v>
      </c>
      <c r="V1542" s="76" t="str">
        <f t="shared" si="106"/>
        <v>NO</v>
      </c>
      <c r="W1542" s="76" t="str">
        <f t="shared" si="107"/>
        <v>NO</v>
      </c>
      <c r="X1542" s="107"/>
      <c r="Y1542" s="77"/>
    </row>
    <row r="1543" spans="1:25" x14ac:dyDescent="0.3">
      <c r="A1543" s="47">
        <v>630</v>
      </c>
      <c r="B1543" s="73" t="s">
        <v>76</v>
      </c>
      <c r="C1543" s="126" t="s">
        <v>1605</v>
      </c>
      <c r="D1543" s="74" t="s">
        <v>72</v>
      </c>
      <c r="E1543" s="74" t="s">
        <v>81</v>
      </c>
      <c r="F1543" s="74" t="s">
        <v>81</v>
      </c>
      <c r="G1543" s="127" t="s">
        <v>1912</v>
      </c>
      <c r="H1543" s="74" t="s">
        <v>72</v>
      </c>
      <c r="I1543" s="74" t="s">
        <v>72</v>
      </c>
      <c r="J1543" s="75" t="s">
        <v>1913</v>
      </c>
      <c r="K1543" s="75" t="s">
        <v>1913</v>
      </c>
      <c r="L1543" s="93" t="str">
        <f t="shared" si="104"/>
        <v>Non Lead</v>
      </c>
      <c r="M1543" s="109"/>
      <c r="N1543" s="74"/>
      <c r="O1543" s="74"/>
      <c r="P1543" s="74"/>
      <c r="Q1543" s="73"/>
      <c r="R1543" s="74"/>
      <c r="S1543" s="98" t="str">
        <f>IF(OR(B1543="",$C$3="",$G$3=""),"ERROR",IF(AND(B1543='Dropdown Answer Key'!$B$12,OR(E1543="Lead",E1543="U, May have L",E1543="COM",E1543="")),"Lead",IF(AND(B1543='Dropdown Answer Key'!$B$12,OR(AND(E1543="GALV",H1543="Y"),AND(E1543="GALV",H1543="UN"),AND(E1543="GALV",H1543=""))),"GRR",IF(AND(B1543='Dropdown Answer Key'!$B$12,E1543="Unknown"),"Unknown SL",IF(AND(B1543='Dropdown Answer Key'!$B$13,OR(F1543="Lead",F1543="U, May have L",F1543="COM",F1543="")),"Lead",IF(AND(B1543='Dropdown Answer Key'!$B$13,OR(AND(F1543="GALV",H1543="Y"),AND(F1543="GALV",H1543="UN"),AND(F1543="GALV",H1543=""))),"GRR",IF(AND(B1543='Dropdown Answer Key'!$B$13,F1543="Unknown"),"Unknown SL",IF(AND(B1543='Dropdown Answer Key'!$B$14,OR(E1543="Lead",E1543="U, May have L",E1543="COM",E1543="")),"Lead",IF(AND(B1543='Dropdown Answer Key'!$B$14,OR(F1543="Lead",F1543="U, May have L",F1543="COM",F1543="")),"Lead",IF(AND(B1543='Dropdown Answer Key'!$B$14,OR(AND(E1543="GALV",H1543="Y"),AND(E1543="GALV",H1543="UN"),AND(E1543="GALV",H1543=""),AND(F1543="GALV",H1543="Y"),AND(F1543="GALV",H1543="UN"),AND(F1543="GALV",H1543=""),AND(F1543="GALV",I1543="Y"),AND(F1543="GALV",I1543="UN"),AND(F1543="GALV",I1543=""))),"GRR",IF(AND(B1543='Dropdown Answer Key'!$B$14,OR(E1543="Unknown",F1543="Unknown")),"Unknown SL","Non Lead")))))))))))</f>
        <v>Non Lead</v>
      </c>
      <c r="T1543" s="76" t="str">
        <f>IF(OR(M1543="",Q1543="",S1543="ERROR"),"BLANK",IF((AND(M1543='Dropdown Answer Key'!$B$25,OR('Service Line Inventory'!S1543="Lead",S1543="Unknown SL"))),"Tier 1",IF(AND('Service Line Inventory'!M1543='Dropdown Answer Key'!$B$26,OR('Service Line Inventory'!S1543="Lead",S1543="Unknown SL")),"Tier 2",IF(AND('Service Line Inventory'!M1543='Dropdown Answer Key'!$B$27,OR('Service Line Inventory'!S1543="Lead",S1543="Unknown SL")),"Tier 2",IF('Service Line Inventory'!S1543="GRR","Tier 3",IF((AND('Service Line Inventory'!M1543='Dropdown Answer Key'!$B$25,'Service Line Inventory'!Q1543='Dropdown Answer Key'!$M$25,O1543='Dropdown Answer Key'!$G$27,'Service Line Inventory'!P1543='Dropdown Answer Key'!$J$27,S1543="Non Lead")),"Tier 4",IF((AND('Service Line Inventory'!M1543='Dropdown Answer Key'!$B$25,'Service Line Inventory'!Q1543='Dropdown Answer Key'!$M$25,O1543='Dropdown Answer Key'!$G$27,S1543="Non Lead")),"Tier 4",IF((AND('Service Line Inventory'!M1543='Dropdown Answer Key'!$B$25,'Service Line Inventory'!Q1543='Dropdown Answer Key'!$M$25,'Service Line Inventory'!P1543='Dropdown Answer Key'!$J$27,S1543="Non Lead")),"Tier 4","Tier 5"))))))))</f>
        <v>BLANK</v>
      </c>
      <c r="U1543" s="101" t="str">
        <f t="shared" si="105"/>
        <v>NO</v>
      </c>
      <c r="V1543" s="76" t="str">
        <f t="shared" si="106"/>
        <v>NO</v>
      </c>
      <c r="W1543" s="76" t="str">
        <f t="shared" si="107"/>
        <v>NO</v>
      </c>
      <c r="X1543" s="107"/>
      <c r="Y1543" s="77"/>
    </row>
    <row r="1544" spans="1:25" x14ac:dyDescent="0.3">
      <c r="A1544" s="47">
        <v>650</v>
      </c>
      <c r="B1544" s="73" t="s">
        <v>76</v>
      </c>
      <c r="C1544" s="126" t="s">
        <v>1606</v>
      </c>
      <c r="D1544" s="74" t="s">
        <v>72</v>
      </c>
      <c r="E1544" s="74" t="s">
        <v>81</v>
      </c>
      <c r="F1544" s="74" t="s">
        <v>81</v>
      </c>
      <c r="G1544" s="127" t="s">
        <v>1912</v>
      </c>
      <c r="H1544" s="74" t="s">
        <v>72</v>
      </c>
      <c r="I1544" s="74" t="s">
        <v>72</v>
      </c>
      <c r="J1544" s="75" t="s">
        <v>1913</v>
      </c>
      <c r="K1544" s="75" t="s">
        <v>1913</v>
      </c>
      <c r="L1544" s="93" t="str">
        <f t="shared" si="104"/>
        <v>Non Lead</v>
      </c>
      <c r="M1544" s="109"/>
      <c r="N1544" s="74"/>
      <c r="O1544" s="74"/>
      <c r="P1544" s="74"/>
      <c r="Q1544" s="73"/>
      <c r="R1544" s="74"/>
      <c r="S1544" s="98" t="str">
        <f>IF(OR(B1544="",$C$3="",$G$3=""),"ERROR",IF(AND(B1544='Dropdown Answer Key'!$B$12,OR(E1544="Lead",E1544="U, May have L",E1544="COM",E1544="")),"Lead",IF(AND(B1544='Dropdown Answer Key'!$B$12,OR(AND(E1544="GALV",H1544="Y"),AND(E1544="GALV",H1544="UN"),AND(E1544="GALV",H1544=""))),"GRR",IF(AND(B1544='Dropdown Answer Key'!$B$12,E1544="Unknown"),"Unknown SL",IF(AND(B1544='Dropdown Answer Key'!$B$13,OR(F1544="Lead",F1544="U, May have L",F1544="COM",F1544="")),"Lead",IF(AND(B1544='Dropdown Answer Key'!$B$13,OR(AND(F1544="GALV",H1544="Y"),AND(F1544="GALV",H1544="UN"),AND(F1544="GALV",H1544=""))),"GRR",IF(AND(B1544='Dropdown Answer Key'!$B$13,F1544="Unknown"),"Unknown SL",IF(AND(B1544='Dropdown Answer Key'!$B$14,OR(E1544="Lead",E1544="U, May have L",E1544="COM",E1544="")),"Lead",IF(AND(B1544='Dropdown Answer Key'!$B$14,OR(F1544="Lead",F1544="U, May have L",F1544="COM",F1544="")),"Lead",IF(AND(B1544='Dropdown Answer Key'!$B$14,OR(AND(E1544="GALV",H1544="Y"),AND(E1544="GALV",H1544="UN"),AND(E1544="GALV",H1544=""),AND(F1544="GALV",H1544="Y"),AND(F1544="GALV",H1544="UN"),AND(F1544="GALV",H1544=""),AND(F1544="GALV",I1544="Y"),AND(F1544="GALV",I1544="UN"),AND(F1544="GALV",I1544=""))),"GRR",IF(AND(B1544='Dropdown Answer Key'!$B$14,OR(E1544="Unknown",F1544="Unknown")),"Unknown SL","Non Lead")))))))))))</f>
        <v>Non Lead</v>
      </c>
      <c r="T1544" s="76" t="str">
        <f>IF(OR(M1544="",Q1544="",S1544="ERROR"),"BLANK",IF((AND(M1544='Dropdown Answer Key'!$B$25,OR('Service Line Inventory'!S1544="Lead",S1544="Unknown SL"))),"Tier 1",IF(AND('Service Line Inventory'!M1544='Dropdown Answer Key'!$B$26,OR('Service Line Inventory'!S1544="Lead",S1544="Unknown SL")),"Tier 2",IF(AND('Service Line Inventory'!M1544='Dropdown Answer Key'!$B$27,OR('Service Line Inventory'!S1544="Lead",S1544="Unknown SL")),"Tier 2",IF('Service Line Inventory'!S1544="GRR","Tier 3",IF((AND('Service Line Inventory'!M1544='Dropdown Answer Key'!$B$25,'Service Line Inventory'!Q1544='Dropdown Answer Key'!$M$25,O1544='Dropdown Answer Key'!$G$27,'Service Line Inventory'!P1544='Dropdown Answer Key'!$J$27,S1544="Non Lead")),"Tier 4",IF((AND('Service Line Inventory'!M1544='Dropdown Answer Key'!$B$25,'Service Line Inventory'!Q1544='Dropdown Answer Key'!$M$25,O1544='Dropdown Answer Key'!$G$27,S1544="Non Lead")),"Tier 4",IF((AND('Service Line Inventory'!M1544='Dropdown Answer Key'!$B$25,'Service Line Inventory'!Q1544='Dropdown Answer Key'!$M$25,'Service Line Inventory'!P1544='Dropdown Answer Key'!$J$27,S1544="Non Lead")),"Tier 4","Tier 5"))))))))</f>
        <v>BLANK</v>
      </c>
      <c r="U1544" s="101" t="str">
        <f t="shared" si="105"/>
        <v>NO</v>
      </c>
      <c r="V1544" s="76" t="str">
        <f t="shared" si="106"/>
        <v>NO</v>
      </c>
      <c r="W1544" s="76" t="str">
        <f t="shared" si="107"/>
        <v>NO</v>
      </c>
      <c r="X1544" s="107"/>
      <c r="Y1544" s="77"/>
    </row>
    <row r="1545" spans="1:25" x14ac:dyDescent="0.3">
      <c r="A1545" s="47">
        <v>651</v>
      </c>
      <c r="B1545" s="73" t="s">
        <v>76</v>
      </c>
      <c r="C1545" s="126" t="s">
        <v>1607</v>
      </c>
      <c r="D1545" s="74" t="s">
        <v>72</v>
      </c>
      <c r="E1545" s="74" t="s">
        <v>81</v>
      </c>
      <c r="F1545" s="74" t="s">
        <v>81</v>
      </c>
      <c r="G1545" s="127" t="s">
        <v>1912</v>
      </c>
      <c r="H1545" s="74" t="s">
        <v>72</v>
      </c>
      <c r="I1545" s="74" t="s">
        <v>72</v>
      </c>
      <c r="J1545" s="75" t="s">
        <v>1913</v>
      </c>
      <c r="K1545" s="75" t="s">
        <v>1913</v>
      </c>
      <c r="L1545" s="94" t="str">
        <f t="shared" ref="L1545:L1602" si="108">S1545</f>
        <v>Non Lead</v>
      </c>
      <c r="M1545" s="110"/>
      <c r="N1545" s="74"/>
      <c r="O1545" s="74"/>
      <c r="P1545" s="74"/>
      <c r="Q1545" s="82"/>
      <c r="R1545" s="83"/>
      <c r="S1545" s="113" t="str">
        <f>IF(OR(B1545="",$C$3="",$G$3=""),"ERROR",IF(AND(B1545='Dropdown Answer Key'!$B$12,OR(E1545="Lead",E1545="U, May have L",E1545="COM",E1545="")),"Lead",IF(AND(B1545='Dropdown Answer Key'!$B$12,OR(AND(E1545="GALV",H1545="Y"),AND(E1545="GALV",H1545="UN"),AND(E1545="GALV",H1545=""))),"GRR",IF(AND(B1545='Dropdown Answer Key'!$B$12,E1545="Unknown"),"Unknown SL",IF(AND(B1545='Dropdown Answer Key'!$B$13,OR(F1545="Lead",F1545="U, May have L",F1545="COM",F1545="")),"Lead",IF(AND(B1545='Dropdown Answer Key'!$B$13,OR(AND(F1545="GALV",H1545="Y"),AND(F1545="GALV",H1545="UN"),AND(F1545="GALV",H1545=""))),"GRR",IF(AND(B1545='Dropdown Answer Key'!$B$13,F1545="Unknown"),"Unknown SL",IF(AND(B1545='Dropdown Answer Key'!$B$14,OR(E1545="Lead",E1545="U, May have L",E1545="COM",E1545="")),"Lead",IF(AND(B1545='Dropdown Answer Key'!$B$14,OR(F1545="Lead",F1545="U, May have L",F1545="COM",F1545="")),"Lead",IF(AND(B1545='Dropdown Answer Key'!$B$14,OR(AND(E1545="GALV",H1545="Y"),AND(E1545="GALV",H1545="UN"),AND(E1545="GALV",H1545=""),AND(F1545="GALV",H1545="Y"),AND(F1545="GALV",H1545="UN"),AND(F1545="GALV",H1545=""),AND(F1545="GALV",I1545="Y"),AND(F1545="GALV",I1545="UN"),AND(F1545="GALV",I1545=""))),"GRR",IF(AND(B1545='Dropdown Answer Key'!$B$14,OR(E1545="Unknown",F1545="Unknown")),"Unknown SL","Non Lead")))))))))))</f>
        <v>Non Lead</v>
      </c>
      <c r="T1545" s="114" t="str">
        <f>IF(OR(M1545="",Q1545="",S1545="ERROR"),"BLANK",IF((AND(M1545='Dropdown Answer Key'!$B$25,OR('Service Line Inventory'!S1545="Lead",S1545="Unknown SL"))),"Tier 1",IF(AND('Service Line Inventory'!M1545='Dropdown Answer Key'!$B$26,OR('Service Line Inventory'!S1545="Lead",S1545="Unknown SL")),"Tier 2",IF(AND('Service Line Inventory'!M1545='Dropdown Answer Key'!$B$27,OR('Service Line Inventory'!S1545="Lead",S1545="Unknown SL")),"Tier 2",IF('Service Line Inventory'!S1545="GRR","Tier 3",IF((AND('Service Line Inventory'!M1545='Dropdown Answer Key'!$B$25,'Service Line Inventory'!Q1545='Dropdown Answer Key'!$M$25,O1545='Dropdown Answer Key'!$G$27,'Service Line Inventory'!P1545='Dropdown Answer Key'!$J$27,S1545="Non Lead")),"Tier 4",IF((AND('Service Line Inventory'!M1545='Dropdown Answer Key'!$B$25,'Service Line Inventory'!Q1545='Dropdown Answer Key'!$M$25,O1545='Dropdown Answer Key'!$G$27,S1545="Non Lead")),"Tier 4",IF((AND('Service Line Inventory'!M1545='Dropdown Answer Key'!$B$25,'Service Line Inventory'!Q1545='Dropdown Answer Key'!$M$25,'Service Line Inventory'!P1545='Dropdown Answer Key'!$J$27,S1545="Non Lead")),"Tier 4","Tier 5"))))))))</f>
        <v>BLANK</v>
      </c>
      <c r="U1545" s="115" t="str">
        <f t="shared" ref="U1545:U1602" si="109">IF(OR(S1545="LEAD",S1545="GRR",S1545="Unknown SL"),"YES",IF(S1545="ERROR","ERROR","NO"))</f>
        <v>NO</v>
      </c>
      <c r="V1545" s="114" t="str">
        <f t="shared" ref="V1545:V1602" si="110">IF((OR(S1545="LEAD",S1545="GRR",S1545="Unknown SL")),"YES",IF(S1545="ERROR","ERROR","NO"))</f>
        <v>NO</v>
      </c>
      <c r="W1545" s="114" t="str">
        <f t="shared" ref="W1545:W1602" si="111">IF(V1545="YES","YES","NO")</f>
        <v>NO</v>
      </c>
      <c r="X1545" s="108"/>
      <c r="Y1545" s="97"/>
    </row>
    <row r="1546" spans="1:25" x14ac:dyDescent="0.3">
      <c r="A1546" s="47">
        <v>653</v>
      </c>
      <c r="B1546" s="73" t="s">
        <v>76</v>
      </c>
      <c r="C1546" s="126" t="s">
        <v>1608</v>
      </c>
      <c r="D1546" s="74" t="s">
        <v>72</v>
      </c>
      <c r="E1546" s="74" t="s">
        <v>81</v>
      </c>
      <c r="F1546" s="74" t="s">
        <v>81</v>
      </c>
      <c r="G1546" s="127" t="s">
        <v>1912</v>
      </c>
      <c r="H1546" s="74" t="s">
        <v>72</v>
      </c>
      <c r="I1546" s="74" t="s">
        <v>72</v>
      </c>
      <c r="J1546" s="75" t="s">
        <v>1913</v>
      </c>
      <c r="K1546" s="75" t="s">
        <v>1913</v>
      </c>
      <c r="L1546" s="94" t="str">
        <f t="shared" si="108"/>
        <v>Non Lead</v>
      </c>
      <c r="M1546" s="110"/>
      <c r="N1546" s="74"/>
      <c r="O1546" s="74"/>
      <c r="P1546" s="74"/>
      <c r="Q1546" s="82"/>
      <c r="R1546" s="83"/>
      <c r="S1546" s="113" t="str">
        <f>IF(OR(B1546="",$C$3="",$G$3=""),"ERROR",IF(AND(B1546='Dropdown Answer Key'!$B$12,OR(E1546="Lead",E1546="U, May have L",E1546="COM",E1546="")),"Lead",IF(AND(B1546='Dropdown Answer Key'!$B$12,OR(AND(E1546="GALV",H1546="Y"),AND(E1546="GALV",H1546="UN"),AND(E1546="GALV",H1546=""))),"GRR",IF(AND(B1546='Dropdown Answer Key'!$B$12,E1546="Unknown"),"Unknown SL",IF(AND(B1546='Dropdown Answer Key'!$B$13,OR(F1546="Lead",F1546="U, May have L",F1546="COM",F1546="")),"Lead",IF(AND(B1546='Dropdown Answer Key'!$B$13,OR(AND(F1546="GALV",H1546="Y"),AND(F1546="GALV",H1546="UN"),AND(F1546="GALV",H1546=""))),"GRR",IF(AND(B1546='Dropdown Answer Key'!$B$13,F1546="Unknown"),"Unknown SL",IF(AND(B1546='Dropdown Answer Key'!$B$14,OR(E1546="Lead",E1546="U, May have L",E1546="COM",E1546="")),"Lead",IF(AND(B1546='Dropdown Answer Key'!$B$14,OR(F1546="Lead",F1546="U, May have L",F1546="COM",F1546="")),"Lead",IF(AND(B1546='Dropdown Answer Key'!$B$14,OR(AND(E1546="GALV",H1546="Y"),AND(E1546="GALV",H1546="UN"),AND(E1546="GALV",H1546=""),AND(F1546="GALV",H1546="Y"),AND(F1546="GALV",H1546="UN"),AND(F1546="GALV",H1546=""),AND(F1546="GALV",I1546="Y"),AND(F1546="GALV",I1546="UN"),AND(F1546="GALV",I1546=""))),"GRR",IF(AND(B1546='Dropdown Answer Key'!$B$14,OR(E1546="Unknown",F1546="Unknown")),"Unknown SL","Non Lead")))))))))))</f>
        <v>Non Lead</v>
      </c>
      <c r="T1546" s="114" t="str">
        <f>IF(OR(M1546="",Q1546="",S1546="ERROR"),"BLANK",IF((AND(M1546='Dropdown Answer Key'!$B$25,OR('Service Line Inventory'!S1546="Lead",S1546="Unknown SL"))),"Tier 1",IF(AND('Service Line Inventory'!M1546='Dropdown Answer Key'!$B$26,OR('Service Line Inventory'!S1546="Lead",S1546="Unknown SL")),"Tier 2",IF(AND('Service Line Inventory'!M1546='Dropdown Answer Key'!$B$27,OR('Service Line Inventory'!S1546="Lead",S1546="Unknown SL")),"Tier 2",IF('Service Line Inventory'!S1546="GRR","Tier 3",IF((AND('Service Line Inventory'!M1546='Dropdown Answer Key'!$B$25,'Service Line Inventory'!Q1546='Dropdown Answer Key'!$M$25,O1546='Dropdown Answer Key'!$G$27,'Service Line Inventory'!P1546='Dropdown Answer Key'!$J$27,S1546="Non Lead")),"Tier 4",IF((AND('Service Line Inventory'!M1546='Dropdown Answer Key'!$B$25,'Service Line Inventory'!Q1546='Dropdown Answer Key'!$M$25,O1546='Dropdown Answer Key'!$G$27,S1546="Non Lead")),"Tier 4",IF((AND('Service Line Inventory'!M1546='Dropdown Answer Key'!$B$25,'Service Line Inventory'!Q1546='Dropdown Answer Key'!$M$25,'Service Line Inventory'!P1546='Dropdown Answer Key'!$J$27,S1546="Non Lead")),"Tier 4","Tier 5"))))))))</f>
        <v>BLANK</v>
      </c>
      <c r="U1546" s="115" t="str">
        <f t="shared" si="109"/>
        <v>NO</v>
      </c>
      <c r="V1546" s="114" t="str">
        <f t="shared" si="110"/>
        <v>NO</v>
      </c>
      <c r="W1546" s="114" t="str">
        <f t="shared" si="111"/>
        <v>NO</v>
      </c>
      <c r="X1546" s="108"/>
      <c r="Y1546" s="97"/>
    </row>
    <row r="1547" spans="1:25" x14ac:dyDescent="0.3">
      <c r="A1547" s="47">
        <v>654</v>
      </c>
      <c r="B1547" s="73" t="s">
        <v>76</v>
      </c>
      <c r="C1547" s="126" t="s">
        <v>1609</v>
      </c>
      <c r="D1547" s="74" t="s">
        <v>72</v>
      </c>
      <c r="E1547" s="74" t="s">
        <v>81</v>
      </c>
      <c r="F1547" s="74" t="s">
        <v>81</v>
      </c>
      <c r="G1547" s="127" t="s">
        <v>1912</v>
      </c>
      <c r="H1547" s="74" t="s">
        <v>72</v>
      </c>
      <c r="I1547" s="74" t="s">
        <v>72</v>
      </c>
      <c r="J1547" s="75" t="s">
        <v>1913</v>
      </c>
      <c r="K1547" s="75" t="s">
        <v>1913</v>
      </c>
      <c r="L1547" s="93" t="str">
        <f t="shared" si="108"/>
        <v>Non Lead</v>
      </c>
      <c r="M1547" s="109"/>
      <c r="N1547" s="74"/>
      <c r="O1547" s="74"/>
      <c r="P1547" s="74"/>
      <c r="Q1547" s="73"/>
      <c r="R1547" s="74"/>
      <c r="S1547" s="98" t="str">
        <f>IF(OR(B1547="",$C$3="",$G$3=""),"ERROR",IF(AND(B1547='Dropdown Answer Key'!$B$12,OR(E1547="Lead",E1547="U, May have L",E1547="COM",E1547="")),"Lead",IF(AND(B1547='Dropdown Answer Key'!$B$12,OR(AND(E1547="GALV",H1547="Y"),AND(E1547="GALV",H1547="UN"),AND(E1547="GALV",H1547=""))),"GRR",IF(AND(B1547='Dropdown Answer Key'!$B$12,E1547="Unknown"),"Unknown SL",IF(AND(B1547='Dropdown Answer Key'!$B$13,OR(F1547="Lead",F1547="U, May have L",F1547="COM",F1547="")),"Lead",IF(AND(B1547='Dropdown Answer Key'!$B$13,OR(AND(F1547="GALV",H1547="Y"),AND(F1547="GALV",H1547="UN"),AND(F1547="GALV",H1547=""))),"GRR",IF(AND(B1547='Dropdown Answer Key'!$B$13,F1547="Unknown"),"Unknown SL",IF(AND(B1547='Dropdown Answer Key'!$B$14,OR(E1547="Lead",E1547="U, May have L",E1547="COM",E1547="")),"Lead",IF(AND(B1547='Dropdown Answer Key'!$B$14,OR(F1547="Lead",F1547="U, May have L",F1547="COM",F1547="")),"Lead",IF(AND(B1547='Dropdown Answer Key'!$B$14,OR(AND(E1547="GALV",H1547="Y"),AND(E1547="GALV",H1547="UN"),AND(E1547="GALV",H1547=""),AND(F1547="GALV",H1547="Y"),AND(F1547="GALV",H1547="UN"),AND(F1547="GALV",H1547=""),AND(F1547="GALV",I1547="Y"),AND(F1547="GALV",I1547="UN"),AND(F1547="GALV",I1547=""))),"GRR",IF(AND(B1547='Dropdown Answer Key'!$B$14,OR(E1547="Unknown",F1547="Unknown")),"Unknown SL","Non Lead")))))))))))</f>
        <v>Non Lead</v>
      </c>
      <c r="T1547" s="76" t="str">
        <f>IF(OR(M1547="",Q1547="",S1547="ERROR"),"BLANK",IF((AND(M1547='Dropdown Answer Key'!$B$25,OR('Service Line Inventory'!S1547="Lead",S1547="Unknown SL"))),"Tier 1",IF(AND('Service Line Inventory'!M1547='Dropdown Answer Key'!$B$26,OR('Service Line Inventory'!S1547="Lead",S1547="Unknown SL")),"Tier 2",IF(AND('Service Line Inventory'!M1547='Dropdown Answer Key'!$B$27,OR('Service Line Inventory'!S1547="Lead",S1547="Unknown SL")),"Tier 2",IF('Service Line Inventory'!S1547="GRR","Tier 3",IF((AND('Service Line Inventory'!M1547='Dropdown Answer Key'!$B$25,'Service Line Inventory'!Q1547='Dropdown Answer Key'!$M$25,O1547='Dropdown Answer Key'!$G$27,'Service Line Inventory'!P1547='Dropdown Answer Key'!$J$27,S1547="Non Lead")),"Tier 4",IF((AND('Service Line Inventory'!M1547='Dropdown Answer Key'!$B$25,'Service Line Inventory'!Q1547='Dropdown Answer Key'!$M$25,O1547='Dropdown Answer Key'!$G$27,S1547="Non Lead")),"Tier 4",IF((AND('Service Line Inventory'!M1547='Dropdown Answer Key'!$B$25,'Service Line Inventory'!Q1547='Dropdown Answer Key'!$M$25,'Service Line Inventory'!P1547='Dropdown Answer Key'!$J$27,S1547="Non Lead")),"Tier 4","Tier 5"))))))))</f>
        <v>BLANK</v>
      </c>
      <c r="U1547" s="101" t="str">
        <f t="shared" si="109"/>
        <v>NO</v>
      </c>
      <c r="V1547" s="76" t="str">
        <f t="shared" si="110"/>
        <v>NO</v>
      </c>
      <c r="W1547" s="76" t="str">
        <f t="shared" si="111"/>
        <v>NO</v>
      </c>
      <c r="X1547" s="107"/>
      <c r="Y1547" s="77"/>
    </row>
    <row r="1548" spans="1:25" x14ac:dyDescent="0.3">
      <c r="A1548" s="47">
        <v>658</v>
      </c>
      <c r="B1548" s="73" t="s">
        <v>76</v>
      </c>
      <c r="C1548" s="126" t="s">
        <v>1610</v>
      </c>
      <c r="D1548" s="74" t="s">
        <v>72</v>
      </c>
      <c r="E1548" s="74" t="s">
        <v>81</v>
      </c>
      <c r="F1548" s="74" t="s">
        <v>81</v>
      </c>
      <c r="G1548" s="127" t="s">
        <v>1912</v>
      </c>
      <c r="H1548" s="74" t="s">
        <v>72</v>
      </c>
      <c r="I1548" s="74" t="s">
        <v>72</v>
      </c>
      <c r="J1548" s="75" t="s">
        <v>1913</v>
      </c>
      <c r="K1548" s="75" t="s">
        <v>1913</v>
      </c>
      <c r="L1548" s="94" t="str">
        <f t="shared" si="108"/>
        <v>Non Lead</v>
      </c>
      <c r="M1548" s="110"/>
      <c r="N1548" s="74"/>
      <c r="O1548" s="74"/>
      <c r="P1548" s="74"/>
      <c r="Q1548" s="82"/>
      <c r="R1548" s="83"/>
      <c r="S1548" s="113" t="str">
        <f>IF(OR(B1548="",$C$3="",$G$3=""),"ERROR",IF(AND(B1548='Dropdown Answer Key'!$B$12,OR(E1548="Lead",E1548="U, May have L",E1548="COM",E1548="")),"Lead",IF(AND(B1548='Dropdown Answer Key'!$B$12,OR(AND(E1548="GALV",H1548="Y"),AND(E1548="GALV",H1548="UN"),AND(E1548="GALV",H1548=""))),"GRR",IF(AND(B1548='Dropdown Answer Key'!$B$12,E1548="Unknown"),"Unknown SL",IF(AND(B1548='Dropdown Answer Key'!$B$13,OR(F1548="Lead",F1548="U, May have L",F1548="COM",F1548="")),"Lead",IF(AND(B1548='Dropdown Answer Key'!$B$13,OR(AND(F1548="GALV",H1548="Y"),AND(F1548="GALV",H1548="UN"),AND(F1548="GALV",H1548=""))),"GRR",IF(AND(B1548='Dropdown Answer Key'!$B$13,F1548="Unknown"),"Unknown SL",IF(AND(B1548='Dropdown Answer Key'!$B$14,OR(E1548="Lead",E1548="U, May have L",E1548="COM",E1548="")),"Lead",IF(AND(B1548='Dropdown Answer Key'!$B$14,OR(F1548="Lead",F1548="U, May have L",F1548="COM",F1548="")),"Lead",IF(AND(B1548='Dropdown Answer Key'!$B$14,OR(AND(E1548="GALV",H1548="Y"),AND(E1548="GALV",H1548="UN"),AND(E1548="GALV",H1548=""),AND(F1548="GALV",H1548="Y"),AND(F1548="GALV",H1548="UN"),AND(F1548="GALV",H1548=""),AND(F1548="GALV",I1548="Y"),AND(F1548="GALV",I1548="UN"),AND(F1548="GALV",I1548=""))),"GRR",IF(AND(B1548='Dropdown Answer Key'!$B$14,OR(E1548="Unknown",F1548="Unknown")),"Unknown SL","Non Lead")))))))))))</f>
        <v>Non Lead</v>
      </c>
      <c r="T1548" s="114" t="str">
        <f>IF(OR(M1548="",Q1548="",S1548="ERROR"),"BLANK",IF((AND(M1548='Dropdown Answer Key'!$B$25,OR('Service Line Inventory'!S1548="Lead",S1548="Unknown SL"))),"Tier 1",IF(AND('Service Line Inventory'!M1548='Dropdown Answer Key'!$B$26,OR('Service Line Inventory'!S1548="Lead",S1548="Unknown SL")),"Tier 2",IF(AND('Service Line Inventory'!M1548='Dropdown Answer Key'!$B$27,OR('Service Line Inventory'!S1548="Lead",S1548="Unknown SL")),"Tier 2",IF('Service Line Inventory'!S1548="GRR","Tier 3",IF((AND('Service Line Inventory'!M1548='Dropdown Answer Key'!$B$25,'Service Line Inventory'!Q1548='Dropdown Answer Key'!$M$25,O1548='Dropdown Answer Key'!$G$27,'Service Line Inventory'!P1548='Dropdown Answer Key'!$J$27,S1548="Non Lead")),"Tier 4",IF((AND('Service Line Inventory'!M1548='Dropdown Answer Key'!$B$25,'Service Line Inventory'!Q1548='Dropdown Answer Key'!$M$25,O1548='Dropdown Answer Key'!$G$27,S1548="Non Lead")),"Tier 4",IF((AND('Service Line Inventory'!M1548='Dropdown Answer Key'!$B$25,'Service Line Inventory'!Q1548='Dropdown Answer Key'!$M$25,'Service Line Inventory'!P1548='Dropdown Answer Key'!$J$27,S1548="Non Lead")),"Tier 4","Tier 5"))))))))</f>
        <v>BLANK</v>
      </c>
      <c r="U1548" s="115" t="str">
        <f t="shared" si="109"/>
        <v>NO</v>
      </c>
      <c r="V1548" s="114" t="str">
        <f t="shared" si="110"/>
        <v>NO</v>
      </c>
      <c r="W1548" s="114" t="str">
        <f t="shared" si="111"/>
        <v>NO</v>
      </c>
      <c r="X1548" s="108"/>
      <c r="Y1548" s="97"/>
    </row>
    <row r="1549" spans="1:25" x14ac:dyDescent="0.3">
      <c r="A1549" s="47">
        <v>659</v>
      </c>
      <c r="B1549" s="73" t="s">
        <v>76</v>
      </c>
      <c r="C1549" s="126" t="s">
        <v>1611</v>
      </c>
      <c r="D1549" s="74" t="s">
        <v>72</v>
      </c>
      <c r="E1549" s="74" t="s">
        <v>81</v>
      </c>
      <c r="F1549" s="74" t="s">
        <v>81</v>
      </c>
      <c r="G1549" s="127" t="s">
        <v>1912</v>
      </c>
      <c r="H1549" s="74" t="s">
        <v>72</v>
      </c>
      <c r="I1549" s="74" t="s">
        <v>72</v>
      </c>
      <c r="J1549" s="75" t="s">
        <v>1913</v>
      </c>
      <c r="K1549" s="75" t="s">
        <v>1913</v>
      </c>
      <c r="L1549" s="93" t="str">
        <f t="shared" si="108"/>
        <v>Non Lead</v>
      </c>
      <c r="M1549" s="109"/>
      <c r="N1549" s="74"/>
      <c r="O1549" s="74"/>
      <c r="P1549" s="74"/>
      <c r="Q1549" s="73"/>
      <c r="R1549" s="74"/>
      <c r="S1549" s="98" t="str">
        <f>IF(OR(B1549="",$C$3="",$G$3=""),"ERROR",IF(AND(B1549='Dropdown Answer Key'!$B$12,OR(E1549="Lead",E1549="U, May have L",E1549="COM",E1549="")),"Lead",IF(AND(B1549='Dropdown Answer Key'!$B$12,OR(AND(E1549="GALV",H1549="Y"),AND(E1549="GALV",H1549="UN"),AND(E1549="GALV",H1549=""))),"GRR",IF(AND(B1549='Dropdown Answer Key'!$B$12,E1549="Unknown"),"Unknown SL",IF(AND(B1549='Dropdown Answer Key'!$B$13,OR(F1549="Lead",F1549="U, May have L",F1549="COM",F1549="")),"Lead",IF(AND(B1549='Dropdown Answer Key'!$B$13,OR(AND(F1549="GALV",H1549="Y"),AND(F1549="GALV",H1549="UN"),AND(F1549="GALV",H1549=""))),"GRR",IF(AND(B1549='Dropdown Answer Key'!$B$13,F1549="Unknown"),"Unknown SL",IF(AND(B1549='Dropdown Answer Key'!$B$14,OR(E1549="Lead",E1549="U, May have L",E1549="COM",E1549="")),"Lead",IF(AND(B1549='Dropdown Answer Key'!$B$14,OR(F1549="Lead",F1549="U, May have L",F1549="COM",F1549="")),"Lead",IF(AND(B1549='Dropdown Answer Key'!$B$14,OR(AND(E1549="GALV",H1549="Y"),AND(E1549="GALV",H1549="UN"),AND(E1549="GALV",H1549=""),AND(F1549="GALV",H1549="Y"),AND(F1549="GALV",H1549="UN"),AND(F1549="GALV",H1549=""),AND(F1549="GALV",I1549="Y"),AND(F1549="GALV",I1549="UN"),AND(F1549="GALV",I1549=""))),"GRR",IF(AND(B1549='Dropdown Answer Key'!$B$14,OR(E1549="Unknown",F1549="Unknown")),"Unknown SL","Non Lead")))))))))))</f>
        <v>Non Lead</v>
      </c>
      <c r="T1549" s="76" t="str">
        <f>IF(OR(M1549="",Q1549="",S1549="ERROR"),"BLANK",IF((AND(M1549='Dropdown Answer Key'!$B$25,OR('Service Line Inventory'!S1549="Lead",S1549="Unknown SL"))),"Tier 1",IF(AND('Service Line Inventory'!M1549='Dropdown Answer Key'!$B$26,OR('Service Line Inventory'!S1549="Lead",S1549="Unknown SL")),"Tier 2",IF(AND('Service Line Inventory'!M1549='Dropdown Answer Key'!$B$27,OR('Service Line Inventory'!S1549="Lead",S1549="Unknown SL")),"Tier 2",IF('Service Line Inventory'!S1549="GRR","Tier 3",IF((AND('Service Line Inventory'!M1549='Dropdown Answer Key'!$B$25,'Service Line Inventory'!Q1549='Dropdown Answer Key'!$M$25,O1549='Dropdown Answer Key'!$G$27,'Service Line Inventory'!P1549='Dropdown Answer Key'!$J$27,S1549="Non Lead")),"Tier 4",IF((AND('Service Line Inventory'!M1549='Dropdown Answer Key'!$B$25,'Service Line Inventory'!Q1549='Dropdown Answer Key'!$M$25,O1549='Dropdown Answer Key'!$G$27,S1549="Non Lead")),"Tier 4",IF((AND('Service Line Inventory'!M1549='Dropdown Answer Key'!$B$25,'Service Line Inventory'!Q1549='Dropdown Answer Key'!$M$25,'Service Line Inventory'!P1549='Dropdown Answer Key'!$J$27,S1549="Non Lead")),"Tier 4","Tier 5"))))))))</f>
        <v>BLANK</v>
      </c>
      <c r="U1549" s="101" t="str">
        <f t="shared" si="109"/>
        <v>NO</v>
      </c>
      <c r="V1549" s="76" t="str">
        <f t="shared" si="110"/>
        <v>NO</v>
      </c>
      <c r="W1549" s="76" t="str">
        <f t="shared" si="111"/>
        <v>NO</v>
      </c>
      <c r="X1549" s="107"/>
      <c r="Y1549" s="77"/>
    </row>
    <row r="1550" spans="1:25" x14ac:dyDescent="0.3">
      <c r="A1550" s="47">
        <v>659</v>
      </c>
      <c r="B1550" s="73" t="s">
        <v>76</v>
      </c>
      <c r="C1550" s="126" t="s">
        <v>1612</v>
      </c>
      <c r="D1550" s="74" t="s">
        <v>72</v>
      </c>
      <c r="E1550" s="74" t="s">
        <v>81</v>
      </c>
      <c r="F1550" s="74" t="s">
        <v>81</v>
      </c>
      <c r="G1550" s="127" t="s">
        <v>1912</v>
      </c>
      <c r="H1550" s="74" t="s">
        <v>72</v>
      </c>
      <c r="I1550" s="74" t="s">
        <v>72</v>
      </c>
      <c r="J1550" s="75" t="s">
        <v>1913</v>
      </c>
      <c r="K1550" s="75" t="s">
        <v>1913</v>
      </c>
      <c r="L1550" s="94" t="str">
        <f t="shared" si="108"/>
        <v>Non Lead</v>
      </c>
      <c r="M1550" s="110"/>
      <c r="N1550" s="74"/>
      <c r="O1550" s="74"/>
      <c r="P1550" s="74"/>
      <c r="Q1550" s="82"/>
      <c r="R1550" s="83"/>
      <c r="S1550" s="113" t="str">
        <f>IF(OR(B1550="",$C$3="",$G$3=""),"ERROR",IF(AND(B1550='Dropdown Answer Key'!$B$12,OR(E1550="Lead",E1550="U, May have L",E1550="COM",E1550="")),"Lead",IF(AND(B1550='Dropdown Answer Key'!$B$12,OR(AND(E1550="GALV",H1550="Y"),AND(E1550="GALV",H1550="UN"),AND(E1550="GALV",H1550=""))),"GRR",IF(AND(B1550='Dropdown Answer Key'!$B$12,E1550="Unknown"),"Unknown SL",IF(AND(B1550='Dropdown Answer Key'!$B$13,OR(F1550="Lead",F1550="U, May have L",F1550="COM",F1550="")),"Lead",IF(AND(B1550='Dropdown Answer Key'!$B$13,OR(AND(F1550="GALV",H1550="Y"),AND(F1550="GALV",H1550="UN"),AND(F1550="GALV",H1550=""))),"GRR",IF(AND(B1550='Dropdown Answer Key'!$B$13,F1550="Unknown"),"Unknown SL",IF(AND(B1550='Dropdown Answer Key'!$B$14,OR(E1550="Lead",E1550="U, May have L",E1550="COM",E1550="")),"Lead",IF(AND(B1550='Dropdown Answer Key'!$B$14,OR(F1550="Lead",F1550="U, May have L",F1550="COM",F1550="")),"Lead",IF(AND(B1550='Dropdown Answer Key'!$B$14,OR(AND(E1550="GALV",H1550="Y"),AND(E1550="GALV",H1550="UN"),AND(E1550="GALV",H1550=""),AND(F1550="GALV",H1550="Y"),AND(F1550="GALV",H1550="UN"),AND(F1550="GALV",H1550=""),AND(F1550="GALV",I1550="Y"),AND(F1550="GALV",I1550="UN"),AND(F1550="GALV",I1550=""))),"GRR",IF(AND(B1550='Dropdown Answer Key'!$B$14,OR(E1550="Unknown",F1550="Unknown")),"Unknown SL","Non Lead")))))))))))</f>
        <v>Non Lead</v>
      </c>
      <c r="T1550" s="114" t="str">
        <f>IF(OR(M1550="",Q1550="",S1550="ERROR"),"BLANK",IF((AND(M1550='Dropdown Answer Key'!$B$25,OR('Service Line Inventory'!S1550="Lead",S1550="Unknown SL"))),"Tier 1",IF(AND('Service Line Inventory'!M1550='Dropdown Answer Key'!$B$26,OR('Service Line Inventory'!S1550="Lead",S1550="Unknown SL")),"Tier 2",IF(AND('Service Line Inventory'!M1550='Dropdown Answer Key'!$B$27,OR('Service Line Inventory'!S1550="Lead",S1550="Unknown SL")),"Tier 2",IF('Service Line Inventory'!S1550="GRR","Tier 3",IF((AND('Service Line Inventory'!M1550='Dropdown Answer Key'!$B$25,'Service Line Inventory'!Q1550='Dropdown Answer Key'!$M$25,O1550='Dropdown Answer Key'!$G$27,'Service Line Inventory'!P1550='Dropdown Answer Key'!$J$27,S1550="Non Lead")),"Tier 4",IF((AND('Service Line Inventory'!M1550='Dropdown Answer Key'!$B$25,'Service Line Inventory'!Q1550='Dropdown Answer Key'!$M$25,O1550='Dropdown Answer Key'!$G$27,S1550="Non Lead")),"Tier 4",IF((AND('Service Line Inventory'!M1550='Dropdown Answer Key'!$B$25,'Service Line Inventory'!Q1550='Dropdown Answer Key'!$M$25,'Service Line Inventory'!P1550='Dropdown Answer Key'!$J$27,S1550="Non Lead")),"Tier 4","Tier 5"))))))))</f>
        <v>BLANK</v>
      </c>
      <c r="U1550" s="115" t="str">
        <f t="shared" si="109"/>
        <v>NO</v>
      </c>
      <c r="V1550" s="114" t="str">
        <f t="shared" si="110"/>
        <v>NO</v>
      </c>
      <c r="W1550" s="114" t="str">
        <f t="shared" si="111"/>
        <v>NO</v>
      </c>
      <c r="X1550" s="108"/>
      <c r="Y1550" s="97"/>
    </row>
    <row r="1551" spans="1:25" x14ac:dyDescent="0.3">
      <c r="A1551" s="47">
        <v>659</v>
      </c>
      <c r="B1551" s="73" t="s">
        <v>76</v>
      </c>
      <c r="C1551" s="126" t="s">
        <v>1613</v>
      </c>
      <c r="D1551" s="74" t="s">
        <v>72</v>
      </c>
      <c r="E1551" s="74" t="s">
        <v>81</v>
      </c>
      <c r="F1551" s="74" t="s">
        <v>81</v>
      </c>
      <c r="G1551" s="127" t="s">
        <v>1912</v>
      </c>
      <c r="H1551" s="74" t="s">
        <v>72</v>
      </c>
      <c r="I1551" s="74" t="s">
        <v>72</v>
      </c>
      <c r="J1551" s="75" t="s">
        <v>1913</v>
      </c>
      <c r="K1551" s="75" t="s">
        <v>1913</v>
      </c>
      <c r="L1551" s="93" t="str">
        <f t="shared" si="108"/>
        <v>Non Lead</v>
      </c>
      <c r="M1551" s="109"/>
      <c r="N1551" s="74"/>
      <c r="O1551" s="74"/>
      <c r="P1551" s="74"/>
      <c r="Q1551" s="73"/>
      <c r="R1551" s="74"/>
      <c r="S1551" s="98" t="str">
        <f>IF(OR(B1551="",$C$3="",$G$3=""),"ERROR",IF(AND(B1551='Dropdown Answer Key'!$B$12,OR(E1551="Lead",E1551="U, May have L",E1551="COM",E1551="")),"Lead",IF(AND(B1551='Dropdown Answer Key'!$B$12,OR(AND(E1551="GALV",H1551="Y"),AND(E1551="GALV",H1551="UN"),AND(E1551="GALV",H1551=""))),"GRR",IF(AND(B1551='Dropdown Answer Key'!$B$12,E1551="Unknown"),"Unknown SL",IF(AND(B1551='Dropdown Answer Key'!$B$13,OR(F1551="Lead",F1551="U, May have L",F1551="COM",F1551="")),"Lead",IF(AND(B1551='Dropdown Answer Key'!$B$13,OR(AND(F1551="GALV",H1551="Y"),AND(F1551="GALV",H1551="UN"),AND(F1551="GALV",H1551=""))),"GRR",IF(AND(B1551='Dropdown Answer Key'!$B$13,F1551="Unknown"),"Unknown SL",IF(AND(B1551='Dropdown Answer Key'!$B$14,OR(E1551="Lead",E1551="U, May have L",E1551="COM",E1551="")),"Lead",IF(AND(B1551='Dropdown Answer Key'!$B$14,OR(F1551="Lead",F1551="U, May have L",F1551="COM",F1551="")),"Lead",IF(AND(B1551='Dropdown Answer Key'!$B$14,OR(AND(E1551="GALV",H1551="Y"),AND(E1551="GALV",H1551="UN"),AND(E1551="GALV",H1551=""),AND(F1551="GALV",H1551="Y"),AND(F1551="GALV",H1551="UN"),AND(F1551="GALV",H1551=""),AND(F1551="GALV",I1551="Y"),AND(F1551="GALV",I1551="UN"),AND(F1551="GALV",I1551=""))),"GRR",IF(AND(B1551='Dropdown Answer Key'!$B$14,OR(E1551="Unknown",F1551="Unknown")),"Unknown SL","Non Lead")))))))))))</f>
        <v>Non Lead</v>
      </c>
      <c r="T1551" s="76" t="str">
        <f>IF(OR(M1551="",Q1551="",S1551="ERROR"),"BLANK",IF((AND(M1551='Dropdown Answer Key'!$B$25,OR('Service Line Inventory'!S1551="Lead",S1551="Unknown SL"))),"Tier 1",IF(AND('Service Line Inventory'!M1551='Dropdown Answer Key'!$B$26,OR('Service Line Inventory'!S1551="Lead",S1551="Unknown SL")),"Tier 2",IF(AND('Service Line Inventory'!M1551='Dropdown Answer Key'!$B$27,OR('Service Line Inventory'!S1551="Lead",S1551="Unknown SL")),"Tier 2",IF('Service Line Inventory'!S1551="GRR","Tier 3",IF((AND('Service Line Inventory'!M1551='Dropdown Answer Key'!$B$25,'Service Line Inventory'!Q1551='Dropdown Answer Key'!$M$25,O1551='Dropdown Answer Key'!$G$27,'Service Line Inventory'!P1551='Dropdown Answer Key'!$J$27,S1551="Non Lead")),"Tier 4",IF((AND('Service Line Inventory'!M1551='Dropdown Answer Key'!$B$25,'Service Line Inventory'!Q1551='Dropdown Answer Key'!$M$25,O1551='Dropdown Answer Key'!$G$27,S1551="Non Lead")),"Tier 4",IF((AND('Service Line Inventory'!M1551='Dropdown Answer Key'!$B$25,'Service Line Inventory'!Q1551='Dropdown Answer Key'!$M$25,'Service Line Inventory'!P1551='Dropdown Answer Key'!$J$27,S1551="Non Lead")),"Tier 4","Tier 5"))))))))</f>
        <v>BLANK</v>
      </c>
      <c r="U1551" s="101" t="str">
        <f t="shared" si="109"/>
        <v>NO</v>
      </c>
      <c r="V1551" s="76" t="str">
        <f t="shared" si="110"/>
        <v>NO</v>
      </c>
      <c r="W1551" s="76" t="str">
        <f t="shared" si="111"/>
        <v>NO</v>
      </c>
      <c r="X1551" s="107"/>
      <c r="Y1551" s="77"/>
    </row>
    <row r="1552" spans="1:25" x14ac:dyDescent="0.3">
      <c r="A1552" s="47">
        <v>660</v>
      </c>
      <c r="B1552" s="73" t="s">
        <v>76</v>
      </c>
      <c r="C1552" s="126" t="s">
        <v>1614</v>
      </c>
      <c r="D1552" s="74" t="s">
        <v>72</v>
      </c>
      <c r="E1552" s="74" t="s">
        <v>81</v>
      </c>
      <c r="F1552" s="74" t="s">
        <v>81</v>
      </c>
      <c r="G1552" s="127" t="s">
        <v>1912</v>
      </c>
      <c r="H1552" s="74" t="s">
        <v>72</v>
      </c>
      <c r="I1552" s="74" t="s">
        <v>72</v>
      </c>
      <c r="J1552" s="75" t="s">
        <v>1913</v>
      </c>
      <c r="K1552" s="75" t="s">
        <v>1913</v>
      </c>
      <c r="L1552" s="94" t="str">
        <f t="shared" si="108"/>
        <v>Non Lead</v>
      </c>
      <c r="M1552" s="110"/>
      <c r="N1552" s="74"/>
      <c r="O1552" s="74"/>
      <c r="P1552" s="74"/>
      <c r="Q1552" s="82"/>
      <c r="R1552" s="83"/>
      <c r="S1552" s="113" t="str">
        <f>IF(OR(B1552="",$C$3="",$G$3=""),"ERROR",IF(AND(B1552='Dropdown Answer Key'!$B$12,OR(E1552="Lead",E1552="U, May have L",E1552="COM",E1552="")),"Lead",IF(AND(B1552='Dropdown Answer Key'!$B$12,OR(AND(E1552="GALV",H1552="Y"),AND(E1552="GALV",H1552="UN"),AND(E1552="GALV",H1552=""))),"GRR",IF(AND(B1552='Dropdown Answer Key'!$B$12,E1552="Unknown"),"Unknown SL",IF(AND(B1552='Dropdown Answer Key'!$B$13,OR(F1552="Lead",F1552="U, May have L",F1552="COM",F1552="")),"Lead",IF(AND(B1552='Dropdown Answer Key'!$B$13,OR(AND(F1552="GALV",H1552="Y"),AND(F1552="GALV",H1552="UN"),AND(F1552="GALV",H1552=""))),"GRR",IF(AND(B1552='Dropdown Answer Key'!$B$13,F1552="Unknown"),"Unknown SL",IF(AND(B1552='Dropdown Answer Key'!$B$14,OR(E1552="Lead",E1552="U, May have L",E1552="COM",E1552="")),"Lead",IF(AND(B1552='Dropdown Answer Key'!$B$14,OR(F1552="Lead",F1552="U, May have L",F1552="COM",F1552="")),"Lead",IF(AND(B1552='Dropdown Answer Key'!$B$14,OR(AND(E1552="GALV",H1552="Y"),AND(E1552="GALV",H1552="UN"),AND(E1552="GALV",H1552=""),AND(F1552="GALV",H1552="Y"),AND(F1552="GALV",H1552="UN"),AND(F1552="GALV",H1552=""),AND(F1552="GALV",I1552="Y"),AND(F1552="GALV",I1552="UN"),AND(F1552="GALV",I1552=""))),"GRR",IF(AND(B1552='Dropdown Answer Key'!$B$14,OR(E1552="Unknown",F1552="Unknown")),"Unknown SL","Non Lead")))))))))))</f>
        <v>Non Lead</v>
      </c>
      <c r="T1552" s="114" t="str">
        <f>IF(OR(M1552="",Q1552="",S1552="ERROR"),"BLANK",IF((AND(M1552='Dropdown Answer Key'!$B$25,OR('Service Line Inventory'!S1552="Lead",S1552="Unknown SL"))),"Tier 1",IF(AND('Service Line Inventory'!M1552='Dropdown Answer Key'!$B$26,OR('Service Line Inventory'!S1552="Lead",S1552="Unknown SL")),"Tier 2",IF(AND('Service Line Inventory'!M1552='Dropdown Answer Key'!$B$27,OR('Service Line Inventory'!S1552="Lead",S1552="Unknown SL")),"Tier 2",IF('Service Line Inventory'!S1552="GRR","Tier 3",IF((AND('Service Line Inventory'!M1552='Dropdown Answer Key'!$B$25,'Service Line Inventory'!Q1552='Dropdown Answer Key'!$M$25,O1552='Dropdown Answer Key'!$G$27,'Service Line Inventory'!P1552='Dropdown Answer Key'!$J$27,S1552="Non Lead")),"Tier 4",IF((AND('Service Line Inventory'!M1552='Dropdown Answer Key'!$B$25,'Service Line Inventory'!Q1552='Dropdown Answer Key'!$M$25,O1552='Dropdown Answer Key'!$G$27,S1552="Non Lead")),"Tier 4",IF((AND('Service Line Inventory'!M1552='Dropdown Answer Key'!$B$25,'Service Line Inventory'!Q1552='Dropdown Answer Key'!$M$25,'Service Line Inventory'!P1552='Dropdown Answer Key'!$J$27,S1552="Non Lead")),"Tier 4","Tier 5"))))))))</f>
        <v>BLANK</v>
      </c>
      <c r="U1552" s="115" t="str">
        <f t="shared" si="109"/>
        <v>NO</v>
      </c>
      <c r="V1552" s="114" t="str">
        <f t="shared" si="110"/>
        <v>NO</v>
      </c>
      <c r="W1552" s="114" t="str">
        <f t="shared" si="111"/>
        <v>NO</v>
      </c>
      <c r="X1552" s="108"/>
      <c r="Y1552" s="97"/>
    </row>
    <row r="1553" spans="1:25" x14ac:dyDescent="0.3">
      <c r="A1553" s="47">
        <v>660</v>
      </c>
      <c r="B1553" s="73" t="s">
        <v>76</v>
      </c>
      <c r="C1553" s="126" t="s">
        <v>1615</v>
      </c>
      <c r="D1553" s="74" t="s">
        <v>72</v>
      </c>
      <c r="E1553" s="74" t="s">
        <v>81</v>
      </c>
      <c r="F1553" s="74" t="s">
        <v>81</v>
      </c>
      <c r="G1553" s="127" t="s">
        <v>1912</v>
      </c>
      <c r="H1553" s="74" t="s">
        <v>72</v>
      </c>
      <c r="I1553" s="74" t="s">
        <v>72</v>
      </c>
      <c r="J1553" s="75" t="s">
        <v>1913</v>
      </c>
      <c r="K1553" s="75" t="s">
        <v>1913</v>
      </c>
      <c r="L1553" s="93" t="str">
        <f t="shared" si="108"/>
        <v>Non Lead</v>
      </c>
      <c r="M1553" s="109"/>
      <c r="N1553" s="74"/>
      <c r="O1553" s="74"/>
      <c r="P1553" s="74"/>
      <c r="Q1553" s="73"/>
      <c r="R1553" s="74"/>
      <c r="S1553" s="98" t="str">
        <f>IF(OR(B1553="",$C$3="",$G$3=""),"ERROR",IF(AND(B1553='Dropdown Answer Key'!$B$12,OR(E1553="Lead",E1553="U, May have L",E1553="COM",E1553="")),"Lead",IF(AND(B1553='Dropdown Answer Key'!$B$12,OR(AND(E1553="GALV",H1553="Y"),AND(E1553="GALV",H1553="UN"),AND(E1553="GALV",H1553=""))),"GRR",IF(AND(B1553='Dropdown Answer Key'!$B$12,E1553="Unknown"),"Unknown SL",IF(AND(B1553='Dropdown Answer Key'!$B$13,OR(F1553="Lead",F1553="U, May have L",F1553="COM",F1553="")),"Lead",IF(AND(B1553='Dropdown Answer Key'!$B$13,OR(AND(F1553="GALV",H1553="Y"),AND(F1553="GALV",H1553="UN"),AND(F1553="GALV",H1553=""))),"GRR",IF(AND(B1553='Dropdown Answer Key'!$B$13,F1553="Unknown"),"Unknown SL",IF(AND(B1553='Dropdown Answer Key'!$B$14,OR(E1553="Lead",E1553="U, May have L",E1553="COM",E1553="")),"Lead",IF(AND(B1553='Dropdown Answer Key'!$B$14,OR(F1553="Lead",F1553="U, May have L",F1553="COM",F1553="")),"Lead",IF(AND(B1553='Dropdown Answer Key'!$B$14,OR(AND(E1553="GALV",H1553="Y"),AND(E1553="GALV",H1553="UN"),AND(E1553="GALV",H1553=""),AND(F1553="GALV",H1553="Y"),AND(F1553="GALV",H1553="UN"),AND(F1553="GALV",H1553=""),AND(F1553="GALV",I1553="Y"),AND(F1553="GALV",I1553="UN"),AND(F1553="GALV",I1553=""))),"GRR",IF(AND(B1553='Dropdown Answer Key'!$B$14,OR(E1553="Unknown",F1553="Unknown")),"Unknown SL","Non Lead")))))))))))</f>
        <v>Non Lead</v>
      </c>
      <c r="T1553" s="76" t="str">
        <f>IF(OR(M1553="",Q1553="",S1553="ERROR"),"BLANK",IF((AND(M1553='Dropdown Answer Key'!$B$25,OR('Service Line Inventory'!S1553="Lead",S1553="Unknown SL"))),"Tier 1",IF(AND('Service Line Inventory'!M1553='Dropdown Answer Key'!$B$26,OR('Service Line Inventory'!S1553="Lead",S1553="Unknown SL")),"Tier 2",IF(AND('Service Line Inventory'!M1553='Dropdown Answer Key'!$B$27,OR('Service Line Inventory'!S1553="Lead",S1553="Unknown SL")),"Tier 2",IF('Service Line Inventory'!S1553="GRR","Tier 3",IF((AND('Service Line Inventory'!M1553='Dropdown Answer Key'!$B$25,'Service Line Inventory'!Q1553='Dropdown Answer Key'!$M$25,O1553='Dropdown Answer Key'!$G$27,'Service Line Inventory'!P1553='Dropdown Answer Key'!$J$27,S1553="Non Lead")),"Tier 4",IF((AND('Service Line Inventory'!M1553='Dropdown Answer Key'!$B$25,'Service Line Inventory'!Q1553='Dropdown Answer Key'!$M$25,O1553='Dropdown Answer Key'!$G$27,S1553="Non Lead")),"Tier 4",IF((AND('Service Line Inventory'!M1553='Dropdown Answer Key'!$B$25,'Service Line Inventory'!Q1553='Dropdown Answer Key'!$M$25,'Service Line Inventory'!P1553='Dropdown Answer Key'!$J$27,S1553="Non Lead")),"Tier 4","Tier 5"))))))))</f>
        <v>BLANK</v>
      </c>
      <c r="U1553" s="101" t="str">
        <f t="shared" si="109"/>
        <v>NO</v>
      </c>
      <c r="V1553" s="76" t="str">
        <f t="shared" si="110"/>
        <v>NO</v>
      </c>
      <c r="W1553" s="76" t="str">
        <f t="shared" si="111"/>
        <v>NO</v>
      </c>
      <c r="X1553" s="107"/>
      <c r="Y1553" s="77"/>
    </row>
    <row r="1554" spans="1:25" x14ac:dyDescent="0.3">
      <c r="A1554" s="47">
        <v>661</v>
      </c>
      <c r="B1554" s="73" t="s">
        <v>76</v>
      </c>
      <c r="C1554" s="126" t="s">
        <v>1616</v>
      </c>
      <c r="D1554" s="74" t="s">
        <v>72</v>
      </c>
      <c r="E1554" s="74" t="s">
        <v>81</v>
      </c>
      <c r="F1554" s="74" t="s">
        <v>81</v>
      </c>
      <c r="G1554" s="127" t="s">
        <v>1912</v>
      </c>
      <c r="H1554" s="74" t="s">
        <v>72</v>
      </c>
      <c r="I1554" s="74" t="s">
        <v>72</v>
      </c>
      <c r="J1554" s="75" t="s">
        <v>1913</v>
      </c>
      <c r="K1554" s="75" t="s">
        <v>1913</v>
      </c>
      <c r="L1554" s="94" t="str">
        <f t="shared" si="108"/>
        <v>Non Lead</v>
      </c>
      <c r="M1554" s="110"/>
      <c r="N1554" s="74"/>
      <c r="O1554" s="74"/>
      <c r="P1554" s="74"/>
      <c r="Q1554" s="82"/>
      <c r="R1554" s="83"/>
      <c r="S1554" s="113" t="str">
        <f>IF(OR(B1554="",$C$3="",$G$3=""),"ERROR",IF(AND(B1554='Dropdown Answer Key'!$B$12,OR(E1554="Lead",E1554="U, May have L",E1554="COM",E1554="")),"Lead",IF(AND(B1554='Dropdown Answer Key'!$B$12,OR(AND(E1554="GALV",H1554="Y"),AND(E1554="GALV",H1554="UN"),AND(E1554="GALV",H1554=""))),"GRR",IF(AND(B1554='Dropdown Answer Key'!$B$12,E1554="Unknown"),"Unknown SL",IF(AND(B1554='Dropdown Answer Key'!$B$13,OR(F1554="Lead",F1554="U, May have L",F1554="COM",F1554="")),"Lead",IF(AND(B1554='Dropdown Answer Key'!$B$13,OR(AND(F1554="GALV",H1554="Y"),AND(F1554="GALV",H1554="UN"),AND(F1554="GALV",H1554=""))),"GRR",IF(AND(B1554='Dropdown Answer Key'!$B$13,F1554="Unknown"),"Unknown SL",IF(AND(B1554='Dropdown Answer Key'!$B$14,OR(E1554="Lead",E1554="U, May have L",E1554="COM",E1554="")),"Lead",IF(AND(B1554='Dropdown Answer Key'!$B$14,OR(F1554="Lead",F1554="U, May have L",F1554="COM",F1554="")),"Lead",IF(AND(B1554='Dropdown Answer Key'!$B$14,OR(AND(E1554="GALV",H1554="Y"),AND(E1554="GALV",H1554="UN"),AND(E1554="GALV",H1554=""),AND(F1554="GALV",H1554="Y"),AND(F1554="GALV",H1554="UN"),AND(F1554="GALV",H1554=""),AND(F1554="GALV",I1554="Y"),AND(F1554="GALV",I1554="UN"),AND(F1554="GALV",I1554=""))),"GRR",IF(AND(B1554='Dropdown Answer Key'!$B$14,OR(E1554="Unknown",F1554="Unknown")),"Unknown SL","Non Lead")))))))))))</f>
        <v>Non Lead</v>
      </c>
      <c r="T1554" s="114" t="str">
        <f>IF(OR(M1554="",Q1554="",S1554="ERROR"),"BLANK",IF((AND(M1554='Dropdown Answer Key'!$B$25,OR('Service Line Inventory'!S1554="Lead",S1554="Unknown SL"))),"Tier 1",IF(AND('Service Line Inventory'!M1554='Dropdown Answer Key'!$B$26,OR('Service Line Inventory'!S1554="Lead",S1554="Unknown SL")),"Tier 2",IF(AND('Service Line Inventory'!M1554='Dropdown Answer Key'!$B$27,OR('Service Line Inventory'!S1554="Lead",S1554="Unknown SL")),"Tier 2",IF('Service Line Inventory'!S1554="GRR","Tier 3",IF((AND('Service Line Inventory'!M1554='Dropdown Answer Key'!$B$25,'Service Line Inventory'!Q1554='Dropdown Answer Key'!$M$25,O1554='Dropdown Answer Key'!$G$27,'Service Line Inventory'!P1554='Dropdown Answer Key'!$J$27,S1554="Non Lead")),"Tier 4",IF((AND('Service Line Inventory'!M1554='Dropdown Answer Key'!$B$25,'Service Line Inventory'!Q1554='Dropdown Answer Key'!$M$25,O1554='Dropdown Answer Key'!$G$27,S1554="Non Lead")),"Tier 4",IF((AND('Service Line Inventory'!M1554='Dropdown Answer Key'!$B$25,'Service Line Inventory'!Q1554='Dropdown Answer Key'!$M$25,'Service Line Inventory'!P1554='Dropdown Answer Key'!$J$27,S1554="Non Lead")),"Tier 4","Tier 5"))))))))</f>
        <v>BLANK</v>
      </c>
      <c r="U1554" s="115" t="str">
        <f t="shared" si="109"/>
        <v>NO</v>
      </c>
      <c r="V1554" s="114" t="str">
        <f t="shared" si="110"/>
        <v>NO</v>
      </c>
      <c r="W1554" s="114" t="str">
        <f t="shared" si="111"/>
        <v>NO</v>
      </c>
      <c r="X1554" s="108"/>
      <c r="Y1554" s="97"/>
    </row>
    <row r="1555" spans="1:25" x14ac:dyDescent="0.3">
      <c r="A1555" s="47">
        <v>663</v>
      </c>
      <c r="B1555" s="73" t="s">
        <v>76</v>
      </c>
      <c r="C1555" s="126" t="s">
        <v>1617</v>
      </c>
      <c r="D1555" s="74" t="s">
        <v>72</v>
      </c>
      <c r="E1555" s="74" t="s">
        <v>81</v>
      </c>
      <c r="F1555" s="74" t="s">
        <v>81</v>
      </c>
      <c r="G1555" s="127" t="s">
        <v>1912</v>
      </c>
      <c r="H1555" s="74" t="s">
        <v>72</v>
      </c>
      <c r="I1555" s="74" t="s">
        <v>72</v>
      </c>
      <c r="J1555" s="75" t="s">
        <v>1913</v>
      </c>
      <c r="K1555" s="75" t="s">
        <v>1913</v>
      </c>
      <c r="L1555" s="94" t="str">
        <f t="shared" si="108"/>
        <v>Non Lead</v>
      </c>
      <c r="M1555" s="110"/>
      <c r="N1555" s="74"/>
      <c r="O1555" s="74"/>
      <c r="P1555" s="74"/>
      <c r="Q1555" s="82"/>
      <c r="R1555" s="83"/>
      <c r="S1555" s="113" t="str">
        <f>IF(OR(B1555="",$C$3="",$G$3=""),"ERROR",IF(AND(B1555='Dropdown Answer Key'!$B$12,OR(E1555="Lead",E1555="U, May have L",E1555="COM",E1555="")),"Lead",IF(AND(B1555='Dropdown Answer Key'!$B$12,OR(AND(E1555="GALV",H1555="Y"),AND(E1555="GALV",H1555="UN"),AND(E1555="GALV",H1555=""))),"GRR",IF(AND(B1555='Dropdown Answer Key'!$B$12,E1555="Unknown"),"Unknown SL",IF(AND(B1555='Dropdown Answer Key'!$B$13,OR(F1555="Lead",F1555="U, May have L",F1555="COM",F1555="")),"Lead",IF(AND(B1555='Dropdown Answer Key'!$B$13,OR(AND(F1555="GALV",H1555="Y"),AND(F1555="GALV",H1555="UN"),AND(F1555="GALV",H1555=""))),"GRR",IF(AND(B1555='Dropdown Answer Key'!$B$13,F1555="Unknown"),"Unknown SL",IF(AND(B1555='Dropdown Answer Key'!$B$14,OR(E1555="Lead",E1555="U, May have L",E1555="COM",E1555="")),"Lead",IF(AND(B1555='Dropdown Answer Key'!$B$14,OR(F1555="Lead",F1555="U, May have L",F1555="COM",F1555="")),"Lead",IF(AND(B1555='Dropdown Answer Key'!$B$14,OR(AND(E1555="GALV",H1555="Y"),AND(E1555="GALV",H1555="UN"),AND(E1555="GALV",H1555=""),AND(F1555="GALV",H1555="Y"),AND(F1555="GALV",H1555="UN"),AND(F1555="GALV",H1555=""),AND(F1555="GALV",I1555="Y"),AND(F1555="GALV",I1555="UN"),AND(F1555="GALV",I1555=""))),"GRR",IF(AND(B1555='Dropdown Answer Key'!$B$14,OR(E1555="Unknown",F1555="Unknown")),"Unknown SL","Non Lead")))))))))))</f>
        <v>Non Lead</v>
      </c>
      <c r="T1555" s="114" t="str">
        <f>IF(OR(M1555="",Q1555="",S1555="ERROR"),"BLANK",IF((AND(M1555='Dropdown Answer Key'!$B$25,OR('Service Line Inventory'!S1555="Lead",S1555="Unknown SL"))),"Tier 1",IF(AND('Service Line Inventory'!M1555='Dropdown Answer Key'!$B$26,OR('Service Line Inventory'!S1555="Lead",S1555="Unknown SL")),"Tier 2",IF(AND('Service Line Inventory'!M1555='Dropdown Answer Key'!$B$27,OR('Service Line Inventory'!S1555="Lead",S1555="Unknown SL")),"Tier 2",IF('Service Line Inventory'!S1555="GRR","Tier 3",IF((AND('Service Line Inventory'!M1555='Dropdown Answer Key'!$B$25,'Service Line Inventory'!Q1555='Dropdown Answer Key'!$M$25,O1555='Dropdown Answer Key'!$G$27,'Service Line Inventory'!P1555='Dropdown Answer Key'!$J$27,S1555="Non Lead")),"Tier 4",IF((AND('Service Line Inventory'!M1555='Dropdown Answer Key'!$B$25,'Service Line Inventory'!Q1555='Dropdown Answer Key'!$M$25,O1555='Dropdown Answer Key'!$G$27,S1555="Non Lead")),"Tier 4",IF((AND('Service Line Inventory'!M1555='Dropdown Answer Key'!$B$25,'Service Line Inventory'!Q1555='Dropdown Answer Key'!$M$25,'Service Line Inventory'!P1555='Dropdown Answer Key'!$J$27,S1555="Non Lead")),"Tier 4","Tier 5"))))))))</f>
        <v>BLANK</v>
      </c>
      <c r="U1555" s="115" t="str">
        <f t="shared" si="109"/>
        <v>NO</v>
      </c>
      <c r="V1555" s="114" t="str">
        <f t="shared" si="110"/>
        <v>NO</v>
      </c>
      <c r="W1555" s="114" t="str">
        <f t="shared" si="111"/>
        <v>NO</v>
      </c>
      <c r="X1555" s="108"/>
      <c r="Y1555" s="97"/>
    </row>
    <row r="1556" spans="1:25" x14ac:dyDescent="0.3">
      <c r="A1556" s="47">
        <v>665</v>
      </c>
      <c r="B1556" s="73" t="s">
        <v>76</v>
      </c>
      <c r="C1556" s="126" t="s">
        <v>1618</v>
      </c>
      <c r="D1556" s="74" t="s">
        <v>72</v>
      </c>
      <c r="E1556" s="74" t="s">
        <v>81</v>
      </c>
      <c r="F1556" s="74" t="s">
        <v>81</v>
      </c>
      <c r="G1556" s="127" t="s">
        <v>1912</v>
      </c>
      <c r="H1556" s="74" t="s">
        <v>72</v>
      </c>
      <c r="I1556" s="74" t="s">
        <v>72</v>
      </c>
      <c r="J1556" s="75" t="s">
        <v>1913</v>
      </c>
      <c r="K1556" s="75" t="s">
        <v>1913</v>
      </c>
      <c r="L1556" s="93" t="str">
        <f t="shared" si="108"/>
        <v>Non Lead</v>
      </c>
      <c r="M1556" s="109"/>
      <c r="N1556" s="74"/>
      <c r="O1556" s="74"/>
      <c r="P1556" s="74"/>
      <c r="Q1556" s="73"/>
      <c r="R1556" s="74"/>
      <c r="S1556" s="98" t="str">
        <f>IF(OR(B1556="",$C$3="",$G$3=""),"ERROR",IF(AND(B1556='Dropdown Answer Key'!$B$12,OR(E1556="Lead",E1556="U, May have L",E1556="COM",E1556="")),"Lead",IF(AND(B1556='Dropdown Answer Key'!$B$12,OR(AND(E1556="GALV",H1556="Y"),AND(E1556="GALV",H1556="UN"),AND(E1556="GALV",H1556=""))),"GRR",IF(AND(B1556='Dropdown Answer Key'!$B$12,E1556="Unknown"),"Unknown SL",IF(AND(B1556='Dropdown Answer Key'!$B$13,OR(F1556="Lead",F1556="U, May have L",F1556="COM",F1556="")),"Lead",IF(AND(B1556='Dropdown Answer Key'!$B$13,OR(AND(F1556="GALV",H1556="Y"),AND(F1556="GALV",H1556="UN"),AND(F1556="GALV",H1556=""))),"GRR",IF(AND(B1556='Dropdown Answer Key'!$B$13,F1556="Unknown"),"Unknown SL",IF(AND(B1556='Dropdown Answer Key'!$B$14,OR(E1556="Lead",E1556="U, May have L",E1556="COM",E1556="")),"Lead",IF(AND(B1556='Dropdown Answer Key'!$B$14,OR(F1556="Lead",F1556="U, May have L",F1556="COM",F1556="")),"Lead",IF(AND(B1556='Dropdown Answer Key'!$B$14,OR(AND(E1556="GALV",H1556="Y"),AND(E1556="GALV",H1556="UN"),AND(E1556="GALV",H1556=""),AND(F1556="GALV",H1556="Y"),AND(F1556="GALV",H1556="UN"),AND(F1556="GALV",H1556=""),AND(F1556="GALV",I1556="Y"),AND(F1556="GALV",I1556="UN"),AND(F1556="GALV",I1556=""))),"GRR",IF(AND(B1556='Dropdown Answer Key'!$B$14,OR(E1556="Unknown",F1556="Unknown")),"Unknown SL","Non Lead")))))))))))</f>
        <v>Non Lead</v>
      </c>
      <c r="T1556" s="76" t="str">
        <f>IF(OR(M1556="",Q1556="",S1556="ERROR"),"BLANK",IF((AND(M1556='Dropdown Answer Key'!$B$25,OR('Service Line Inventory'!S1556="Lead",S1556="Unknown SL"))),"Tier 1",IF(AND('Service Line Inventory'!M1556='Dropdown Answer Key'!$B$26,OR('Service Line Inventory'!S1556="Lead",S1556="Unknown SL")),"Tier 2",IF(AND('Service Line Inventory'!M1556='Dropdown Answer Key'!$B$27,OR('Service Line Inventory'!S1556="Lead",S1556="Unknown SL")),"Tier 2",IF('Service Line Inventory'!S1556="GRR","Tier 3",IF((AND('Service Line Inventory'!M1556='Dropdown Answer Key'!$B$25,'Service Line Inventory'!Q1556='Dropdown Answer Key'!$M$25,O1556='Dropdown Answer Key'!$G$27,'Service Line Inventory'!P1556='Dropdown Answer Key'!$J$27,S1556="Non Lead")),"Tier 4",IF((AND('Service Line Inventory'!M1556='Dropdown Answer Key'!$B$25,'Service Line Inventory'!Q1556='Dropdown Answer Key'!$M$25,O1556='Dropdown Answer Key'!$G$27,S1556="Non Lead")),"Tier 4",IF((AND('Service Line Inventory'!M1556='Dropdown Answer Key'!$B$25,'Service Line Inventory'!Q1556='Dropdown Answer Key'!$M$25,'Service Line Inventory'!P1556='Dropdown Answer Key'!$J$27,S1556="Non Lead")),"Tier 4","Tier 5"))))))))</f>
        <v>BLANK</v>
      </c>
      <c r="U1556" s="101" t="str">
        <f t="shared" si="109"/>
        <v>NO</v>
      </c>
      <c r="V1556" s="76" t="str">
        <f t="shared" si="110"/>
        <v>NO</v>
      </c>
      <c r="W1556" s="76" t="str">
        <f t="shared" si="111"/>
        <v>NO</v>
      </c>
      <c r="X1556" s="107"/>
      <c r="Y1556" s="77"/>
    </row>
    <row r="1557" spans="1:25" x14ac:dyDescent="0.3">
      <c r="A1557" s="47">
        <v>666</v>
      </c>
      <c r="B1557" s="73" t="s">
        <v>76</v>
      </c>
      <c r="C1557" s="126" t="s">
        <v>1619</v>
      </c>
      <c r="D1557" s="74" t="s">
        <v>72</v>
      </c>
      <c r="E1557" s="74" t="s">
        <v>81</v>
      </c>
      <c r="F1557" s="74" t="s">
        <v>81</v>
      </c>
      <c r="G1557" s="127" t="s">
        <v>1912</v>
      </c>
      <c r="H1557" s="74" t="s">
        <v>72</v>
      </c>
      <c r="I1557" s="74" t="s">
        <v>72</v>
      </c>
      <c r="J1557" s="75" t="s">
        <v>1913</v>
      </c>
      <c r="K1557" s="75" t="s">
        <v>1913</v>
      </c>
      <c r="L1557" s="94" t="str">
        <f t="shared" si="108"/>
        <v>Non Lead</v>
      </c>
      <c r="M1557" s="110"/>
      <c r="N1557" s="74"/>
      <c r="O1557" s="74"/>
      <c r="P1557" s="74"/>
      <c r="Q1557" s="82"/>
      <c r="R1557" s="83"/>
      <c r="S1557" s="113" t="str">
        <f>IF(OR(B1557="",$C$3="",$G$3=""),"ERROR",IF(AND(B1557='Dropdown Answer Key'!$B$12,OR(E1557="Lead",E1557="U, May have L",E1557="COM",E1557="")),"Lead",IF(AND(B1557='Dropdown Answer Key'!$B$12,OR(AND(E1557="GALV",H1557="Y"),AND(E1557="GALV",H1557="UN"),AND(E1557="GALV",H1557=""))),"GRR",IF(AND(B1557='Dropdown Answer Key'!$B$12,E1557="Unknown"),"Unknown SL",IF(AND(B1557='Dropdown Answer Key'!$B$13,OR(F1557="Lead",F1557="U, May have L",F1557="COM",F1557="")),"Lead",IF(AND(B1557='Dropdown Answer Key'!$B$13,OR(AND(F1557="GALV",H1557="Y"),AND(F1557="GALV",H1557="UN"),AND(F1557="GALV",H1557=""))),"GRR",IF(AND(B1557='Dropdown Answer Key'!$B$13,F1557="Unknown"),"Unknown SL",IF(AND(B1557='Dropdown Answer Key'!$B$14,OR(E1557="Lead",E1557="U, May have L",E1557="COM",E1557="")),"Lead",IF(AND(B1557='Dropdown Answer Key'!$B$14,OR(F1557="Lead",F1557="U, May have L",F1557="COM",F1557="")),"Lead",IF(AND(B1557='Dropdown Answer Key'!$B$14,OR(AND(E1557="GALV",H1557="Y"),AND(E1557="GALV",H1557="UN"),AND(E1557="GALV",H1557=""),AND(F1557="GALV",H1557="Y"),AND(F1557="GALV",H1557="UN"),AND(F1557="GALV",H1557=""),AND(F1557="GALV",I1557="Y"),AND(F1557="GALV",I1557="UN"),AND(F1557="GALV",I1557=""))),"GRR",IF(AND(B1557='Dropdown Answer Key'!$B$14,OR(E1557="Unknown",F1557="Unknown")),"Unknown SL","Non Lead")))))))))))</f>
        <v>Non Lead</v>
      </c>
      <c r="T1557" s="114" t="str">
        <f>IF(OR(M1557="",Q1557="",S1557="ERROR"),"BLANK",IF((AND(M1557='Dropdown Answer Key'!$B$25,OR('Service Line Inventory'!S1557="Lead",S1557="Unknown SL"))),"Tier 1",IF(AND('Service Line Inventory'!M1557='Dropdown Answer Key'!$B$26,OR('Service Line Inventory'!S1557="Lead",S1557="Unknown SL")),"Tier 2",IF(AND('Service Line Inventory'!M1557='Dropdown Answer Key'!$B$27,OR('Service Line Inventory'!S1557="Lead",S1557="Unknown SL")),"Tier 2",IF('Service Line Inventory'!S1557="GRR","Tier 3",IF((AND('Service Line Inventory'!M1557='Dropdown Answer Key'!$B$25,'Service Line Inventory'!Q1557='Dropdown Answer Key'!$M$25,O1557='Dropdown Answer Key'!$G$27,'Service Line Inventory'!P1557='Dropdown Answer Key'!$J$27,S1557="Non Lead")),"Tier 4",IF((AND('Service Line Inventory'!M1557='Dropdown Answer Key'!$B$25,'Service Line Inventory'!Q1557='Dropdown Answer Key'!$M$25,O1557='Dropdown Answer Key'!$G$27,S1557="Non Lead")),"Tier 4",IF((AND('Service Line Inventory'!M1557='Dropdown Answer Key'!$B$25,'Service Line Inventory'!Q1557='Dropdown Answer Key'!$M$25,'Service Line Inventory'!P1557='Dropdown Answer Key'!$J$27,S1557="Non Lead")),"Tier 4","Tier 5"))))))))</f>
        <v>BLANK</v>
      </c>
      <c r="U1557" s="115" t="str">
        <f t="shared" si="109"/>
        <v>NO</v>
      </c>
      <c r="V1557" s="114" t="str">
        <f t="shared" si="110"/>
        <v>NO</v>
      </c>
      <c r="W1557" s="114" t="str">
        <f t="shared" si="111"/>
        <v>NO</v>
      </c>
      <c r="X1557" s="108"/>
      <c r="Y1557" s="97"/>
    </row>
    <row r="1558" spans="1:25" x14ac:dyDescent="0.3">
      <c r="A1558" s="47">
        <v>667</v>
      </c>
      <c r="B1558" s="73" t="s">
        <v>76</v>
      </c>
      <c r="C1558" s="126" t="s">
        <v>1620</v>
      </c>
      <c r="D1558" s="74" t="s">
        <v>72</v>
      </c>
      <c r="E1558" s="74" t="s">
        <v>81</v>
      </c>
      <c r="F1558" s="74" t="s">
        <v>81</v>
      </c>
      <c r="G1558" s="127" t="s">
        <v>1912</v>
      </c>
      <c r="H1558" s="74" t="s">
        <v>72</v>
      </c>
      <c r="I1558" s="74" t="s">
        <v>72</v>
      </c>
      <c r="J1558" s="75" t="s">
        <v>1913</v>
      </c>
      <c r="K1558" s="75" t="s">
        <v>1913</v>
      </c>
      <c r="L1558" s="93" t="str">
        <f t="shared" si="108"/>
        <v>Non Lead</v>
      </c>
      <c r="M1558" s="109"/>
      <c r="N1558" s="74"/>
      <c r="O1558" s="74"/>
      <c r="P1558" s="74"/>
      <c r="Q1558" s="73"/>
      <c r="R1558" s="74"/>
      <c r="S1558" s="98" t="str">
        <f>IF(OR(B1558="",$C$3="",$G$3=""),"ERROR",IF(AND(B1558='Dropdown Answer Key'!$B$12,OR(E1558="Lead",E1558="U, May have L",E1558="COM",E1558="")),"Lead",IF(AND(B1558='Dropdown Answer Key'!$B$12,OR(AND(E1558="GALV",H1558="Y"),AND(E1558="GALV",H1558="UN"),AND(E1558="GALV",H1558=""))),"GRR",IF(AND(B1558='Dropdown Answer Key'!$B$12,E1558="Unknown"),"Unknown SL",IF(AND(B1558='Dropdown Answer Key'!$B$13,OR(F1558="Lead",F1558="U, May have L",F1558="COM",F1558="")),"Lead",IF(AND(B1558='Dropdown Answer Key'!$B$13,OR(AND(F1558="GALV",H1558="Y"),AND(F1558="GALV",H1558="UN"),AND(F1558="GALV",H1558=""))),"GRR",IF(AND(B1558='Dropdown Answer Key'!$B$13,F1558="Unknown"),"Unknown SL",IF(AND(B1558='Dropdown Answer Key'!$B$14,OR(E1558="Lead",E1558="U, May have L",E1558="COM",E1558="")),"Lead",IF(AND(B1558='Dropdown Answer Key'!$B$14,OR(F1558="Lead",F1558="U, May have L",F1558="COM",F1558="")),"Lead",IF(AND(B1558='Dropdown Answer Key'!$B$14,OR(AND(E1558="GALV",H1558="Y"),AND(E1558="GALV",H1558="UN"),AND(E1558="GALV",H1558=""),AND(F1558="GALV",H1558="Y"),AND(F1558="GALV",H1558="UN"),AND(F1558="GALV",H1558=""),AND(F1558="GALV",I1558="Y"),AND(F1558="GALV",I1558="UN"),AND(F1558="GALV",I1558=""))),"GRR",IF(AND(B1558='Dropdown Answer Key'!$B$14,OR(E1558="Unknown",F1558="Unknown")),"Unknown SL","Non Lead")))))))))))</f>
        <v>Non Lead</v>
      </c>
      <c r="T1558" s="76" t="str">
        <f>IF(OR(M1558="",Q1558="",S1558="ERROR"),"BLANK",IF((AND(M1558='Dropdown Answer Key'!$B$25,OR('Service Line Inventory'!S1558="Lead",S1558="Unknown SL"))),"Tier 1",IF(AND('Service Line Inventory'!M1558='Dropdown Answer Key'!$B$26,OR('Service Line Inventory'!S1558="Lead",S1558="Unknown SL")),"Tier 2",IF(AND('Service Line Inventory'!M1558='Dropdown Answer Key'!$B$27,OR('Service Line Inventory'!S1558="Lead",S1558="Unknown SL")),"Tier 2",IF('Service Line Inventory'!S1558="GRR","Tier 3",IF((AND('Service Line Inventory'!M1558='Dropdown Answer Key'!$B$25,'Service Line Inventory'!Q1558='Dropdown Answer Key'!$M$25,O1558='Dropdown Answer Key'!$G$27,'Service Line Inventory'!P1558='Dropdown Answer Key'!$J$27,S1558="Non Lead")),"Tier 4",IF((AND('Service Line Inventory'!M1558='Dropdown Answer Key'!$B$25,'Service Line Inventory'!Q1558='Dropdown Answer Key'!$M$25,O1558='Dropdown Answer Key'!$G$27,S1558="Non Lead")),"Tier 4",IF((AND('Service Line Inventory'!M1558='Dropdown Answer Key'!$B$25,'Service Line Inventory'!Q1558='Dropdown Answer Key'!$M$25,'Service Line Inventory'!P1558='Dropdown Answer Key'!$J$27,S1558="Non Lead")),"Tier 4","Tier 5"))))))))</f>
        <v>BLANK</v>
      </c>
      <c r="U1558" s="101" t="str">
        <f t="shared" si="109"/>
        <v>NO</v>
      </c>
      <c r="V1558" s="76" t="str">
        <f t="shared" si="110"/>
        <v>NO</v>
      </c>
      <c r="W1558" s="76" t="str">
        <f t="shared" si="111"/>
        <v>NO</v>
      </c>
      <c r="X1558" s="107"/>
      <c r="Y1558" s="77"/>
    </row>
    <row r="1559" spans="1:25" x14ac:dyDescent="0.3">
      <c r="A1559" s="47">
        <v>671</v>
      </c>
      <c r="B1559" s="73" t="s">
        <v>76</v>
      </c>
      <c r="C1559" s="126" t="s">
        <v>1621</v>
      </c>
      <c r="D1559" s="74" t="s">
        <v>72</v>
      </c>
      <c r="E1559" s="74" t="s">
        <v>81</v>
      </c>
      <c r="F1559" s="74" t="s">
        <v>81</v>
      </c>
      <c r="G1559" s="127" t="s">
        <v>1912</v>
      </c>
      <c r="H1559" s="74" t="s">
        <v>72</v>
      </c>
      <c r="I1559" s="74" t="s">
        <v>72</v>
      </c>
      <c r="J1559" s="75" t="s">
        <v>1913</v>
      </c>
      <c r="K1559" s="75" t="s">
        <v>1913</v>
      </c>
      <c r="L1559" s="94" t="str">
        <f t="shared" si="108"/>
        <v>Non Lead</v>
      </c>
      <c r="M1559" s="110"/>
      <c r="N1559" s="74"/>
      <c r="O1559" s="74"/>
      <c r="P1559" s="74"/>
      <c r="Q1559" s="82"/>
      <c r="R1559" s="83"/>
      <c r="S1559" s="113" t="str">
        <f>IF(OR(B1559="",$C$3="",$G$3=""),"ERROR",IF(AND(B1559='Dropdown Answer Key'!$B$12,OR(E1559="Lead",E1559="U, May have L",E1559="COM",E1559="")),"Lead",IF(AND(B1559='Dropdown Answer Key'!$B$12,OR(AND(E1559="GALV",H1559="Y"),AND(E1559="GALV",H1559="UN"),AND(E1559="GALV",H1559=""))),"GRR",IF(AND(B1559='Dropdown Answer Key'!$B$12,E1559="Unknown"),"Unknown SL",IF(AND(B1559='Dropdown Answer Key'!$B$13,OR(F1559="Lead",F1559="U, May have L",F1559="COM",F1559="")),"Lead",IF(AND(B1559='Dropdown Answer Key'!$B$13,OR(AND(F1559="GALV",H1559="Y"),AND(F1559="GALV",H1559="UN"),AND(F1559="GALV",H1559=""))),"GRR",IF(AND(B1559='Dropdown Answer Key'!$B$13,F1559="Unknown"),"Unknown SL",IF(AND(B1559='Dropdown Answer Key'!$B$14,OR(E1559="Lead",E1559="U, May have L",E1559="COM",E1559="")),"Lead",IF(AND(B1559='Dropdown Answer Key'!$B$14,OR(F1559="Lead",F1559="U, May have L",F1559="COM",F1559="")),"Lead",IF(AND(B1559='Dropdown Answer Key'!$B$14,OR(AND(E1559="GALV",H1559="Y"),AND(E1559="GALV",H1559="UN"),AND(E1559="GALV",H1559=""),AND(F1559="GALV",H1559="Y"),AND(F1559="GALV",H1559="UN"),AND(F1559="GALV",H1559=""),AND(F1559="GALV",I1559="Y"),AND(F1559="GALV",I1559="UN"),AND(F1559="GALV",I1559=""))),"GRR",IF(AND(B1559='Dropdown Answer Key'!$B$14,OR(E1559="Unknown",F1559="Unknown")),"Unknown SL","Non Lead")))))))))))</f>
        <v>Non Lead</v>
      </c>
      <c r="T1559" s="114" t="str">
        <f>IF(OR(M1559="",Q1559="",S1559="ERROR"),"BLANK",IF((AND(M1559='Dropdown Answer Key'!$B$25,OR('Service Line Inventory'!S1559="Lead",S1559="Unknown SL"))),"Tier 1",IF(AND('Service Line Inventory'!M1559='Dropdown Answer Key'!$B$26,OR('Service Line Inventory'!S1559="Lead",S1559="Unknown SL")),"Tier 2",IF(AND('Service Line Inventory'!M1559='Dropdown Answer Key'!$B$27,OR('Service Line Inventory'!S1559="Lead",S1559="Unknown SL")),"Tier 2",IF('Service Line Inventory'!S1559="GRR","Tier 3",IF((AND('Service Line Inventory'!M1559='Dropdown Answer Key'!$B$25,'Service Line Inventory'!Q1559='Dropdown Answer Key'!$M$25,O1559='Dropdown Answer Key'!$G$27,'Service Line Inventory'!P1559='Dropdown Answer Key'!$J$27,S1559="Non Lead")),"Tier 4",IF((AND('Service Line Inventory'!M1559='Dropdown Answer Key'!$B$25,'Service Line Inventory'!Q1559='Dropdown Answer Key'!$M$25,O1559='Dropdown Answer Key'!$G$27,S1559="Non Lead")),"Tier 4",IF((AND('Service Line Inventory'!M1559='Dropdown Answer Key'!$B$25,'Service Line Inventory'!Q1559='Dropdown Answer Key'!$M$25,'Service Line Inventory'!P1559='Dropdown Answer Key'!$J$27,S1559="Non Lead")),"Tier 4","Tier 5"))))))))</f>
        <v>BLANK</v>
      </c>
      <c r="U1559" s="115" t="str">
        <f t="shared" si="109"/>
        <v>NO</v>
      </c>
      <c r="V1559" s="114" t="str">
        <f t="shared" si="110"/>
        <v>NO</v>
      </c>
      <c r="W1559" s="114" t="str">
        <f t="shared" si="111"/>
        <v>NO</v>
      </c>
      <c r="X1559" s="108"/>
      <c r="Y1559" s="97"/>
    </row>
    <row r="1560" spans="1:25" x14ac:dyDescent="0.3">
      <c r="A1560" s="47">
        <v>676</v>
      </c>
      <c r="B1560" s="73" t="s">
        <v>76</v>
      </c>
      <c r="C1560" s="126" t="s">
        <v>1622</v>
      </c>
      <c r="D1560" s="74" t="s">
        <v>72</v>
      </c>
      <c r="E1560" s="74" t="s">
        <v>81</v>
      </c>
      <c r="F1560" s="74" t="s">
        <v>81</v>
      </c>
      <c r="G1560" s="127" t="s">
        <v>1912</v>
      </c>
      <c r="H1560" s="74" t="s">
        <v>72</v>
      </c>
      <c r="I1560" s="74" t="s">
        <v>72</v>
      </c>
      <c r="J1560" s="75" t="s">
        <v>1913</v>
      </c>
      <c r="K1560" s="75" t="s">
        <v>1913</v>
      </c>
      <c r="L1560" s="93" t="str">
        <f t="shared" si="108"/>
        <v>Non Lead</v>
      </c>
      <c r="M1560" s="109"/>
      <c r="N1560" s="74"/>
      <c r="O1560" s="74"/>
      <c r="P1560" s="74"/>
      <c r="Q1560" s="73"/>
      <c r="R1560" s="74"/>
      <c r="S1560" s="98" t="str">
        <f>IF(OR(B1560="",$C$3="",$G$3=""),"ERROR",IF(AND(B1560='Dropdown Answer Key'!$B$12,OR(E1560="Lead",E1560="U, May have L",E1560="COM",E1560="")),"Lead",IF(AND(B1560='Dropdown Answer Key'!$B$12,OR(AND(E1560="GALV",H1560="Y"),AND(E1560="GALV",H1560="UN"),AND(E1560="GALV",H1560=""))),"GRR",IF(AND(B1560='Dropdown Answer Key'!$B$12,E1560="Unknown"),"Unknown SL",IF(AND(B1560='Dropdown Answer Key'!$B$13,OR(F1560="Lead",F1560="U, May have L",F1560="COM",F1560="")),"Lead",IF(AND(B1560='Dropdown Answer Key'!$B$13,OR(AND(F1560="GALV",H1560="Y"),AND(F1560="GALV",H1560="UN"),AND(F1560="GALV",H1560=""))),"GRR",IF(AND(B1560='Dropdown Answer Key'!$B$13,F1560="Unknown"),"Unknown SL",IF(AND(B1560='Dropdown Answer Key'!$B$14,OR(E1560="Lead",E1560="U, May have L",E1560="COM",E1560="")),"Lead",IF(AND(B1560='Dropdown Answer Key'!$B$14,OR(F1560="Lead",F1560="U, May have L",F1560="COM",F1560="")),"Lead",IF(AND(B1560='Dropdown Answer Key'!$B$14,OR(AND(E1560="GALV",H1560="Y"),AND(E1560="GALV",H1560="UN"),AND(E1560="GALV",H1560=""),AND(F1560="GALV",H1560="Y"),AND(F1560="GALV",H1560="UN"),AND(F1560="GALV",H1560=""),AND(F1560="GALV",I1560="Y"),AND(F1560="GALV",I1560="UN"),AND(F1560="GALV",I1560=""))),"GRR",IF(AND(B1560='Dropdown Answer Key'!$B$14,OR(E1560="Unknown",F1560="Unknown")),"Unknown SL","Non Lead")))))))))))</f>
        <v>Non Lead</v>
      </c>
      <c r="T1560" s="76" t="str">
        <f>IF(OR(M1560="",Q1560="",S1560="ERROR"),"BLANK",IF((AND(M1560='Dropdown Answer Key'!$B$25,OR('Service Line Inventory'!S1560="Lead",S1560="Unknown SL"))),"Tier 1",IF(AND('Service Line Inventory'!M1560='Dropdown Answer Key'!$B$26,OR('Service Line Inventory'!S1560="Lead",S1560="Unknown SL")),"Tier 2",IF(AND('Service Line Inventory'!M1560='Dropdown Answer Key'!$B$27,OR('Service Line Inventory'!S1560="Lead",S1560="Unknown SL")),"Tier 2",IF('Service Line Inventory'!S1560="GRR","Tier 3",IF((AND('Service Line Inventory'!M1560='Dropdown Answer Key'!$B$25,'Service Line Inventory'!Q1560='Dropdown Answer Key'!$M$25,O1560='Dropdown Answer Key'!$G$27,'Service Line Inventory'!P1560='Dropdown Answer Key'!$J$27,S1560="Non Lead")),"Tier 4",IF((AND('Service Line Inventory'!M1560='Dropdown Answer Key'!$B$25,'Service Line Inventory'!Q1560='Dropdown Answer Key'!$M$25,O1560='Dropdown Answer Key'!$G$27,S1560="Non Lead")),"Tier 4",IF((AND('Service Line Inventory'!M1560='Dropdown Answer Key'!$B$25,'Service Line Inventory'!Q1560='Dropdown Answer Key'!$M$25,'Service Line Inventory'!P1560='Dropdown Answer Key'!$J$27,S1560="Non Lead")),"Tier 4","Tier 5"))))))))</f>
        <v>BLANK</v>
      </c>
      <c r="U1560" s="101" t="str">
        <f t="shared" si="109"/>
        <v>NO</v>
      </c>
      <c r="V1560" s="76" t="str">
        <f t="shared" si="110"/>
        <v>NO</v>
      </c>
      <c r="W1560" s="76" t="str">
        <f t="shared" si="111"/>
        <v>NO</v>
      </c>
      <c r="X1560" s="107"/>
      <c r="Y1560" s="77"/>
    </row>
    <row r="1561" spans="1:25" x14ac:dyDescent="0.3">
      <c r="A1561" s="47">
        <v>677</v>
      </c>
      <c r="B1561" s="73" t="s">
        <v>76</v>
      </c>
      <c r="C1561" s="126" t="s">
        <v>1623</v>
      </c>
      <c r="D1561" s="74" t="s">
        <v>72</v>
      </c>
      <c r="E1561" s="74" t="s">
        <v>81</v>
      </c>
      <c r="F1561" s="74" t="s">
        <v>81</v>
      </c>
      <c r="G1561" s="127" t="s">
        <v>1912</v>
      </c>
      <c r="H1561" s="74" t="s">
        <v>72</v>
      </c>
      <c r="I1561" s="74" t="s">
        <v>72</v>
      </c>
      <c r="J1561" s="75" t="s">
        <v>1913</v>
      </c>
      <c r="K1561" s="75" t="s">
        <v>1913</v>
      </c>
      <c r="L1561" s="94" t="str">
        <f t="shared" si="108"/>
        <v>Non Lead</v>
      </c>
      <c r="M1561" s="110"/>
      <c r="N1561" s="74"/>
      <c r="O1561" s="74"/>
      <c r="P1561" s="74"/>
      <c r="Q1561" s="82"/>
      <c r="R1561" s="83"/>
      <c r="S1561" s="113" t="str">
        <f>IF(OR(B1561="",$C$3="",$G$3=""),"ERROR",IF(AND(B1561='Dropdown Answer Key'!$B$12,OR(E1561="Lead",E1561="U, May have L",E1561="COM",E1561="")),"Lead",IF(AND(B1561='Dropdown Answer Key'!$B$12,OR(AND(E1561="GALV",H1561="Y"),AND(E1561="GALV",H1561="UN"),AND(E1561="GALV",H1561=""))),"GRR",IF(AND(B1561='Dropdown Answer Key'!$B$12,E1561="Unknown"),"Unknown SL",IF(AND(B1561='Dropdown Answer Key'!$B$13,OR(F1561="Lead",F1561="U, May have L",F1561="COM",F1561="")),"Lead",IF(AND(B1561='Dropdown Answer Key'!$B$13,OR(AND(F1561="GALV",H1561="Y"),AND(F1561="GALV",H1561="UN"),AND(F1561="GALV",H1561=""))),"GRR",IF(AND(B1561='Dropdown Answer Key'!$B$13,F1561="Unknown"),"Unknown SL",IF(AND(B1561='Dropdown Answer Key'!$B$14,OR(E1561="Lead",E1561="U, May have L",E1561="COM",E1561="")),"Lead",IF(AND(B1561='Dropdown Answer Key'!$B$14,OR(F1561="Lead",F1561="U, May have L",F1561="COM",F1561="")),"Lead",IF(AND(B1561='Dropdown Answer Key'!$B$14,OR(AND(E1561="GALV",H1561="Y"),AND(E1561="GALV",H1561="UN"),AND(E1561="GALV",H1561=""),AND(F1561="GALV",H1561="Y"),AND(F1561="GALV",H1561="UN"),AND(F1561="GALV",H1561=""),AND(F1561="GALV",I1561="Y"),AND(F1561="GALV",I1561="UN"),AND(F1561="GALV",I1561=""))),"GRR",IF(AND(B1561='Dropdown Answer Key'!$B$14,OR(E1561="Unknown",F1561="Unknown")),"Unknown SL","Non Lead")))))))))))</f>
        <v>Non Lead</v>
      </c>
      <c r="T1561" s="114" t="str">
        <f>IF(OR(M1561="",Q1561="",S1561="ERROR"),"BLANK",IF((AND(M1561='Dropdown Answer Key'!$B$25,OR('Service Line Inventory'!S1561="Lead",S1561="Unknown SL"))),"Tier 1",IF(AND('Service Line Inventory'!M1561='Dropdown Answer Key'!$B$26,OR('Service Line Inventory'!S1561="Lead",S1561="Unknown SL")),"Tier 2",IF(AND('Service Line Inventory'!M1561='Dropdown Answer Key'!$B$27,OR('Service Line Inventory'!S1561="Lead",S1561="Unknown SL")),"Tier 2",IF('Service Line Inventory'!S1561="GRR","Tier 3",IF((AND('Service Line Inventory'!M1561='Dropdown Answer Key'!$B$25,'Service Line Inventory'!Q1561='Dropdown Answer Key'!$M$25,O1561='Dropdown Answer Key'!$G$27,'Service Line Inventory'!P1561='Dropdown Answer Key'!$J$27,S1561="Non Lead")),"Tier 4",IF((AND('Service Line Inventory'!M1561='Dropdown Answer Key'!$B$25,'Service Line Inventory'!Q1561='Dropdown Answer Key'!$M$25,O1561='Dropdown Answer Key'!$G$27,S1561="Non Lead")),"Tier 4",IF((AND('Service Line Inventory'!M1561='Dropdown Answer Key'!$B$25,'Service Line Inventory'!Q1561='Dropdown Answer Key'!$M$25,'Service Line Inventory'!P1561='Dropdown Answer Key'!$J$27,S1561="Non Lead")),"Tier 4","Tier 5"))))))))</f>
        <v>BLANK</v>
      </c>
      <c r="U1561" s="115" t="str">
        <f t="shared" si="109"/>
        <v>NO</v>
      </c>
      <c r="V1561" s="114" t="str">
        <f t="shared" si="110"/>
        <v>NO</v>
      </c>
      <c r="W1561" s="114" t="str">
        <f t="shared" si="111"/>
        <v>NO</v>
      </c>
      <c r="X1561" s="108"/>
      <c r="Y1561" s="97"/>
    </row>
    <row r="1562" spans="1:25" x14ac:dyDescent="0.3">
      <c r="A1562" s="47">
        <v>680</v>
      </c>
      <c r="B1562" s="73" t="s">
        <v>76</v>
      </c>
      <c r="C1562" s="126" t="s">
        <v>1624</v>
      </c>
      <c r="D1562" s="74" t="s">
        <v>72</v>
      </c>
      <c r="E1562" s="74" t="s">
        <v>81</v>
      </c>
      <c r="F1562" s="74" t="s">
        <v>81</v>
      </c>
      <c r="G1562" s="127" t="s">
        <v>1912</v>
      </c>
      <c r="H1562" s="74" t="s">
        <v>72</v>
      </c>
      <c r="I1562" s="74" t="s">
        <v>72</v>
      </c>
      <c r="J1562" s="75" t="s">
        <v>1913</v>
      </c>
      <c r="K1562" s="75" t="s">
        <v>1913</v>
      </c>
      <c r="L1562" s="93" t="str">
        <f t="shared" si="108"/>
        <v>Non Lead</v>
      </c>
      <c r="M1562" s="109"/>
      <c r="N1562" s="74"/>
      <c r="O1562" s="74"/>
      <c r="P1562" s="74"/>
      <c r="Q1562" s="73"/>
      <c r="R1562" s="74"/>
      <c r="S1562" s="98" t="str">
        <f>IF(OR(B1562="",$C$3="",$G$3=""),"ERROR",IF(AND(B1562='Dropdown Answer Key'!$B$12,OR(E1562="Lead",E1562="U, May have L",E1562="COM",E1562="")),"Lead",IF(AND(B1562='Dropdown Answer Key'!$B$12,OR(AND(E1562="GALV",H1562="Y"),AND(E1562="GALV",H1562="UN"),AND(E1562="GALV",H1562=""))),"GRR",IF(AND(B1562='Dropdown Answer Key'!$B$12,E1562="Unknown"),"Unknown SL",IF(AND(B1562='Dropdown Answer Key'!$B$13,OR(F1562="Lead",F1562="U, May have L",F1562="COM",F1562="")),"Lead",IF(AND(B1562='Dropdown Answer Key'!$B$13,OR(AND(F1562="GALV",H1562="Y"),AND(F1562="GALV",H1562="UN"),AND(F1562="GALV",H1562=""))),"GRR",IF(AND(B1562='Dropdown Answer Key'!$B$13,F1562="Unknown"),"Unknown SL",IF(AND(B1562='Dropdown Answer Key'!$B$14,OR(E1562="Lead",E1562="U, May have L",E1562="COM",E1562="")),"Lead",IF(AND(B1562='Dropdown Answer Key'!$B$14,OR(F1562="Lead",F1562="U, May have L",F1562="COM",F1562="")),"Lead",IF(AND(B1562='Dropdown Answer Key'!$B$14,OR(AND(E1562="GALV",H1562="Y"),AND(E1562="GALV",H1562="UN"),AND(E1562="GALV",H1562=""),AND(F1562="GALV",H1562="Y"),AND(F1562="GALV",H1562="UN"),AND(F1562="GALV",H1562=""),AND(F1562="GALV",I1562="Y"),AND(F1562="GALV",I1562="UN"),AND(F1562="GALV",I1562=""))),"GRR",IF(AND(B1562='Dropdown Answer Key'!$B$14,OR(E1562="Unknown",F1562="Unknown")),"Unknown SL","Non Lead")))))))))))</f>
        <v>Non Lead</v>
      </c>
      <c r="T1562" s="76" t="str">
        <f>IF(OR(M1562="",Q1562="",S1562="ERROR"),"BLANK",IF((AND(M1562='Dropdown Answer Key'!$B$25,OR('Service Line Inventory'!S1562="Lead",S1562="Unknown SL"))),"Tier 1",IF(AND('Service Line Inventory'!M1562='Dropdown Answer Key'!$B$26,OR('Service Line Inventory'!S1562="Lead",S1562="Unknown SL")),"Tier 2",IF(AND('Service Line Inventory'!M1562='Dropdown Answer Key'!$B$27,OR('Service Line Inventory'!S1562="Lead",S1562="Unknown SL")),"Tier 2",IF('Service Line Inventory'!S1562="GRR","Tier 3",IF((AND('Service Line Inventory'!M1562='Dropdown Answer Key'!$B$25,'Service Line Inventory'!Q1562='Dropdown Answer Key'!$M$25,O1562='Dropdown Answer Key'!$G$27,'Service Line Inventory'!P1562='Dropdown Answer Key'!$J$27,S1562="Non Lead")),"Tier 4",IF((AND('Service Line Inventory'!M1562='Dropdown Answer Key'!$B$25,'Service Line Inventory'!Q1562='Dropdown Answer Key'!$M$25,O1562='Dropdown Answer Key'!$G$27,S1562="Non Lead")),"Tier 4",IF((AND('Service Line Inventory'!M1562='Dropdown Answer Key'!$B$25,'Service Line Inventory'!Q1562='Dropdown Answer Key'!$M$25,'Service Line Inventory'!P1562='Dropdown Answer Key'!$J$27,S1562="Non Lead")),"Tier 4","Tier 5"))))))))</f>
        <v>BLANK</v>
      </c>
      <c r="U1562" s="101" t="str">
        <f t="shared" si="109"/>
        <v>NO</v>
      </c>
      <c r="V1562" s="76" t="str">
        <f t="shared" si="110"/>
        <v>NO</v>
      </c>
      <c r="W1562" s="76" t="str">
        <f t="shared" si="111"/>
        <v>NO</v>
      </c>
      <c r="X1562" s="107"/>
      <c r="Y1562" s="77"/>
    </row>
    <row r="1563" spans="1:25" x14ac:dyDescent="0.3">
      <c r="A1563" s="47">
        <v>690</v>
      </c>
      <c r="B1563" s="73" t="s">
        <v>76</v>
      </c>
      <c r="C1563" s="126" t="s">
        <v>1625</v>
      </c>
      <c r="D1563" s="74" t="s">
        <v>72</v>
      </c>
      <c r="E1563" s="74" t="s">
        <v>81</v>
      </c>
      <c r="F1563" s="74" t="s">
        <v>81</v>
      </c>
      <c r="G1563" s="127" t="s">
        <v>1912</v>
      </c>
      <c r="H1563" s="74" t="s">
        <v>72</v>
      </c>
      <c r="I1563" s="74" t="s">
        <v>72</v>
      </c>
      <c r="J1563" s="75" t="s">
        <v>1913</v>
      </c>
      <c r="K1563" s="75" t="s">
        <v>1913</v>
      </c>
      <c r="L1563" s="94" t="str">
        <f t="shared" si="108"/>
        <v>Non Lead</v>
      </c>
      <c r="M1563" s="110"/>
      <c r="N1563" s="74"/>
      <c r="O1563" s="74"/>
      <c r="P1563" s="74"/>
      <c r="Q1563" s="82"/>
      <c r="R1563" s="83"/>
      <c r="S1563" s="113" t="str">
        <f>IF(OR(B1563="",$C$3="",$G$3=""),"ERROR",IF(AND(B1563='Dropdown Answer Key'!$B$12,OR(E1563="Lead",E1563="U, May have L",E1563="COM",E1563="")),"Lead",IF(AND(B1563='Dropdown Answer Key'!$B$12,OR(AND(E1563="GALV",H1563="Y"),AND(E1563="GALV",H1563="UN"),AND(E1563="GALV",H1563=""))),"GRR",IF(AND(B1563='Dropdown Answer Key'!$B$12,E1563="Unknown"),"Unknown SL",IF(AND(B1563='Dropdown Answer Key'!$B$13,OR(F1563="Lead",F1563="U, May have L",F1563="COM",F1563="")),"Lead",IF(AND(B1563='Dropdown Answer Key'!$B$13,OR(AND(F1563="GALV",H1563="Y"),AND(F1563="GALV",H1563="UN"),AND(F1563="GALV",H1563=""))),"GRR",IF(AND(B1563='Dropdown Answer Key'!$B$13,F1563="Unknown"),"Unknown SL",IF(AND(B1563='Dropdown Answer Key'!$B$14,OR(E1563="Lead",E1563="U, May have L",E1563="COM",E1563="")),"Lead",IF(AND(B1563='Dropdown Answer Key'!$B$14,OR(F1563="Lead",F1563="U, May have L",F1563="COM",F1563="")),"Lead",IF(AND(B1563='Dropdown Answer Key'!$B$14,OR(AND(E1563="GALV",H1563="Y"),AND(E1563="GALV",H1563="UN"),AND(E1563="GALV",H1563=""),AND(F1563="GALV",H1563="Y"),AND(F1563="GALV",H1563="UN"),AND(F1563="GALV",H1563=""),AND(F1563="GALV",I1563="Y"),AND(F1563="GALV",I1563="UN"),AND(F1563="GALV",I1563=""))),"GRR",IF(AND(B1563='Dropdown Answer Key'!$B$14,OR(E1563="Unknown",F1563="Unknown")),"Unknown SL","Non Lead")))))))))))</f>
        <v>Non Lead</v>
      </c>
      <c r="T1563" s="114" t="str">
        <f>IF(OR(M1563="",Q1563="",S1563="ERROR"),"BLANK",IF((AND(M1563='Dropdown Answer Key'!$B$25,OR('Service Line Inventory'!S1563="Lead",S1563="Unknown SL"))),"Tier 1",IF(AND('Service Line Inventory'!M1563='Dropdown Answer Key'!$B$26,OR('Service Line Inventory'!S1563="Lead",S1563="Unknown SL")),"Tier 2",IF(AND('Service Line Inventory'!M1563='Dropdown Answer Key'!$B$27,OR('Service Line Inventory'!S1563="Lead",S1563="Unknown SL")),"Tier 2",IF('Service Line Inventory'!S1563="GRR","Tier 3",IF((AND('Service Line Inventory'!M1563='Dropdown Answer Key'!$B$25,'Service Line Inventory'!Q1563='Dropdown Answer Key'!$M$25,O1563='Dropdown Answer Key'!$G$27,'Service Line Inventory'!P1563='Dropdown Answer Key'!$J$27,S1563="Non Lead")),"Tier 4",IF((AND('Service Line Inventory'!M1563='Dropdown Answer Key'!$B$25,'Service Line Inventory'!Q1563='Dropdown Answer Key'!$M$25,O1563='Dropdown Answer Key'!$G$27,S1563="Non Lead")),"Tier 4",IF((AND('Service Line Inventory'!M1563='Dropdown Answer Key'!$B$25,'Service Line Inventory'!Q1563='Dropdown Answer Key'!$M$25,'Service Line Inventory'!P1563='Dropdown Answer Key'!$J$27,S1563="Non Lead")),"Tier 4","Tier 5"))))))))</f>
        <v>BLANK</v>
      </c>
      <c r="U1563" s="115" t="str">
        <f t="shared" si="109"/>
        <v>NO</v>
      </c>
      <c r="V1563" s="114" t="str">
        <f t="shared" si="110"/>
        <v>NO</v>
      </c>
      <c r="W1563" s="114" t="str">
        <f t="shared" si="111"/>
        <v>NO</v>
      </c>
      <c r="X1563" s="108"/>
      <c r="Y1563" s="97"/>
    </row>
    <row r="1564" spans="1:25" x14ac:dyDescent="0.3">
      <c r="A1564" s="47">
        <v>695</v>
      </c>
      <c r="B1564" s="73" t="s">
        <v>76</v>
      </c>
      <c r="C1564" s="126" t="s">
        <v>1626</v>
      </c>
      <c r="D1564" s="74" t="s">
        <v>72</v>
      </c>
      <c r="E1564" s="74" t="s">
        <v>81</v>
      </c>
      <c r="F1564" s="74" t="s">
        <v>81</v>
      </c>
      <c r="G1564" s="127" t="s">
        <v>1912</v>
      </c>
      <c r="H1564" s="74" t="s">
        <v>72</v>
      </c>
      <c r="I1564" s="74" t="s">
        <v>72</v>
      </c>
      <c r="J1564" s="75" t="s">
        <v>1913</v>
      </c>
      <c r="K1564" s="75" t="s">
        <v>1913</v>
      </c>
      <c r="L1564" s="94" t="str">
        <f t="shared" si="108"/>
        <v>Non Lead</v>
      </c>
      <c r="M1564" s="110"/>
      <c r="N1564" s="74"/>
      <c r="O1564" s="74"/>
      <c r="P1564" s="74"/>
      <c r="Q1564" s="82"/>
      <c r="R1564" s="83"/>
      <c r="S1564" s="113" t="str">
        <f>IF(OR(B1564="",$C$3="",$G$3=""),"ERROR",IF(AND(B1564='Dropdown Answer Key'!$B$12,OR(E1564="Lead",E1564="U, May have L",E1564="COM",E1564="")),"Lead",IF(AND(B1564='Dropdown Answer Key'!$B$12,OR(AND(E1564="GALV",H1564="Y"),AND(E1564="GALV",H1564="UN"),AND(E1564="GALV",H1564=""))),"GRR",IF(AND(B1564='Dropdown Answer Key'!$B$12,E1564="Unknown"),"Unknown SL",IF(AND(B1564='Dropdown Answer Key'!$B$13,OR(F1564="Lead",F1564="U, May have L",F1564="COM",F1564="")),"Lead",IF(AND(B1564='Dropdown Answer Key'!$B$13,OR(AND(F1564="GALV",H1564="Y"),AND(F1564="GALV",H1564="UN"),AND(F1564="GALV",H1564=""))),"GRR",IF(AND(B1564='Dropdown Answer Key'!$B$13,F1564="Unknown"),"Unknown SL",IF(AND(B1564='Dropdown Answer Key'!$B$14,OR(E1564="Lead",E1564="U, May have L",E1564="COM",E1564="")),"Lead",IF(AND(B1564='Dropdown Answer Key'!$B$14,OR(F1564="Lead",F1564="U, May have L",F1564="COM",F1564="")),"Lead",IF(AND(B1564='Dropdown Answer Key'!$B$14,OR(AND(E1564="GALV",H1564="Y"),AND(E1564="GALV",H1564="UN"),AND(E1564="GALV",H1564=""),AND(F1564="GALV",H1564="Y"),AND(F1564="GALV",H1564="UN"),AND(F1564="GALV",H1564=""),AND(F1564="GALV",I1564="Y"),AND(F1564="GALV",I1564="UN"),AND(F1564="GALV",I1564=""))),"GRR",IF(AND(B1564='Dropdown Answer Key'!$B$14,OR(E1564="Unknown",F1564="Unknown")),"Unknown SL","Non Lead")))))))))))</f>
        <v>Non Lead</v>
      </c>
      <c r="T1564" s="114" t="str">
        <f>IF(OR(M1564="",Q1564="",S1564="ERROR"),"BLANK",IF((AND(M1564='Dropdown Answer Key'!$B$25,OR('Service Line Inventory'!S1564="Lead",S1564="Unknown SL"))),"Tier 1",IF(AND('Service Line Inventory'!M1564='Dropdown Answer Key'!$B$26,OR('Service Line Inventory'!S1564="Lead",S1564="Unknown SL")),"Tier 2",IF(AND('Service Line Inventory'!M1564='Dropdown Answer Key'!$B$27,OR('Service Line Inventory'!S1564="Lead",S1564="Unknown SL")),"Tier 2",IF('Service Line Inventory'!S1564="GRR","Tier 3",IF((AND('Service Line Inventory'!M1564='Dropdown Answer Key'!$B$25,'Service Line Inventory'!Q1564='Dropdown Answer Key'!$M$25,O1564='Dropdown Answer Key'!$G$27,'Service Line Inventory'!P1564='Dropdown Answer Key'!$J$27,S1564="Non Lead")),"Tier 4",IF((AND('Service Line Inventory'!M1564='Dropdown Answer Key'!$B$25,'Service Line Inventory'!Q1564='Dropdown Answer Key'!$M$25,O1564='Dropdown Answer Key'!$G$27,S1564="Non Lead")),"Tier 4",IF((AND('Service Line Inventory'!M1564='Dropdown Answer Key'!$B$25,'Service Line Inventory'!Q1564='Dropdown Answer Key'!$M$25,'Service Line Inventory'!P1564='Dropdown Answer Key'!$J$27,S1564="Non Lead")),"Tier 4","Tier 5"))))))))</f>
        <v>BLANK</v>
      </c>
      <c r="U1564" s="115" t="str">
        <f t="shared" si="109"/>
        <v>NO</v>
      </c>
      <c r="V1564" s="114" t="str">
        <f t="shared" si="110"/>
        <v>NO</v>
      </c>
      <c r="W1564" s="114" t="str">
        <f t="shared" si="111"/>
        <v>NO</v>
      </c>
      <c r="X1564" s="108"/>
      <c r="Y1564" s="97"/>
    </row>
    <row r="1565" spans="1:25" x14ac:dyDescent="0.3">
      <c r="A1565" s="47">
        <v>700</v>
      </c>
      <c r="B1565" s="73" t="s">
        <v>76</v>
      </c>
      <c r="C1565" s="126" t="s">
        <v>1627</v>
      </c>
      <c r="D1565" s="74" t="s">
        <v>72</v>
      </c>
      <c r="E1565" s="74" t="s">
        <v>81</v>
      </c>
      <c r="F1565" s="74" t="s">
        <v>81</v>
      </c>
      <c r="G1565" s="127" t="s">
        <v>1912</v>
      </c>
      <c r="H1565" s="74" t="s">
        <v>72</v>
      </c>
      <c r="I1565" s="74" t="s">
        <v>72</v>
      </c>
      <c r="J1565" s="75" t="s">
        <v>1913</v>
      </c>
      <c r="K1565" s="75" t="s">
        <v>1913</v>
      </c>
      <c r="L1565" s="93" t="str">
        <f t="shared" si="108"/>
        <v>Non Lead</v>
      </c>
      <c r="M1565" s="109"/>
      <c r="N1565" s="74"/>
      <c r="O1565" s="74"/>
      <c r="P1565" s="74"/>
      <c r="Q1565" s="73"/>
      <c r="R1565" s="74"/>
      <c r="S1565" s="98" t="str">
        <f>IF(OR(B1565="",$C$3="",$G$3=""),"ERROR",IF(AND(B1565='Dropdown Answer Key'!$B$12,OR(E1565="Lead",E1565="U, May have L",E1565="COM",E1565="")),"Lead",IF(AND(B1565='Dropdown Answer Key'!$B$12,OR(AND(E1565="GALV",H1565="Y"),AND(E1565="GALV",H1565="UN"),AND(E1565="GALV",H1565=""))),"GRR",IF(AND(B1565='Dropdown Answer Key'!$B$12,E1565="Unknown"),"Unknown SL",IF(AND(B1565='Dropdown Answer Key'!$B$13,OR(F1565="Lead",F1565="U, May have L",F1565="COM",F1565="")),"Lead",IF(AND(B1565='Dropdown Answer Key'!$B$13,OR(AND(F1565="GALV",H1565="Y"),AND(F1565="GALV",H1565="UN"),AND(F1565="GALV",H1565=""))),"GRR",IF(AND(B1565='Dropdown Answer Key'!$B$13,F1565="Unknown"),"Unknown SL",IF(AND(B1565='Dropdown Answer Key'!$B$14,OR(E1565="Lead",E1565="U, May have L",E1565="COM",E1565="")),"Lead",IF(AND(B1565='Dropdown Answer Key'!$B$14,OR(F1565="Lead",F1565="U, May have L",F1565="COM",F1565="")),"Lead",IF(AND(B1565='Dropdown Answer Key'!$B$14,OR(AND(E1565="GALV",H1565="Y"),AND(E1565="GALV",H1565="UN"),AND(E1565="GALV",H1565=""),AND(F1565="GALV",H1565="Y"),AND(F1565="GALV",H1565="UN"),AND(F1565="GALV",H1565=""),AND(F1565="GALV",I1565="Y"),AND(F1565="GALV",I1565="UN"),AND(F1565="GALV",I1565=""))),"GRR",IF(AND(B1565='Dropdown Answer Key'!$B$14,OR(E1565="Unknown",F1565="Unknown")),"Unknown SL","Non Lead")))))))))))</f>
        <v>Non Lead</v>
      </c>
      <c r="T1565" s="76" t="str">
        <f>IF(OR(M1565="",Q1565="",S1565="ERROR"),"BLANK",IF((AND(M1565='Dropdown Answer Key'!$B$25,OR('Service Line Inventory'!S1565="Lead",S1565="Unknown SL"))),"Tier 1",IF(AND('Service Line Inventory'!M1565='Dropdown Answer Key'!$B$26,OR('Service Line Inventory'!S1565="Lead",S1565="Unknown SL")),"Tier 2",IF(AND('Service Line Inventory'!M1565='Dropdown Answer Key'!$B$27,OR('Service Line Inventory'!S1565="Lead",S1565="Unknown SL")),"Tier 2",IF('Service Line Inventory'!S1565="GRR","Tier 3",IF((AND('Service Line Inventory'!M1565='Dropdown Answer Key'!$B$25,'Service Line Inventory'!Q1565='Dropdown Answer Key'!$M$25,O1565='Dropdown Answer Key'!$G$27,'Service Line Inventory'!P1565='Dropdown Answer Key'!$J$27,S1565="Non Lead")),"Tier 4",IF((AND('Service Line Inventory'!M1565='Dropdown Answer Key'!$B$25,'Service Line Inventory'!Q1565='Dropdown Answer Key'!$M$25,O1565='Dropdown Answer Key'!$G$27,S1565="Non Lead")),"Tier 4",IF((AND('Service Line Inventory'!M1565='Dropdown Answer Key'!$B$25,'Service Line Inventory'!Q1565='Dropdown Answer Key'!$M$25,'Service Line Inventory'!P1565='Dropdown Answer Key'!$J$27,S1565="Non Lead")),"Tier 4","Tier 5"))))))))</f>
        <v>BLANK</v>
      </c>
      <c r="U1565" s="101" t="str">
        <f t="shared" si="109"/>
        <v>NO</v>
      </c>
      <c r="V1565" s="76" t="str">
        <f t="shared" si="110"/>
        <v>NO</v>
      </c>
      <c r="W1565" s="76" t="str">
        <f t="shared" si="111"/>
        <v>NO</v>
      </c>
      <c r="X1565" s="107"/>
      <c r="Y1565" s="77"/>
    </row>
    <row r="1566" spans="1:25" x14ac:dyDescent="0.3">
      <c r="A1566" s="47">
        <v>710</v>
      </c>
      <c r="B1566" s="73" t="s">
        <v>76</v>
      </c>
      <c r="C1566" s="126" t="s">
        <v>1628</v>
      </c>
      <c r="D1566" s="74" t="s">
        <v>72</v>
      </c>
      <c r="E1566" s="74" t="s">
        <v>81</v>
      </c>
      <c r="F1566" s="74" t="s">
        <v>81</v>
      </c>
      <c r="G1566" s="127" t="s">
        <v>1912</v>
      </c>
      <c r="H1566" s="74" t="s">
        <v>72</v>
      </c>
      <c r="I1566" s="74" t="s">
        <v>72</v>
      </c>
      <c r="J1566" s="75" t="s">
        <v>1913</v>
      </c>
      <c r="K1566" s="75" t="s">
        <v>1913</v>
      </c>
      <c r="L1566" s="94" t="str">
        <f t="shared" si="108"/>
        <v>Non Lead</v>
      </c>
      <c r="M1566" s="110"/>
      <c r="N1566" s="74"/>
      <c r="O1566" s="74"/>
      <c r="P1566" s="74"/>
      <c r="Q1566" s="82"/>
      <c r="R1566" s="83"/>
      <c r="S1566" s="113" t="str">
        <f>IF(OR(B1566="",$C$3="",$G$3=""),"ERROR",IF(AND(B1566='Dropdown Answer Key'!$B$12,OR(E1566="Lead",E1566="U, May have L",E1566="COM",E1566="")),"Lead",IF(AND(B1566='Dropdown Answer Key'!$B$12,OR(AND(E1566="GALV",H1566="Y"),AND(E1566="GALV",H1566="UN"),AND(E1566="GALV",H1566=""))),"GRR",IF(AND(B1566='Dropdown Answer Key'!$B$12,E1566="Unknown"),"Unknown SL",IF(AND(B1566='Dropdown Answer Key'!$B$13,OR(F1566="Lead",F1566="U, May have L",F1566="COM",F1566="")),"Lead",IF(AND(B1566='Dropdown Answer Key'!$B$13,OR(AND(F1566="GALV",H1566="Y"),AND(F1566="GALV",H1566="UN"),AND(F1566="GALV",H1566=""))),"GRR",IF(AND(B1566='Dropdown Answer Key'!$B$13,F1566="Unknown"),"Unknown SL",IF(AND(B1566='Dropdown Answer Key'!$B$14,OR(E1566="Lead",E1566="U, May have L",E1566="COM",E1566="")),"Lead",IF(AND(B1566='Dropdown Answer Key'!$B$14,OR(F1566="Lead",F1566="U, May have L",F1566="COM",F1566="")),"Lead",IF(AND(B1566='Dropdown Answer Key'!$B$14,OR(AND(E1566="GALV",H1566="Y"),AND(E1566="GALV",H1566="UN"),AND(E1566="GALV",H1566=""),AND(F1566="GALV",H1566="Y"),AND(F1566="GALV",H1566="UN"),AND(F1566="GALV",H1566=""),AND(F1566="GALV",I1566="Y"),AND(F1566="GALV",I1566="UN"),AND(F1566="GALV",I1566=""))),"GRR",IF(AND(B1566='Dropdown Answer Key'!$B$14,OR(E1566="Unknown",F1566="Unknown")),"Unknown SL","Non Lead")))))))))))</f>
        <v>Non Lead</v>
      </c>
      <c r="T1566" s="114" t="str">
        <f>IF(OR(M1566="",Q1566="",S1566="ERROR"),"BLANK",IF((AND(M1566='Dropdown Answer Key'!$B$25,OR('Service Line Inventory'!S1566="Lead",S1566="Unknown SL"))),"Tier 1",IF(AND('Service Line Inventory'!M1566='Dropdown Answer Key'!$B$26,OR('Service Line Inventory'!S1566="Lead",S1566="Unknown SL")),"Tier 2",IF(AND('Service Line Inventory'!M1566='Dropdown Answer Key'!$B$27,OR('Service Line Inventory'!S1566="Lead",S1566="Unknown SL")),"Tier 2",IF('Service Line Inventory'!S1566="GRR","Tier 3",IF((AND('Service Line Inventory'!M1566='Dropdown Answer Key'!$B$25,'Service Line Inventory'!Q1566='Dropdown Answer Key'!$M$25,O1566='Dropdown Answer Key'!$G$27,'Service Line Inventory'!P1566='Dropdown Answer Key'!$J$27,S1566="Non Lead")),"Tier 4",IF((AND('Service Line Inventory'!M1566='Dropdown Answer Key'!$B$25,'Service Line Inventory'!Q1566='Dropdown Answer Key'!$M$25,O1566='Dropdown Answer Key'!$G$27,S1566="Non Lead")),"Tier 4",IF((AND('Service Line Inventory'!M1566='Dropdown Answer Key'!$B$25,'Service Line Inventory'!Q1566='Dropdown Answer Key'!$M$25,'Service Line Inventory'!P1566='Dropdown Answer Key'!$J$27,S1566="Non Lead")),"Tier 4","Tier 5"))))))))</f>
        <v>BLANK</v>
      </c>
      <c r="U1566" s="115" t="str">
        <f t="shared" si="109"/>
        <v>NO</v>
      </c>
      <c r="V1566" s="114" t="str">
        <f t="shared" si="110"/>
        <v>NO</v>
      </c>
      <c r="W1566" s="114" t="str">
        <f t="shared" si="111"/>
        <v>NO</v>
      </c>
      <c r="X1566" s="108"/>
      <c r="Y1566" s="97"/>
    </row>
    <row r="1567" spans="1:25" x14ac:dyDescent="0.3">
      <c r="A1567" s="47">
        <v>720</v>
      </c>
      <c r="B1567" s="73" t="s">
        <v>76</v>
      </c>
      <c r="C1567" s="126" t="s">
        <v>1587</v>
      </c>
      <c r="D1567" s="74" t="s">
        <v>72</v>
      </c>
      <c r="E1567" s="74" t="s">
        <v>81</v>
      </c>
      <c r="F1567" s="74" t="s">
        <v>81</v>
      </c>
      <c r="G1567" s="127" t="s">
        <v>1912</v>
      </c>
      <c r="H1567" s="74" t="s">
        <v>72</v>
      </c>
      <c r="I1567" s="74" t="s">
        <v>72</v>
      </c>
      <c r="J1567" s="75" t="s">
        <v>1913</v>
      </c>
      <c r="K1567" s="75" t="s">
        <v>1913</v>
      </c>
      <c r="L1567" s="93" t="str">
        <f t="shared" si="108"/>
        <v>Non Lead</v>
      </c>
      <c r="M1567" s="109"/>
      <c r="N1567" s="74"/>
      <c r="O1567" s="74"/>
      <c r="P1567" s="74"/>
      <c r="Q1567" s="73"/>
      <c r="R1567" s="74"/>
      <c r="S1567" s="98" t="str">
        <f>IF(OR(B1567="",$C$3="",$G$3=""),"ERROR",IF(AND(B1567='Dropdown Answer Key'!$B$12,OR(E1567="Lead",E1567="U, May have L",E1567="COM",E1567="")),"Lead",IF(AND(B1567='Dropdown Answer Key'!$B$12,OR(AND(E1567="GALV",H1567="Y"),AND(E1567="GALV",H1567="UN"),AND(E1567="GALV",H1567=""))),"GRR",IF(AND(B1567='Dropdown Answer Key'!$B$12,E1567="Unknown"),"Unknown SL",IF(AND(B1567='Dropdown Answer Key'!$B$13,OR(F1567="Lead",F1567="U, May have L",F1567="COM",F1567="")),"Lead",IF(AND(B1567='Dropdown Answer Key'!$B$13,OR(AND(F1567="GALV",H1567="Y"),AND(F1567="GALV",H1567="UN"),AND(F1567="GALV",H1567=""))),"GRR",IF(AND(B1567='Dropdown Answer Key'!$B$13,F1567="Unknown"),"Unknown SL",IF(AND(B1567='Dropdown Answer Key'!$B$14,OR(E1567="Lead",E1567="U, May have L",E1567="COM",E1567="")),"Lead",IF(AND(B1567='Dropdown Answer Key'!$B$14,OR(F1567="Lead",F1567="U, May have L",F1567="COM",F1567="")),"Lead",IF(AND(B1567='Dropdown Answer Key'!$B$14,OR(AND(E1567="GALV",H1567="Y"),AND(E1567="GALV",H1567="UN"),AND(E1567="GALV",H1567=""),AND(F1567="GALV",H1567="Y"),AND(F1567="GALV",H1567="UN"),AND(F1567="GALV",H1567=""),AND(F1567="GALV",I1567="Y"),AND(F1567="GALV",I1567="UN"),AND(F1567="GALV",I1567=""))),"GRR",IF(AND(B1567='Dropdown Answer Key'!$B$14,OR(E1567="Unknown",F1567="Unknown")),"Unknown SL","Non Lead")))))))))))</f>
        <v>Non Lead</v>
      </c>
      <c r="T1567" s="76" t="str">
        <f>IF(OR(M1567="",Q1567="",S1567="ERROR"),"BLANK",IF((AND(M1567='Dropdown Answer Key'!$B$25,OR('Service Line Inventory'!S1567="Lead",S1567="Unknown SL"))),"Tier 1",IF(AND('Service Line Inventory'!M1567='Dropdown Answer Key'!$B$26,OR('Service Line Inventory'!S1567="Lead",S1567="Unknown SL")),"Tier 2",IF(AND('Service Line Inventory'!M1567='Dropdown Answer Key'!$B$27,OR('Service Line Inventory'!S1567="Lead",S1567="Unknown SL")),"Tier 2",IF('Service Line Inventory'!S1567="GRR","Tier 3",IF((AND('Service Line Inventory'!M1567='Dropdown Answer Key'!$B$25,'Service Line Inventory'!Q1567='Dropdown Answer Key'!$M$25,O1567='Dropdown Answer Key'!$G$27,'Service Line Inventory'!P1567='Dropdown Answer Key'!$J$27,S1567="Non Lead")),"Tier 4",IF((AND('Service Line Inventory'!M1567='Dropdown Answer Key'!$B$25,'Service Line Inventory'!Q1567='Dropdown Answer Key'!$M$25,O1567='Dropdown Answer Key'!$G$27,S1567="Non Lead")),"Tier 4",IF((AND('Service Line Inventory'!M1567='Dropdown Answer Key'!$B$25,'Service Line Inventory'!Q1567='Dropdown Answer Key'!$M$25,'Service Line Inventory'!P1567='Dropdown Answer Key'!$J$27,S1567="Non Lead")),"Tier 4","Tier 5"))))))))</f>
        <v>BLANK</v>
      </c>
      <c r="U1567" s="101" t="str">
        <f t="shared" si="109"/>
        <v>NO</v>
      </c>
      <c r="V1567" s="76" t="str">
        <f t="shared" si="110"/>
        <v>NO</v>
      </c>
      <c r="W1567" s="76" t="str">
        <f t="shared" si="111"/>
        <v>NO</v>
      </c>
      <c r="X1567" s="107"/>
      <c r="Y1567" s="77"/>
    </row>
    <row r="1568" spans="1:25" x14ac:dyDescent="0.3">
      <c r="A1568" s="47">
        <v>740</v>
      </c>
      <c r="B1568" s="73" t="s">
        <v>76</v>
      </c>
      <c r="C1568" s="126" t="s">
        <v>1629</v>
      </c>
      <c r="D1568" s="74" t="s">
        <v>72</v>
      </c>
      <c r="E1568" s="74" t="s">
        <v>81</v>
      </c>
      <c r="F1568" s="74" t="s">
        <v>81</v>
      </c>
      <c r="G1568" s="127" t="s">
        <v>1912</v>
      </c>
      <c r="H1568" s="74" t="s">
        <v>72</v>
      </c>
      <c r="I1568" s="74" t="s">
        <v>72</v>
      </c>
      <c r="J1568" s="75" t="s">
        <v>1913</v>
      </c>
      <c r="K1568" s="75" t="s">
        <v>1913</v>
      </c>
      <c r="L1568" s="93" t="str">
        <f t="shared" si="108"/>
        <v>Non Lead</v>
      </c>
      <c r="M1568" s="109"/>
      <c r="N1568" s="74"/>
      <c r="O1568" s="74"/>
      <c r="P1568" s="74"/>
      <c r="Q1568" s="73"/>
      <c r="R1568" s="74"/>
      <c r="S1568" s="98" t="str">
        <f>IF(OR(B1568="",$C$3="",$G$3=""),"ERROR",IF(AND(B1568='Dropdown Answer Key'!$B$12,OR(E1568="Lead",E1568="U, May have L",E1568="COM",E1568="")),"Lead",IF(AND(B1568='Dropdown Answer Key'!$B$12,OR(AND(E1568="GALV",H1568="Y"),AND(E1568="GALV",H1568="UN"),AND(E1568="GALV",H1568=""))),"GRR",IF(AND(B1568='Dropdown Answer Key'!$B$12,E1568="Unknown"),"Unknown SL",IF(AND(B1568='Dropdown Answer Key'!$B$13,OR(F1568="Lead",F1568="U, May have L",F1568="COM",F1568="")),"Lead",IF(AND(B1568='Dropdown Answer Key'!$B$13,OR(AND(F1568="GALV",H1568="Y"),AND(F1568="GALV",H1568="UN"),AND(F1568="GALV",H1568=""))),"GRR",IF(AND(B1568='Dropdown Answer Key'!$B$13,F1568="Unknown"),"Unknown SL",IF(AND(B1568='Dropdown Answer Key'!$B$14,OR(E1568="Lead",E1568="U, May have L",E1568="COM",E1568="")),"Lead",IF(AND(B1568='Dropdown Answer Key'!$B$14,OR(F1568="Lead",F1568="U, May have L",F1568="COM",F1568="")),"Lead",IF(AND(B1568='Dropdown Answer Key'!$B$14,OR(AND(E1568="GALV",H1568="Y"),AND(E1568="GALV",H1568="UN"),AND(E1568="GALV",H1568=""),AND(F1568="GALV",H1568="Y"),AND(F1568="GALV",H1568="UN"),AND(F1568="GALV",H1568=""),AND(F1568="GALV",I1568="Y"),AND(F1568="GALV",I1568="UN"),AND(F1568="GALV",I1568=""))),"GRR",IF(AND(B1568='Dropdown Answer Key'!$B$14,OR(E1568="Unknown",F1568="Unknown")),"Unknown SL","Non Lead")))))))))))</f>
        <v>Non Lead</v>
      </c>
      <c r="T1568" s="76" t="str">
        <f>IF(OR(M1568="",Q1568="",S1568="ERROR"),"BLANK",IF((AND(M1568='Dropdown Answer Key'!$B$25,OR('Service Line Inventory'!S1568="Lead",S1568="Unknown SL"))),"Tier 1",IF(AND('Service Line Inventory'!M1568='Dropdown Answer Key'!$B$26,OR('Service Line Inventory'!S1568="Lead",S1568="Unknown SL")),"Tier 2",IF(AND('Service Line Inventory'!M1568='Dropdown Answer Key'!$B$27,OR('Service Line Inventory'!S1568="Lead",S1568="Unknown SL")),"Tier 2",IF('Service Line Inventory'!S1568="GRR","Tier 3",IF((AND('Service Line Inventory'!M1568='Dropdown Answer Key'!$B$25,'Service Line Inventory'!Q1568='Dropdown Answer Key'!$M$25,O1568='Dropdown Answer Key'!$G$27,'Service Line Inventory'!P1568='Dropdown Answer Key'!$J$27,S1568="Non Lead")),"Tier 4",IF((AND('Service Line Inventory'!M1568='Dropdown Answer Key'!$B$25,'Service Line Inventory'!Q1568='Dropdown Answer Key'!$M$25,O1568='Dropdown Answer Key'!$G$27,S1568="Non Lead")),"Tier 4",IF((AND('Service Line Inventory'!M1568='Dropdown Answer Key'!$B$25,'Service Line Inventory'!Q1568='Dropdown Answer Key'!$M$25,'Service Line Inventory'!P1568='Dropdown Answer Key'!$J$27,S1568="Non Lead")),"Tier 4","Tier 5"))))))))</f>
        <v>BLANK</v>
      </c>
      <c r="U1568" s="101" t="str">
        <f t="shared" si="109"/>
        <v>NO</v>
      </c>
      <c r="V1568" s="76" t="str">
        <f t="shared" si="110"/>
        <v>NO</v>
      </c>
      <c r="W1568" s="76" t="str">
        <f t="shared" si="111"/>
        <v>NO</v>
      </c>
      <c r="X1568" s="107"/>
      <c r="Y1568" s="77"/>
    </row>
    <row r="1569" spans="1:25" x14ac:dyDescent="0.3">
      <c r="A1569" s="47">
        <v>750</v>
      </c>
      <c r="B1569" s="73" t="s">
        <v>76</v>
      </c>
      <c r="C1569" s="126" t="s">
        <v>1630</v>
      </c>
      <c r="D1569" s="74" t="s">
        <v>72</v>
      </c>
      <c r="E1569" s="74" t="s">
        <v>81</v>
      </c>
      <c r="F1569" s="74" t="s">
        <v>81</v>
      </c>
      <c r="G1569" s="127" t="s">
        <v>1912</v>
      </c>
      <c r="H1569" s="74" t="s">
        <v>72</v>
      </c>
      <c r="I1569" s="74" t="s">
        <v>72</v>
      </c>
      <c r="J1569" s="75" t="s">
        <v>1913</v>
      </c>
      <c r="K1569" s="75" t="s">
        <v>1913</v>
      </c>
      <c r="L1569" s="94" t="str">
        <f t="shared" si="108"/>
        <v>Non Lead</v>
      </c>
      <c r="M1569" s="110"/>
      <c r="N1569" s="74"/>
      <c r="O1569" s="74"/>
      <c r="P1569" s="74"/>
      <c r="Q1569" s="82"/>
      <c r="R1569" s="83"/>
      <c r="S1569" s="113" t="str">
        <f>IF(OR(B1569="",$C$3="",$G$3=""),"ERROR",IF(AND(B1569='Dropdown Answer Key'!$B$12,OR(E1569="Lead",E1569="U, May have L",E1569="COM",E1569="")),"Lead",IF(AND(B1569='Dropdown Answer Key'!$B$12,OR(AND(E1569="GALV",H1569="Y"),AND(E1569="GALV",H1569="UN"),AND(E1569="GALV",H1569=""))),"GRR",IF(AND(B1569='Dropdown Answer Key'!$B$12,E1569="Unknown"),"Unknown SL",IF(AND(B1569='Dropdown Answer Key'!$B$13,OR(F1569="Lead",F1569="U, May have L",F1569="COM",F1569="")),"Lead",IF(AND(B1569='Dropdown Answer Key'!$B$13,OR(AND(F1569="GALV",H1569="Y"),AND(F1569="GALV",H1569="UN"),AND(F1569="GALV",H1569=""))),"GRR",IF(AND(B1569='Dropdown Answer Key'!$B$13,F1569="Unknown"),"Unknown SL",IF(AND(B1569='Dropdown Answer Key'!$B$14,OR(E1569="Lead",E1569="U, May have L",E1569="COM",E1569="")),"Lead",IF(AND(B1569='Dropdown Answer Key'!$B$14,OR(F1569="Lead",F1569="U, May have L",F1569="COM",F1569="")),"Lead",IF(AND(B1569='Dropdown Answer Key'!$B$14,OR(AND(E1569="GALV",H1569="Y"),AND(E1569="GALV",H1569="UN"),AND(E1569="GALV",H1569=""),AND(F1569="GALV",H1569="Y"),AND(F1569="GALV",H1569="UN"),AND(F1569="GALV",H1569=""),AND(F1569="GALV",I1569="Y"),AND(F1569="GALV",I1569="UN"),AND(F1569="GALV",I1569=""))),"GRR",IF(AND(B1569='Dropdown Answer Key'!$B$14,OR(E1569="Unknown",F1569="Unknown")),"Unknown SL","Non Lead")))))))))))</f>
        <v>Non Lead</v>
      </c>
      <c r="T1569" s="114" t="str">
        <f>IF(OR(M1569="",Q1569="",S1569="ERROR"),"BLANK",IF((AND(M1569='Dropdown Answer Key'!$B$25,OR('Service Line Inventory'!S1569="Lead",S1569="Unknown SL"))),"Tier 1",IF(AND('Service Line Inventory'!M1569='Dropdown Answer Key'!$B$26,OR('Service Line Inventory'!S1569="Lead",S1569="Unknown SL")),"Tier 2",IF(AND('Service Line Inventory'!M1569='Dropdown Answer Key'!$B$27,OR('Service Line Inventory'!S1569="Lead",S1569="Unknown SL")),"Tier 2",IF('Service Line Inventory'!S1569="GRR","Tier 3",IF((AND('Service Line Inventory'!M1569='Dropdown Answer Key'!$B$25,'Service Line Inventory'!Q1569='Dropdown Answer Key'!$M$25,O1569='Dropdown Answer Key'!$G$27,'Service Line Inventory'!P1569='Dropdown Answer Key'!$J$27,S1569="Non Lead")),"Tier 4",IF((AND('Service Line Inventory'!M1569='Dropdown Answer Key'!$B$25,'Service Line Inventory'!Q1569='Dropdown Answer Key'!$M$25,O1569='Dropdown Answer Key'!$G$27,S1569="Non Lead")),"Tier 4",IF((AND('Service Line Inventory'!M1569='Dropdown Answer Key'!$B$25,'Service Line Inventory'!Q1569='Dropdown Answer Key'!$M$25,'Service Line Inventory'!P1569='Dropdown Answer Key'!$J$27,S1569="Non Lead")),"Tier 4","Tier 5"))))))))</f>
        <v>BLANK</v>
      </c>
      <c r="U1569" s="115" t="str">
        <f t="shared" si="109"/>
        <v>NO</v>
      </c>
      <c r="V1569" s="114" t="str">
        <f t="shared" si="110"/>
        <v>NO</v>
      </c>
      <c r="W1569" s="114" t="str">
        <f t="shared" si="111"/>
        <v>NO</v>
      </c>
      <c r="X1569" s="108"/>
      <c r="Y1569" s="97"/>
    </row>
    <row r="1570" spans="1:25" x14ac:dyDescent="0.3">
      <c r="A1570" s="47">
        <v>755</v>
      </c>
      <c r="B1570" s="73" t="s">
        <v>76</v>
      </c>
      <c r="C1570" s="126" t="s">
        <v>1631</v>
      </c>
      <c r="D1570" s="74" t="s">
        <v>72</v>
      </c>
      <c r="E1570" s="74" t="s">
        <v>81</v>
      </c>
      <c r="F1570" s="74" t="s">
        <v>81</v>
      </c>
      <c r="G1570" s="127" t="s">
        <v>1912</v>
      </c>
      <c r="H1570" s="74" t="s">
        <v>72</v>
      </c>
      <c r="I1570" s="74" t="s">
        <v>72</v>
      </c>
      <c r="J1570" s="75" t="s">
        <v>1913</v>
      </c>
      <c r="K1570" s="75" t="s">
        <v>1913</v>
      </c>
      <c r="L1570" s="93" t="str">
        <f t="shared" si="108"/>
        <v>Non Lead</v>
      </c>
      <c r="M1570" s="109"/>
      <c r="N1570" s="74"/>
      <c r="O1570" s="74"/>
      <c r="P1570" s="74"/>
      <c r="Q1570" s="73"/>
      <c r="R1570" s="74"/>
      <c r="S1570" s="98" t="str">
        <f>IF(OR(B1570="",$C$3="",$G$3=""),"ERROR",IF(AND(B1570='Dropdown Answer Key'!$B$12,OR(E1570="Lead",E1570="U, May have L",E1570="COM",E1570="")),"Lead",IF(AND(B1570='Dropdown Answer Key'!$B$12,OR(AND(E1570="GALV",H1570="Y"),AND(E1570="GALV",H1570="UN"),AND(E1570="GALV",H1570=""))),"GRR",IF(AND(B1570='Dropdown Answer Key'!$B$12,E1570="Unknown"),"Unknown SL",IF(AND(B1570='Dropdown Answer Key'!$B$13,OR(F1570="Lead",F1570="U, May have L",F1570="COM",F1570="")),"Lead",IF(AND(B1570='Dropdown Answer Key'!$B$13,OR(AND(F1570="GALV",H1570="Y"),AND(F1570="GALV",H1570="UN"),AND(F1570="GALV",H1570=""))),"GRR",IF(AND(B1570='Dropdown Answer Key'!$B$13,F1570="Unknown"),"Unknown SL",IF(AND(B1570='Dropdown Answer Key'!$B$14,OR(E1570="Lead",E1570="U, May have L",E1570="COM",E1570="")),"Lead",IF(AND(B1570='Dropdown Answer Key'!$B$14,OR(F1570="Lead",F1570="U, May have L",F1570="COM",F1570="")),"Lead",IF(AND(B1570='Dropdown Answer Key'!$B$14,OR(AND(E1570="GALV",H1570="Y"),AND(E1570="GALV",H1570="UN"),AND(E1570="GALV",H1570=""),AND(F1570="GALV",H1570="Y"),AND(F1570="GALV",H1570="UN"),AND(F1570="GALV",H1570=""),AND(F1570="GALV",I1570="Y"),AND(F1570="GALV",I1570="UN"),AND(F1570="GALV",I1570=""))),"GRR",IF(AND(B1570='Dropdown Answer Key'!$B$14,OR(E1570="Unknown",F1570="Unknown")),"Unknown SL","Non Lead")))))))))))</f>
        <v>Non Lead</v>
      </c>
      <c r="T1570" s="76" t="str">
        <f>IF(OR(M1570="",Q1570="",S1570="ERROR"),"BLANK",IF((AND(M1570='Dropdown Answer Key'!$B$25,OR('Service Line Inventory'!S1570="Lead",S1570="Unknown SL"))),"Tier 1",IF(AND('Service Line Inventory'!M1570='Dropdown Answer Key'!$B$26,OR('Service Line Inventory'!S1570="Lead",S1570="Unknown SL")),"Tier 2",IF(AND('Service Line Inventory'!M1570='Dropdown Answer Key'!$B$27,OR('Service Line Inventory'!S1570="Lead",S1570="Unknown SL")),"Tier 2",IF('Service Line Inventory'!S1570="GRR","Tier 3",IF((AND('Service Line Inventory'!M1570='Dropdown Answer Key'!$B$25,'Service Line Inventory'!Q1570='Dropdown Answer Key'!$M$25,O1570='Dropdown Answer Key'!$G$27,'Service Line Inventory'!P1570='Dropdown Answer Key'!$J$27,S1570="Non Lead")),"Tier 4",IF((AND('Service Line Inventory'!M1570='Dropdown Answer Key'!$B$25,'Service Line Inventory'!Q1570='Dropdown Answer Key'!$M$25,O1570='Dropdown Answer Key'!$G$27,S1570="Non Lead")),"Tier 4",IF((AND('Service Line Inventory'!M1570='Dropdown Answer Key'!$B$25,'Service Line Inventory'!Q1570='Dropdown Answer Key'!$M$25,'Service Line Inventory'!P1570='Dropdown Answer Key'!$J$27,S1570="Non Lead")),"Tier 4","Tier 5"))))))))</f>
        <v>BLANK</v>
      </c>
      <c r="U1570" s="101" t="str">
        <f t="shared" si="109"/>
        <v>NO</v>
      </c>
      <c r="V1570" s="76" t="str">
        <f t="shared" si="110"/>
        <v>NO</v>
      </c>
      <c r="W1570" s="76" t="str">
        <f t="shared" si="111"/>
        <v>NO</v>
      </c>
      <c r="X1570" s="107"/>
      <c r="Y1570" s="77"/>
    </row>
    <row r="1571" spans="1:25" x14ac:dyDescent="0.3">
      <c r="A1571" s="47">
        <v>760</v>
      </c>
      <c r="B1571" s="73" t="s">
        <v>76</v>
      </c>
      <c r="C1571" s="126" t="s">
        <v>1632</v>
      </c>
      <c r="D1571" s="74" t="s">
        <v>72</v>
      </c>
      <c r="E1571" s="74" t="s">
        <v>81</v>
      </c>
      <c r="F1571" s="74" t="s">
        <v>81</v>
      </c>
      <c r="G1571" s="127" t="s">
        <v>1912</v>
      </c>
      <c r="H1571" s="74" t="s">
        <v>72</v>
      </c>
      <c r="I1571" s="74" t="s">
        <v>72</v>
      </c>
      <c r="J1571" s="75" t="s">
        <v>1913</v>
      </c>
      <c r="K1571" s="75" t="s">
        <v>1913</v>
      </c>
      <c r="L1571" s="94" t="str">
        <f t="shared" si="108"/>
        <v>Non Lead</v>
      </c>
      <c r="M1571" s="110"/>
      <c r="N1571" s="74"/>
      <c r="O1571" s="74"/>
      <c r="P1571" s="74"/>
      <c r="Q1571" s="82"/>
      <c r="R1571" s="83"/>
      <c r="S1571" s="113" t="str">
        <f>IF(OR(B1571="",$C$3="",$G$3=""),"ERROR",IF(AND(B1571='Dropdown Answer Key'!$B$12,OR(E1571="Lead",E1571="U, May have L",E1571="COM",E1571="")),"Lead",IF(AND(B1571='Dropdown Answer Key'!$B$12,OR(AND(E1571="GALV",H1571="Y"),AND(E1571="GALV",H1571="UN"),AND(E1571="GALV",H1571=""))),"GRR",IF(AND(B1571='Dropdown Answer Key'!$B$12,E1571="Unknown"),"Unknown SL",IF(AND(B1571='Dropdown Answer Key'!$B$13,OR(F1571="Lead",F1571="U, May have L",F1571="COM",F1571="")),"Lead",IF(AND(B1571='Dropdown Answer Key'!$B$13,OR(AND(F1571="GALV",H1571="Y"),AND(F1571="GALV",H1571="UN"),AND(F1571="GALV",H1571=""))),"GRR",IF(AND(B1571='Dropdown Answer Key'!$B$13,F1571="Unknown"),"Unknown SL",IF(AND(B1571='Dropdown Answer Key'!$B$14,OR(E1571="Lead",E1571="U, May have L",E1571="COM",E1571="")),"Lead",IF(AND(B1571='Dropdown Answer Key'!$B$14,OR(F1571="Lead",F1571="U, May have L",F1571="COM",F1571="")),"Lead",IF(AND(B1571='Dropdown Answer Key'!$B$14,OR(AND(E1571="GALV",H1571="Y"),AND(E1571="GALV",H1571="UN"),AND(E1571="GALV",H1571=""),AND(F1571="GALV",H1571="Y"),AND(F1571="GALV",H1571="UN"),AND(F1571="GALV",H1571=""),AND(F1571="GALV",I1571="Y"),AND(F1571="GALV",I1571="UN"),AND(F1571="GALV",I1571=""))),"GRR",IF(AND(B1571='Dropdown Answer Key'!$B$14,OR(E1571="Unknown",F1571="Unknown")),"Unknown SL","Non Lead")))))))))))</f>
        <v>Non Lead</v>
      </c>
      <c r="T1571" s="114" t="str">
        <f>IF(OR(M1571="",Q1571="",S1571="ERROR"),"BLANK",IF((AND(M1571='Dropdown Answer Key'!$B$25,OR('Service Line Inventory'!S1571="Lead",S1571="Unknown SL"))),"Tier 1",IF(AND('Service Line Inventory'!M1571='Dropdown Answer Key'!$B$26,OR('Service Line Inventory'!S1571="Lead",S1571="Unknown SL")),"Tier 2",IF(AND('Service Line Inventory'!M1571='Dropdown Answer Key'!$B$27,OR('Service Line Inventory'!S1571="Lead",S1571="Unknown SL")),"Tier 2",IF('Service Line Inventory'!S1571="GRR","Tier 3",IF((AND('Service Line Inventory'!M1571='Dropdown Answer Key'!$B$25,'Service Line Inventory'!Q1571='Dropdown Answer Key'!$M$25,O1571='Dropdown Answer Key'!$G$27,'Service Line Inventory'!P1571='Dropdown Answer Key'!$J$27,S1571="Non Lead")),"Tier 4",IF((AND('Service Line Inventory'!M1571='Dropdown Answer Key'!$B$25,'Service Line Inventory'!Q1571='Dropdown Answer Key'!$M$25,O1571='Dropdown Answer Key'!$G$27,S1571="Non Lead")),"Tier 4",IF((AND('Service Line Inventory'!M1571='Dropdown Answer Key'!$B$25,'Service Line Inventory'!Q1571='Dropdown Answer Key'!$M$25,'Service Line Inventory'!P1571='Dropdown Answer Key'!$J$27,S1571="Non Lead")),"Tier 4","Tier 5"))))))))</f>
        <v>BLANK</v>
      </c>
      <c r="U1571" s="115" t="str">
        <f t="shared" si="109"/>
        <v>NO</v>
      </c>
      <c r="V1571" s="114" t="str">
        <f t="shared" si="110"/>
        <v>NO</v>
      </c>
      <c r="W1571" s="114" t="str">
        <f t="shared" si="111"/>
        <v>NO</v>
      </c>
      <c r="X1571" s="108"/>
      <c r="Y1571" s="97"/>
    </row>
    <row r="1572" spans="1:25" x14ac:dyDescent="0.3">
      <c r="A1572" s="47">
        <v>765</v>
      </c>
      <c r="B1572" s="73" t="s">
        <v>76</v>
      </c>
      <c r="C1572" s="126" t="s">
        <v>1633</v>
      </c>
      <c r="D1572" s="74" t="s">
        <v>72</v>
      </c>
      <c r="E1572" s="74" t="s">
        <v>81</v>
      </c>
      <c r="F1572" s="74" t="s">
        <v>81</v>
      </c>
      <c r="G1572" s="127" t="s">
        <v>1912</v>
      </c>
      <c r="H1572" s="74" t="s">
        <v>72</v>
      </c>
      <c r="I1572" s="74" t="s">
        <v>72</v>
      </c>
      <c r="J1572" s="75" t="s">
        <v>1913</v>
      </c>
      <c r="K1572" s="75" t="s">
        <v>1913</v>
      </c>
      <c r="L1572" s="93" t="str">
        <f t="shared" si="108"/>
        <v>Non Lead</v>
      </c>
      <c r="M1572" s="109"/>
      <c r="N1572" s="74"/>
      <c r="O1572" s="74"/>
      <c r="P1572" s="74"/>
      <c r="Q1572" s="73"/>
      <c r="R1572" s="74"/>
      <c r="S1572" s="98" t="str">
        <f>IF(OR(B1572="",$C$3="",$G$3=""),"ERROR",IF(AND(B1572='Dropdown Answer Key'!$B$12,OR(E1572="Lead",E1572="U, May have L",E1572="COM",E1572="")),"Lead",IF(AND(B1572='Dropdown Answer Key'!$B$12,OR(AND(E1572="GALV",H1572="Y"),AND(E1572="GALV",H1572="UN"),AND(E1572="GALV",H1572=""))),"GRR",IF(AND(B1572='Dropdown Answer Key'!$B$12,E1572="Unknown"),"Unknown SL",IF(AND(B1572='Dropdown Answer Key'!$B$13,OR(F1572="Lead",F1572="U, May have L",F1572="COM",F1572="")),"Lead",IF(AND(B1572='Dropdown Answer Key'!$B$13,OR(AND(F1572="GALV",H1572="Y"),AND(F1572="GALV",H1572="UN"),AND(F1572="GALV",H1572=""))),"GRR",IF(AND(B1572='Dropdown Answer Key'!$B$13,F1572="Unknown"),"Unknown SL",IF(AND(B1572='Dropdown Answer Key'!$B$14,OR(E1572="Lead",E1572="U, May have L",E1572="COM",E1572="")),"Lead",IF(AND(B1572='Dropdown Answer Key'!$B$14,OR(F1572="Lead",F1572="U, May have L",F1572="COM",F1572="")),"Lead",IF(AND(B1572='Dropdown Answer Key'!$B$14,OR(AND(E1572="GALV",H1572="Y"),AND(E1572="GALV",H1572="UN"),AND(E1572="GALV",H1572=""),AND(F1572="GALV",H1572="Y"),AND(F1572="GALV",H1572="UN"),AND(F1572="GALV",H1572=""),AND(F1572="GALV",I1572="Y"),AND(F1572="GALV",I1572="UN"),AND(F1572="GALV",I1572=""))),"GRR",IF(AND(B1572='Dropdown Answer Key'!$B$14,OR(E1572="Unknown",F1572="Unknown")),"Unknown SL","Non Lead")))))))))))</f>
        <v>Non Lead</v>
      </c>
      <c r="T1572" s="76" t="str">
        <f>IF(OR(M1572="",Q1572="",S1572="ERROR"),"BLANK",IF((AND(M1572='Dropdown Answer Key'!$B$25,OR('Service Line Inventory'!S1572="Lead",S1572="Unknown SL"))),"Tier 1",IF(AND('Service Line Inventory'!M1572='Dropdown Answer Key'!$B$26,OR('Service Line Inventory'!S1572="Lead",S1572="Unknown SL")),"Tier 2",IF(AND('Service Line Inventory'!M1572='Dropdown Answer Key'!$B$27,OR('Service Line Inventory'!S1572="Lead",S1572="Unknown SL")),"Tier 2",IF('Service Line Inventory'!S1572="GRR","Tier 3",IF((AND('Service Line Inventory'!M1572='Dropdown Answer Key'!$B$25,'Service Line Inventory'!Q1572='Dropdown Answer Key'!$M$25,O1572='Dropdown Answer Key'!$G$27,'Service Line Inventory'!P1572='Dropdown Answer Key'!$J$27,S1572="Non Lead")),"Tier 4",IF((AND('Service Line Inventory'!M1572='Dropdown Answer Key'!$B$25,'Service Line Inventory'!Q1572='Dropdown Answer Key'!$M$25,O1572='Dropdown Answer Key'!$G$27,S1572="Non Lead")),"Tier 4",IF((AND('Service Line Inventory'!M1572='Dropdown Answer Key'!$B$25,'Service Line Inventory'!Q1572='Dropdown Answer Key'!$M$25,'Service Line Inventory'!P1572='Dropdown Answer Key'!$J$27,S1572="Non Lead")),"Tier 4","Tier 5"))))))))</f>
        <v>BLANK</v>
      </c>
      <c r="U1572" s="101" t="str">
        <f t="shared" si="109"/>
        <v>NO</v>
      </c>
      <c r="V1572" s="76" t="str">
        <f t="shared" si="110"/>
        <v>NO</v>
      </c>
      <c r="W1572" s="76" t="str">
        <f t="shared" si="111"/>
        <v>NO</v>
      </c>
      <c r="X1572" s="107"/>
      <c r="Y1572" s="77"/>
    </row>
    <row r="1573" spans="1:25" x14ac:dyDescent="0.3">
      <c r="A1573" s="47">
        <v>765</v>
      </c>
      <c r="B1573" s="73" t="s">
        <v>76</v>
      </c>
      <c r="C1573" s="126" t="s">
        <v>1634</v>
      </c>
      <c r="D1573" s="74" t="s">
        <v>72</v>
      </c>
      <c r="E1573" s="74" t="s">
        <v>81</v>
      </c>
      <c r="F1573" s="74" t="s">
        <v>81</v>
      </c>
      <c r="G1573" s="90" t="s">
        <v>1910</v>
      </c>
      <c r="H1573" s="74" t="s">
        <v>72</v>
      </c>
      <c r="I1573" s="74" t="s">
        <v>72</v>
      </c>
      <c r="J1573" s="75" t="s">
        <v>1913</v>
      </c>
      <c r="K1573" s="75" t="s">
        <v>1913</v>
      </c>
      <c r="L1573" s="94" t="str">
        <f t="shared" si="108"/>
        <v>Non Lead</v>
      </c>
      <c r="M1573" s="110"/>
      <c r="N1573" s="74"/>
      <c r="O1573" s="74"/>
      <c r="P1573" s="74"/>
      <c r="Q1573" s="82"/>
      <c r="R1573" s="83"/>
      <c r="S1573" s="113" t="str">
        <f>IF(OR(B1573="",$C$3="",$G$3=""),"ERROR",IF(AND(B1573='Dropdown Answer Key'!$B$12,OR(E1573="Lead",E1573="U, May have L",E1573="COM",E1573="")),"Lead",IF(AND(B1573='Dropdown Answer Key'!$B$12,OR(AND(E1573="GALV",H1573="Y"),AND(E1573="GALV",H1573="UN"),AND(E1573="GALV",H1573=""))),"GRR",IF(AND(B1573='Dropdown Answer Key'!$B$12,E1573="Unknown"),"Unknown SL",IF(AND(B1573='Dropdown Answer Key'!$B$13,OR(F1573="Lead",F1573="U, May have L",F1573="COM",F1573="")),"Lead",IF(AND(B1573='Dropdown Answer Key'!$B$13,OR(AND(F1573="GALV",H1573="Y"),AND(F1573="GALV",H1573="UN"),AND(F1573="GALV",H1573=""))),"GRR",IF(AND(B1573='Dropdown Answer Key'!$B$13,F1573="Unknown"),"Unknown SL",IF(AND(B1573='Dropdown Answer Key'!$B$14,OR(E1573="Lead",E1573="U, May have L",E1573="COM",E1573="")),"Lead",IF(AND(B1573='Dropdown Answer Key'!$B$14,OR(F1573="Lead",F1573="U, May have L",F1573="COM",F1573="")),"Lead",IF(AND(B1573='Dropdown Answer Key'!$B$14,OR(AND(E1573="GALV",H1573="Y"),AND(E1573="GALV",H1573="UN"),AND(E1573="GALV",H1573=""),AND(F1573="GALV",H1573="Y"),AND(F1573="GALV",H1573="UN"),AND(F1573="GALV",H1573=""),AND(F1573="GALV",I1573="Y"),AND(F1573="GALV",I1573="UN"),AND(F1573="GALV",I1573=""))),"GRR",IF(AND(B1573='Dropdown Answer Key'!$B$14,OR(E1573="Unknown",F1573="Unknown")),"Unknown SL","Non Lead")))))))))))</f>
        <v>Non Lead</v>
      </c>
      <c r="T1573" s="114" t="str">
        <f>IF(OR(M1573="",Q1573="",S1573="ERROR"),"BLANK",IF((AND(M1573='Dropdown Answer Key'!$B$25,OR('Service Line Inventory'!S1573="Lead",S1573="Unknown SL"))),"Tier 1",IF(AND('Service Line Inventory'!M1573='Dropdown Answer Key'!$B$26,OR('Service Line Inventory'!S1573="Lead",S1573="Unknown SL")),"Tier 2",IF(AND('Service Line Inventory'!M1573='Dropdown Answer Key'!$B$27,OR('Service Line Inventory'!S1573="Lead",S1573="Unknown SL")),"Tier 2",IF('Service Line Inventory'!S1573="GRR","Tier 3",IF((AND('Service Line Inventory'!M1573='Dropdown Answer Key'!$B$25,'Service Line Inventory'!Q1573='Dropdown Answer Key'!$M$25,O1573='Dropdown Answer Key'!$G$27,'Service Line Inventory'!P1573='Dropdown Answer Key'!$J$27,S1573="Non Lead")),"Tier 4",IF((AND('Service Line Inventory'!M1573='Dropdown Answer Key'!$B$25,'Service Line Inventory'!Q1573='Dropdown Answer Key'!$M$25,O1573='Dropdown Answer Key'!$G$27,S1573="Non Lead")),"Tier 4",IF((AND('Service Line Inventory'!M1573='Dropdown Answer Key'!$B$25,'Service Line Inventory'!Q1573='Dropdown Answer Key'!$M$25,'Service Line Inventory'!P1573='Dropdown Answer Key'!$J$27,S1573="Non Lead")),"Tier 4","Tier 5"))))))))</f>
        <v>BLANK</v>
      </c>
      <c r="U1573" s="115" t="str">
        <f t="shared" si="109"/>
        <v>NO</v>
      </c>
      <c r="V1573" s="114" t="str">
        <f t="shared" si="110"/>
        <v>NO</v>
      </c>
      <c r="W1573" s="114" t="str">
        <f t="shared" si="111"/>
        <v>NO</v>
      </c>
      <c r="X1573" s="108"/>
      <c r="Y1573" s="97"/>
    </row>
    <row r="1574" spans="1:25" x14ac:dyDescent="0.3">
      <c r="A1574" s="47">
        <v>768</v>
      </c>
      <c r="B1574" s="73" t="s">
        <v>76</v>
      </c>
      <c r="C1574" s="126" t="s">
        <v>1635</v>
      </c>
      <c r="D1574" s="74" t="s">
        <v>72</v>
      </c>
      <c r="E1574" s="74" t="s">
        <v>81</v>
      </c>
      <c r="F1574" s="74" t="s">
        <v>81</v>
      </c>
      <c r="G1574" s="90" t="s">
        <v>1910</v>
      </c>
      <c r="H1574" s="74" t="s">
        <v>72</v>
      </c>
      <c r="I1574" s="74" t="s">
        <v>72</v>
      </c>
      <c r="J1574" s="75" t="s">
        <v>1913</v>
      </c>
      <c r="K1574" s="75" t="s">
        <v>1913</v>
      </c>
      <c r="L1574" s="93" t="str">
        <f t="shared" si="108"/>
        <v>Non Lead</v>
      </c>
      <c r="M1574" s="109"/>
      <c r="N1574" s="74"/>
      <c r="O1574" s="74"/>
      <c r="P1574" s="74"/>
      <c r="Q1574" s="73"/>
      <c r="R1574" s="74"/>
      <c r="S1574" s="98" t="str">
        <f>IF(OR(B1574="",$C$3="",$G$3=""),"ERROR",IF(AND(B1574='Dropdown Answer Key'!$B$12,OR(E1574="Lead",E1574="U, May have L",E1574="COM",E1574="")),"Lead",IF(AND(B1574='Dropdown Answer Key'!$B$12,OR(AND(E1574="GALV",H1574="Y"),AND(E1574="GALV",H1574="UN"),AND(E1574="GALV",H1574=""))),"GRR",IF(AND(B1574='Dropdown Answer Key'!$B$12,E1574="Unknown"),"Unknown SL",IF(AND(B1574='Dropdown Answer Key'!$B$13,OR(F1574="Lead",F1574="U, May have L",F1574="COM",F1574="")),"Lead",IF(AND(B1574='Dropdown Answer Key'!$B$13,OR(AND(F1574="GALV",H1574="Y"),AND(F1574="GALV",H1574="UN"),AND(F1574="GALV",H1574=""))),"GRR",IF(AND(B1574='Dropdown Answer Key'!$B$13,F1574="Unknown"),"Unknown SL",IF(AND(B1574='Dropdown Answer Key'!$B$14,OR(E1574="Lead",E1574="U, May have L",E1574="COM",E1574="")),"Lead",IF(AND(B1574='Dropdown Answer Key'!$B$14,OR(F1574="Lead",F1574="U, May have L",F1574="COM",F1574="")),"Lead",IF(AND(B1574='Dropdown Answer Key'!$B$14,OR(AND(E1574="GALV",H1574="Y"),AND(E1574="GALV",H1574="UN"),AND(E1574="GALV",H1574=""),AND(F1574="GALV",H1574="Y"),AND(F1574="GALV",H1574="UN"),AND(F1574="GALV",H1574=""),AND(F1574="GALV",I1574="Y"),AND(F1574="GALV",I1574="UN"),AND(F1574="GALV",I1574=""))),"GRR",IF(AND(B1574='Dropdown Answer Key'!$B$14,OR(E1574="Unknown",F1574="Unknown")),"Unknown SL","Non Lead")))))))))))</f>
        <v>Non Lead</v>
      </c>
      <c r="T1574" s="76" t="str">
        <f>IF(OR(M1574="",Q1574="",S1574="ERROR"),"BLANK",IF((AND(M1574='Dropdown Answer Key'!$B$25,OR('Service Line Inventory'!S1574="Lead",S1574="Unknown SL"))),"Tier 1",IF(AND('Service Line Inventory'!M1574='Dropdown Answer Key'!$B$26,OR('Service Line Inventory'!S1574="Lead",S1574="Unknown SL")),"Tier 2",IF(AND('Service Line Inventory'!M1574='Dropdown Answer Key'!$B$27,OR('Service Line Inventory'!S1574="Lead",S1574="Unknown SL")),"Tier 2",IF('Service Line Inventory'!S1574="GRR","Tier 3",IF((AND('Service Line Inventory'!M1574='Dropdown Answer Key'!$B$25,'Service Line Inventory'!Q1574='Dropdown Answer Key'!$M$25,O1574='Dropdown Answer Key'!$G$27,'Service Line Inventory'!P1574='Dropdown Answer Key'!$J$27,S1574="Non Lead")),"Tier 4",IF((AND('Service Line Inventory'!M1574='Dropdown Answer Key'!$B$25,'Service Line Inventory'!Q1574='Dropdown Answer Key'!$M$25,O1574='Dropdown Answer Key'!$G$27,S1574="Non Lead")),"Tier 4",IF((AND('Service Line Inventory'!M1574='Dropdown Answer Key'!$B$25,'Service Line Inventory'!Q1574='Dropdown Answer Key'!$M$25,'Service Line Inventory'!P1574='Dropdown Answer Key'!$J$27,S1574="Non Lead")),"Tier 4","Tier 5"))))))))</f>
        <v>BLANK</v>
      </c>
      <c r="U1574" s="101" t="str">
        <f t="shared" si="109"/>
        <v>NO</v>
      </c>
      <c r="V1574" s="76" t="str">
        <f t="shared" si="110"/>
        <v>NO</v>
      </c>
      <c r="W1574" s="76" t="str">
        <f t="shared" si="111"/>
        <v>NO</v>
      </c>
      <c r="X1574" s="107"/>
      <c r="Y1574" s="77"/>
    </row>
    <row r="1575" spans="1:25" x14ac:dyDescent="0.3">
      <c r="A1575" s="47">
        <v>770</v>
      </c>
      <c r="B1575" s="73" t="s">
        <v>76</v>
      </c>
      <c r="C1575" s="126" t="s">
        <v>1909</v>
      </c>
      <c r="D1575" s="74" t="s">
        <v>72</v>
      </c>
      <c r="E1575" s="74" t="s">
        <v>81</v>
      </c>
      <c r="F1575" s="74" t="s">
        <v>81</v>
      </c>
      <c r="G1575" s="90" t="s">
        <v>1910</v>
      </c>
      <c r="H1575" s="74" t="s">
        <v>72</v>
      </c>
      <c r="I1575" s="74" t="s">
        <v>72</v>
      </c>
      <c r="J1575" s="75" t="s">
        <v>1913</v>
      </c>
      <c r="K1575" s="75" t="s">
        <v>1913</v>
      </c>
      <c r="L1575" s="94" t="str">
        <f t="shared" si="108"/>
        <v>Non Lead</v>
      </c>
      <c r="M1575" s="110"/>
      <c r="N1575" s="74"/>
      <c r="O1575" s="74"/>
      <c r="P1575" s="74"/>
      <c r="Q1575" s="82"/>
      <c r="R1575" s="83"/>
      <c r="S1575" s="113" t="str">
        <f>IF(OR(B1575="",$C$3="",$G$3=""),"ERROR",IF(AND(B1575='Dropdown Answer Key'!$B$12,OR(E1575="Lead",E1575="U, May have L",E1575="COM",E1575="")),"Lead",IF(AND(B1575='Dropdown Answer Key'!$B$12,OR(AND(E1575="GALV",H1575="Y"),AND(E1575="GALV",H1575="UN"),AND(E1575="GALV",H1575=""))),"GRR",IF(AND(B1575='Dropdown Answer Key'!$B$12,E1575="Unknown"),"Unknown SL",IF(AND(B1575='Dropdown Answer Key'!$B$13,OR(F1575="Lead",F1575="U, May have L",F1575="COM",F1575="")),"Lead",IF(AND(B1575='Dropdown Answer Key'!$B$13,OR(AND(F1575="GALV",H1575="Y"),AND(F1575="GALV",H1575="UN"),AND(F1575="GALV",H1575=""))),"GRR",IF(AND(B1575='Dropdown Answer Key'!$B$13,F1575="Unknown"),"Unknown SL",IF(AND(B1575='Dropdown Answer Key'!$B$14,OR(E1575="Lead",E1575="U, May have L",E1575="COM",E1575="")),"Lead",IF(AND(B1575='Dropdown Answer Key'!$B$14,OR(F1575="Lead",F1575="U, May have L",F1575="COM",F1575="")),"Lead",IF(AND(B1575='Dropdown Answer Key'!$B$14,OR(AND(E1575="GALV",H1575="Y"),AND(E1575="GALV",H1575="UN"),AND(E1575="GALV",H1575=""),AND(F1575="GALV",H1575="Y"),AND(F1575="GALV",H1575="UN"),AND(F1575="GALV",H1575=""),AND(F1575="GALV",I1575="Y"),AND(F1575="GALV",I1575="UN"),AND(F1575="GALV",I1575=""))),"GRR",IF(AND(B1575='Dropdown Answer Key'!$B$14,OR(E1575="Unknown",F1575="Unknown")),"Unknown SL","Non Lead")))))))))))</f>
        <v>Non Lead</v>
      </c>
      <c r="T1575" s="114" t="str">
        <f>IF(OR(M1575="",Q1575="",S1575="ERROR"),"BLANK",IF((AND(M1575='Dropdown Answer Key'!$B$25,OR('Service Line Inventory'!S1575="Lead",S1575="Unknown SL"))),"Tier 1",IF(AND('Service Line Inventory'!M1575='Dropdown Answer Key'!$B$26,OR('Service Line Inventory'!S1575="Lead",S1575="Unknown SL")),"Tier 2",IF(AND('Service Line Inventory'!M1575='Dropdown Answer Key'!$B$27,OR('Service Line Inventory'!S1575="Lead",S1575="Unknown SL")),"Tier 2",IF('Service Line Inventory'!S1575="GRR","Tier 3",IF((AND('Service Line Inventory'!M1575='Dropdown Answer Key'!$B$25,'Service Line Inventory'!Q1575='Dropdown Answer Key'!$M$25,O1575='Dropdown Answer Key'!$G$27,'Service Line Inventory'!P1575='Dropdown Answer Key'!$J$27,S1575="Non Lead")),"Tier 4",IF((AND('Service Line Inventory'!M1575='Dropdown Answer Key'!$B$25,'Service Line Inventory'!Q1575='Dropdown Answer Key'!$M$25,O1575='Dropdown Answer Key'!$G$27,S1575="Non Lead")),"Tier 4",IF((AND('Service Line Inventory'!M1575='Dropdown Answer Key'!$B$25,'Service Line Inventory'!Q1575='Dropdown Answer Key'!$M$25,'Service Line Inventory'!P1575='Dropdown Answer Key'!$J$27,S1575="Non Lead")),"Tier 4","Tier 5"))))))))</f>
        <v>BLANK</v>
      </c>
      <c r="U1575" s="115" t="str">
        <f t="shared" si="109"/>
        <v>NO</v>
      </c>
      <c r="V1575" s="114" t="str">
        <f t="shared" si="110"/>
        <v>NO</v>
      </c>
      <c r="W1575" s="114" t="str">
        <f t="shared" si="111"/>
        <v>NO</v>
      </c>
      <c r="X1575" s="108"/>
      <c r="Y1575" s="97"/>
    </row>
    <row r="1576" spans="1:25" x14ac:dyDescent="0.3">
      <c r="A1576" s="47">
        <v>775</v>
      </c>
      <c r="B1576" s="73" t="s">
        <v>76</v>
      </c>
      <c r="C1576" s="126" t="s">
        <v>1690</v>
      </c>
      <c r="D1576" s="74" t="s">
        <v>72</v>
      </c>
      <c r="E1576" s="74" t="s">
        <v>81</v>
      </c>
      <c r="F1576" s="74" t="s">
        <v>81</v>
      </c>
      <c r="G1576" s="90" t="s">
        <v>1910</v>
      </c>
      <c r="H1576" s="74" t="s">
        <v>72</v>
      </c>
      <c r="I1576" s="74" t="s">
        <v>72</v>
      </c>
      <c r="J1576" s="75" t="s">
        <v>1913</v>
      </c>
      <c r="K1576" s="75" t="s">
        <v>1913</v>
      </c>
      <c r="L1576" s="93" t="str">
        <f t="shared" si="108"/>
        <v>Non Lead</v>
      </c>
      <c r="M1576" s="109"/>
      <c r="N1576" s="74"/>
      <c r="O1576" s="74"/>
      <c r="P1576" s="74"/>
      <c r="Q1576" s="73"/>
      <c r="R1576" s="74"/>
      <c r="S1576" s="98" t="str">
        <f>IF(OR(B1576="",$C$3="",$G$3=""),"ERROR",IF(AND(B1576='Dropdown Answer Key'!$B$12,OR(E1576="Lead",E1576="U, May have L",E1576="COM",E1576="")),"Lead",IF(AND(B1576='Dropdown Answer Key'!$B$12,OR(AND(E1576="GALV",H1576="Y"),AND(E1576="GALV",H1576="UN"),AND(E1576="GALV",H1576=""))),"GRR",IF(AND(B1576='Dropdown Answer Key'!$B$12,E1576="Unknown"),"Unknown SL",IF(AND(B1576='Dropdown Answer Key'!$B$13,OR(F1576="Lead",F1576="U, May have L",F1576="COM",F1576="")),"Lead",IF(AND(B1576='Dropdown Answer Key'!$B$13,OR(AND(F1576="GALV",H1576="Y"),AND(F1576="GALV",H1576="UN"),AND(F1576="GALV",H1576=""))),"GRR",IF(AND(B1576='Dropdown Answer Key'!$B$13,F1576="Unknown"),"Unknown SL",IF(AND(B1576='Dropdown Answer Key'!$B$14,OR(E1576="Lead",E1576="U, May have L",E1576="COM",E1576="")),"Lead",IF(AND(B1576='Dropdown Answer Key'!$B$14,OR(F1576="Lead",F1576="U, May have L",F1576="COM",F1576="")),"Lead",IF(AND(B1576='Dropdown Answer Key'!$B$14,OR(AND(E1576="GALV",H1576="Y"),AND(E1576="GALV",H1576="UN"),AND(E1576="GALV",H1576=""),AND(F1576="GALV",H1576="Y"),AND(F1576="GALV",H1576="UN"),AND(F1576="GALV",H1576=""),AND(F1576="GALV",I1576="Y"),AND(F1576="GALV",I1576="UN"),AND(F1576="GALV",I1576=""))),"GRR",IF(AND(B1576='Dropdown Answer Key'!$B$14,OR(E1576="Unknown",F1576="Unknown")),"Unknown SL","Non Lead")))))))))))</f>
        <v>Non Lead</v>
      </c>
      <c r="T1576" s="76" t="str">
        <f>IF(OR(M1576="",Q1576="",S1576="ERROR"),"BLANK",IF((AND(M1576='Dropdown Answer Key'!$B$25,OR('Service Line Inventory'!S1576="Lead",S1576="Unknown SL"))),"Tier 1",IF(AND('Service Line Inventory'!M1576='Dropdown Answer Key'!$B$26,OR('Service Line Inventory'!S1576="Lead",S1576="Unknown SL")),"Tier 2",IF(AND('Service Line Inventory'!M1576='Dropdown Answer Key'!$B$27,OR('Service Line Inventory'!S1576="Lead",S1576="Unknown SL")),"Tier 2",IF('Service Line Inventory'!S1576="GRR","Tier 3",IF((AND('Service Line Inventory'!M1576='Dropdown Answer Key'!$B$25,'Service Line Inventory'!Q1576='Dropdown Answer Key'!$M$25,O1576='Dropdown Answer Key'!$G$27,'Service Line Inventory'!P1576='Dropdown Answer Key'!$J$27,S1576="Non Lead")),"Tier 4",IF((AND('Service Line Inventory'!M1576='Dropdown Answer Key'!$B$25,'Service Line Inventory'!Q1576='Dropdown Answer Key'!$M$25,O1576='Dropdown Answer Key'!$G$27,S1576="Non Lead")),"Tier 4",IF((AND('Service Line Inventory'!M1576='Dropdown Answer Key'!$B$25,'Service Line Inventory'!Q1576='Dropdown Answer Key'!$M$25,'Service Line Inventory'!P1576='Dropdown Answer Key'!$J$27,S1576="Non Lead")),"Tier 4","Tier 5"))))))))</f>
        <v>BLANK</v>
      </c>
      <c r="U1576" s="101" t="str">
        <f t="shared" si="109"/>
        <v>NO</v>
      </c>
      <c r="V1576" s="76" t="str">
        <f t="shared" si="110"/>
        <v>NO</v>
      </c>
      <c r="W1576" s="76" t="str">
        <f t="shared" si="111"/>
        <v>NO</v>
      </c>
      <c r="X1576" s="107"/>
      <c r="Y1576" s="77"/>
    </row>
    <row r="1577" spans="1:25" x14ac:dyDescent="0.3">
      <c r="A1577" s="47">
        <v>780</v>
      </c>
      <c r="B1577" s="73" t="s">
        <v>76</v>
      </c>
      <c r="C1577" s="126" t="s">
        <v>1691</v>
      </c>
      <c r="D1577" s="74" t="s">
        <v>72</v>
      </c>
      <c r="E1577" s="74" t="s">
        <v>81</v>
      </c>
      <c r="F1577" s="74" t="s">
        <v>81</v>
      </c>
      <c r="G1577" s="90" t="s">
        <v>1910</v>
      </c>
      <c r="H1577" s="74" t="s">
        <v>72</v>
      </c>
      <c r="I1577" s="74" t="s">
        <v>72</v>
      </c>
      <c r="J1577" s="75" t="s">
        <v>1913</v>
      </c>
      <c r="K1577" s="75" t="s">
        <v>1913</v>
      </c>
      <c r="L1577" s="94" t="str">
        <f t="shared" si="108"/>
        <v>Non Lead</v>
      </c>
      <c r="M1577" s="110"/>
      <c r="N1577" s="74"/>
      <c r="O1577" s="74"/>
      <c r="P1577" s="74"/>
      <c r="Q1577" s="82"/>
      <c r="R1577" s="83"/>
      <c r="S1577" s="113" t="str">
        <f>IF(OR(B1577="",$C$3="",$G$3=""),"ERROR",IF(AND(B1577='Dropdown Answer Key'!$B$12,OR(E1577="Lead",E1577="U, May have L",E1577="COM",E1577="")),"Lead",IF(AND(B1577='Dropdown Answer Key'!$B$12,OR(AND(E1577="GALV",H1577="Y"),AND(E1577="GALV",H1577="UN"),AND(E1577="GALV",H1577=""))),"GRR",IF(AND(B1577='Dropdown Answer Key'!$B$12,E1577="Unknown"),"Unknown SL",IF(AND(B1577='Dropdown Answer Key'!$B$13,OR(F1577="Lead",F1577="U, May have L",F1577="COM",F1577="")),"Lead",IF(AND(B1577='Dropdown Answer Key'!$B$13,OR(AND(F1577="GALV",H1577="Y"),AND(F1577="GALV",H1577="UN"),AND(F1577="GALV",H1577=""))),"GRR",IF(AND(B1577='Dropdown Answer Key'!$B$13,F1577="Unknown"),"Unknown SL",IF(AND(B1577='Dropdown Answer Key'!$B$14,OR(E1577="Lead",E1577="U, May have L",E1577="COM",E1577="")),"Lead",IF(AND(B1577='Dropdown Answer Key'!$B$14,OR(F1577="Lead",F1577="U, May have L",F1577="COM",F1577="")),"Lead",IF(AND(B1577='Dropdown Answer Key'!$B$14,OR(AND(E1577="GALV",H1577="Y"),AND(E1577="GALV",H1577="UN"),AND(E1577="GALV",H1577=""),AND(F1577="GALV",H1577="Y"),AND(F1577="GALV",H1577="UN"),AND(F1577="GALV",H1577=""),AND(F1577="GALV",I1577="Y"),AND(F1577="GALV",I1577="UN"),AND(F1577="GALV",I1577=""))),"GRR",IF(AND(B1577='Dropdown Answer Key'!$B$14,OR(E1577="Unknown",F1577="Unknown")),"Unknown SL","Non Lead")))))))))))</f>
        <v>Non Lead</v>
      </c>
      <c r="T1577" s="114" t="str">
        <f>IF(OR(M1577="",Q1577="",S1577="ERROR"),"BLANK",IF((AND(M1577='Dropdown Answer Key'!$B$25,OR('Service Line Inventory'!S1577="Lead",S1577="Unknown SL"))),"Tier 1",IF(AND('Service Line Inventory'!M1577='Dropdown Answer Key'!$B$26,OR('Service Line Inventory'!S1577="Lead",S1577="Unknown SL")),"Tier 2",IF(AND('Service Line Inventory'!M1577='Dropdown Answer Key'!$B$27,OR('Service Line Inventory'!S1577="Lead",S1577="Unknown SL")),"Tier 2",IF('Service Line Inventory'!S1577="GRR","Tier 3",IF((AND('Service Line Inventory'!M1577='Dropdown Answer Key'!$B$25,'Service Line Inventory'!Q1577='Dropdown Answer Key'!$M$25,O1577='Dropdown Answer Key'!$G$27,'Service Line Inventory'!P1577='Dropdown Answer Key'!$J$27,S1577="Non Lead")),"Tier 4",IF((AND('Service Line Inventory'!M1577='Dropdown Answer Key'!$B$25,'Service Line Inventory'!Q1577='Dropdown Answer Key'!$M$25,O1577='Dropdown Answer Key'!$G$27,S1577="Non Lead")),"Tier 4",IF((AND('Service Line Inventory'!M1577='Dropdown Answer Key'!$B$25,'Service Line Inventory'!Q1577='Dropdown Answer Key'!$M$25,'Service Line Inventory'!P1577='Dropdown Answer Key'!$J$27,S1577="Non Lead")),"Tier 4","Tier 5"))))))))</f>
        <v>BLANK</v>
      </c>
      <c r="U1577" s="115" t="str">
        <f t="shared" si="109"/>
        <v>NO</v>
      </c>
      <c r="V1577" s="114" t="str">
        <f t="shared" si="110"/>
        <v>NO</v>
      </c>
      <c r="W1577" s="114" t="str">
        <f t="shared" si="111"/>
        <v>NO</v>
      </c>
      <c r="X1577" s="108"/>
      <c r="Y1577" s="97"/>
    </row>
    <row r="1578" spans="1:25" x14ac:dyDescent="0.3">
      <c r="A1578" s="47">
        <v>780</v>
      </c>
      <c r="B1578" s="73" t="s">
        <v>76</v>
      </c>
      <c r="C1578" s="126" t="s">
        <v>1692</v>
      </c>
      <c r="D1578" s="74" t="s">
        <v>72</v>
      </c>
      <c r="E1578" s="74" t="s">
        <v>81</v>
      </c>
      <c r="F1578" s="74" t="s">
        <v>81</v>
      </c>
      <c r="G1578" s="90" t="s">
        <v>1910</v>
      </c>
      <c r="H1578" s="74" t="s">
        <v>72</v>
      </c>
      <c r="I1578" s="74" t="s">
        <v>72</v>
      </c>
      <c r="J1578" s="75" t="s">
        <v>1913</v>
      </c>
      <c r="K1578" s="75" t="s">
        <v>1913</v>
      </c>
      <c r="L1578" s="93" t="str">
        <f t="shared" si="108"/>
        <v>Non Lead</v>
      </c>
      <c r="M1578" s="109"/>
      <c r="N1578" s="74"/>
      <c r="O1578" s="74"/>
      <c r="P1578" s="74"/>
      <c r="Q1578" s="73"/>
      <c r="R1578" s="74"/>
      <c r="S1578" s="98" t="str">
        <f>IF(OR(B1578="",$C$3="",$G$3=""),"ERROR",IF(AND(B1578='Dropdown Answer Key'!$B$12,OR(E1578="Lead",E1578="U, May have L",E1578="COM",E1578="")),"Lead",IF(AND(B1578='Dropdown Answer Key'!$B$12,OR(AND(E1578="GALV",H1578="Y"),AND(E1578="GALV",H1578="UN"),AND(E1578="GALV",H1578=""))),"GRR",IF(AND(B1578='Dropdown Answer Key'!$B$12,E1578="Unknown"),"Unknown SL",IF(AND(B1578='Dropdown Answer Key'!$B$13,OR(F1578="Lead",F1578="U, May have L",F1578="COM",F1578="")),"Lead",IF(AND(B1578='Dropdown Answer Key'!$B$13,OR(AND(F1578="GALV",H1578="Y"),AND(F1578="GALV",H1578="UN"),AND(F1578="GALV",H1578=""))),"GRR",IF(AND(B1578='Dropdown Answer Key'!$B$13,F1578="Unknown"),"Unknown SL",IF(AND(B1578='Dropdown Answer Key'!$B$14,OR(E1578="Lead",E1578="U, May have L",E1578="COM",E1578="")),"Lead",IF(AND(B1578='Dropdown Answer Key'!$B$14,OR(F1578="Lead",F1578="U, May have L",F1578="COM",F1578="")),"Lead",IF(AND(B1578='Dropdown Answer Key'!$B$14,OR(AND(E1578="GALV",H1578="Y"),AND(E1578="GALV",H1578="UN"),AND(E1578="GALV",H1578=""),AND(F1578="GALV",H1578="Y"),AND(F1578="GALV",H1578="UN"),AND(F1578="GALV",H1578=""),AND(F1578="GALV",I1578="Y"),AND(F1578="GALV",I1578="UN"),AND(F1578="GALV",I1578=""))),"GRR",IF(AND(B1578='Dropdown Answer Key'!$B$14,OR(E1578="Unknown",F1578="Unknown")),"Unknown SL","Non Lead")))))))))))</f>
        <v>Non Lead</v>
      </c>
      <c r="T1578" s="76" t="str">
        <f>IF(OR(M1578="",Q1578="",S1578="ERROR"),"BLANK",IF((AND(M1578='Dropdown Answer Key'!$B$25,OR('Service Line Inventory'!S1578="Lead",S1578="Unknown SL"))),"Tier 1",IF(AND('Service Line Inventory'!M1578='Dropdown Answer Key'!$B$26,OR('Service Line Inventory'!S1578="Lead",S1578="Unknown SL")),"Tier 2",IF(AND('Service Line Inventory'!M1578='Dropdown Answer Key'!$B$27,OR('Service Line Inventory'!S1578="Lead",S1578="Unknown SL")),"Tier 2",IF('Service Line Inventory'!S1578="GRR","Tier 3",IF((AND('Service Line Inventory'!M1578='Dropdown Answer Key'!$B$25,'Service Line Inventory'!Q1578='Dropdown Answer Key'!$M$25,O1578='Dropdown Answer Key'!$G$27,'Service Line Inventory'!P1578='Dropdown Answer Key'!$J$27,S1578="Non Lead")),"Tier 4",IF((AND('Service Line Inventory'!M1578='Dropdown Answer Key'!$B$25,'Service Line Inventory'!Q1578='Dropdown Answer Key'!$M$25,O1578='Dropdown Answer Key'!$G$27,S1578="Non Lead")),"Tier 4",IF((AND('Service Line Inventory'!M1578='Dropdown Answer Key'!$B$25,'Service Line Inventory'!Q1578='Dropdown Answer Key'!$M$25,'Service Line Inventory'!P1578='Dropdown Answer Key'!$J$27,S1578="Non Lead")),"Tier 4","Tier 5"))))))))</f>
        <v>BLANK</v>
      </c>
      <c r="U1578" s="101" t="str">
        <f t="shared" si="109"/>
        <v>NO</v>
      </c>
      <c r="V1578" s="76" t="str">
        <f t="shared" si="110"/>
        <v>NO</v>
      </c>
      <c r="W1578" s="76" t="str">
        <f t="shared" si="111"/>
        <v>NO</v>
      </c>
      <c r="X1578" s="107"/>
      <c r="Y1578" s="77"/>
    </row>
    <row r="1579" spans="1:25" x14ac:dyDescent="0.3">
      <c r="A1579" s="47">
        <v>782</v>
      </c>
      <c r="B1579" s="73" t="s">
        <v>76</v>
      </c>
      <c r="C1579" s="126" t="s">
        <v>1693</v>
      </c>
      <c r="D1579" s="74" t="s">
        <v>72</v>
      </c>
      <c r="E1579" s="74" t="s">
        <v>81</v>
      </c>
      <c r="F1579" s="74" t="s">
        <v>81</v>
      </c>
      <c r="G1579" s="90" t="s">
        <v>1910</v>
      </c>
      <c r="H1579" s="74" t="s">
        <v>72</v>
      </c>
      <c r="I1579" s="74" t="s">
        <v>72</v>
      </c>
      <c r="J1579" s="75" t="s">
        <v>1913</v>
      </c>
      <c r="K1579" s="75" t="s">
        <v>1913</v>
      </c>
      <c r="L1579" s="94" t="str">
        <f t="shared" si="108"/>
        <v>Non Lead</v>
      </c>
      <c r="M1579" s="110"/>
      <c r="N1579" s="74"/>
      <c r="O1579" s="74"/>
      <c r="P1579" s="74"/>
      <c r="Q1579" s="82"/>
      <c r="R1579" s="83"/>
      <c r="S1579" s="113" t="str">
        <f>IF(OR(B1579="",$C$3="",$G$3=""),"ERROR",IF(AND(B1579='Dropdown Answer Key'!$B$12,OR(E1579="Lead",E1579="U, May have L",E1579="COM",E1579="")),"Lead",IF(AND(B1579='Dropdown Answer Key'!$B$12,OR(AND(E1579="GALV",H1579="Y"),AND(E1579="GALV",H1579="UN"),AND(E1579="GALV",H1579=""))),"GRR",IF(AND(B1579='Dropdown Answer Key'!$B$12,E1579="Unknown"),"Unknown SL",IF(AND(B1579='Dropdown Answer Key'!$B$13,OR(F1579="Lead",F1579="U, May have L",F1579="COM",F1579="")),"Lead",IF(AND(B1579='Dropdown Answer Key'!$B$13,OR(AND(F1579="GALV",H1579="Y"),AND(F1579="GALV",H1579="UN"),AND(F1579="GALV",H1579=""))),"GRR",IF(AND(B1579='Dropdown Answer Key'!$B$13,F1579="Unknown"),"Unknown SL",IF(AND(B1579='Dropdown Answer Key'!$B$14,OR(E1579="Lead",E1579="U, May have L",E1579="COM",E1579="")),"Lead",IF(AND(B1579='Dropdown Answer Key'!$B$14,OR(F1579="Lead",F1579="U, May have L",F1579="COM",F1579="")),"Lead",IF(AND(B1579='Dropdown Answer Key'!$B$14,OR(AND(E1579="GALV",H1579="Y"),AND(E1579="GALV",H1579="UN"),AND(E1579="GALV",H1579=""),AND(F1579="GALV",H1579="Y"),AND(F1579="GALV",H1579="UN"),AND(F1579="GALV",H1579=""),AND(F1579="GALV",I1579="Y"),AND(F1579="GALV",I1579="UN"),AND(F1579="GALV",I1579=""))),"GRR",IF(AND(B1579='Dropdown Answer Key'!$B$14,OR(E1579="Unknown",F1579="Unknown")),"Unknown SL","Non Lead")))))))))))</f>
        <v>Non Lead</v>
      </c>
      <c r="T1579" s="114" t="str">
        <f>IF(OR(M1579="",Q1579="",S1579="ERROR"),"BLANK",IF((AND(M1579='Dropdown Answer Key'!$B$25,OR('Service Line Inventory'!S1579="Lead",S1579="Unknown SL"))),"Tier 1",IF(AND('Service Line Inventory'!M1579='Dropdown Answer Key'!$B$26,OR('Service Line Inventory'!S1579="Lead",S1579="Unknown SL")),"Tier 2",IF(AND('Service Line Inventory'!M1579='Dropdown Answer Key'!$B$27,OR('Service Line Inventory'!S1579="Lead",S1579="Unknown SL")),"Tier 2",IF('Service Line Inventory'!S1579="GRR","Tier 3",IF((AND('Service Line Inventory'!M1579='Dropdown Answer Key'!$B$25,'Service Line Inventory'!Q1579='Dropdown Answer Key'!$M$25,O1579='Dropdown Answer Key'!$G$27,'Service Line Inventory'!P1579='Dropdown Answer Key'!$J$27,S1579="Non Lead")),"Tier 4",IF((AND('Service Line Inventory'!M1579='Dropdown Answer Key'!$B$25,'Service Line Inventory'!Q1579='Dropdown Answer Key'!$M$25,O1579='Dropdown Answer Key'!$G$27,S1579="Non Lead")),"Tier 4",IF((AND('Service Line Inventory'!M1579='Dropdown Answer Key'!$B$25,'Service Line Inventory'!Q1579='Dropdown Answer Key'!$M$25,'Service Line Inventory'!P1579='Dropdown Answer Key'!$J$27,S1579="Non Lead")),"Tier 4","Tier 5"))))))))</f>
        <v>BLANK</v>
      </c>
      <c r="U1579" s="115" t="str">
        <f t="shared" si="109"/>
        <v>NO</v>
      </c>
      <c r="V1579" s="114" t="str">
        <f t="shared" si="110"/>
        <v>NO</v>
      </c>
      <c r="W1579" s="114" t="str">
        <f t="shared" si="111"/>
        <v>NO</v>
      </c>
      <c r="X1579" s="108"/>
      <c r="Y1579" s="97"/>
    </row>
    <row r="1580" spans="1:25" x14ac:dyDescent="0.3">
      <c r="A1580" s="47">
        <v>785</v>
      </c>
      <c r="B1580" s="73" t="s">
        <v>76</v>
      </c>
      <c r="C1580" s="126" t="s">
        <v>1694</v>
      </c>
      <c r="D1580" s="74" t="s">
        <v>72</v>
      </c>
      <c r="E1580" s="74" t="s">
        <v>81</v>
      </c>
      <c r="F1580" s="74" t="s">
        <v>81</v>
      </c>
      <c r="G1580" s="90" t="s">
        <v>1910</v>
      </c>
      <c r="H1580" s="74" t="s">
        <v>72</v>
      </c>
      <c r="I1580" s="74" t="s">
        <v>72</v>
      </c>
      <c r="J1580" s="75" t="s">
        <v>1913</v>
      </c>
      <c r="K1580" s="75" t="s">
        <v>1913</v>
      </c>
      <c r="L1580" s="93" t="str">
        <f t="shared" si="108"/>
        <v>Non Lead</v>
      </c>
      <c r="M1580" s="109"/>
      <c r="N1580" s="74"/>
      <c r="O1580" s="74"/>
      <c r="P1580" s="74"/>
      <c r="Q1580" s="73"/>
      <c r="R1580" s="74"/>
      <c r="S1580" s="98" t="str">
        <f>IF(OR(B1580="",$C$3="",$G$3=""),"ERROR",IF(AND(B1580='Dropdown Answer Key'!$B$12,OR(E1580="Lead",E1580="U, May have L",E1580="COM",E1580="")),"Lead",IF(AND(B1580='Dropdown Answer Key'!$B$12,OR(AND(E1580="GALV",H1580="Y"),AND(E1580="GALV",H1580="UN"),AND(E1580="GALV",H1580=""))),"GRR",IF(AND(B1580='Dropdown Answer Key'!$B$12,E1580="Unknown"),"Unknown SL",IF(AND(B1580='Dropdown Answer Key'!$B$13,OR(F1580="Lead",F1580="U, May have L",F1580="COM",F1580="")),"Lead",IF(AND(B1580='Dropdown Answer Key'!$B$13,OR(AND(F1580="GALV",H1580="Y"),AND(F1580="GALV",H1580="UN"),AND(F1580="GALV",H1580=""))),"GRR",IF(AND(B1580='Dropdown Answer Key'!$B$13,F1580="Unknown"),"Unknown SL",IF(AND(B1580='Dropdown Answer Key'!$B$14,OR(E1580="Lead",E1580="U, May have L",E1580="COM",E1580="")),"Lead",IF(AND(B1580='Dropdown Answer Key'!$B$14,OR(F1580="Lead",F1580="U, May have L",F1580="COM",F1580="")),"Lead",IF(AND(B1580='Dropdown Answer Key'!$B$14,OR(AND(E1580="GALV",H1580="Y"),AND(E1580="GALV",H1580="UN"),AND(E1580="GALV",H1580=""),AND(F1580="GALV",H1580="Y"),AND(F1580="GALV",H1580="UN"),AND(F1580="GALV",H1580=""),AND(F1580="GALV",I1580="Y"),AND(F1580="GALV",I1580="UN"),AND(F1580="GALV",I1580=""))),"GRR",IF(AND(B1580='Dropdown Answer Key'!$B$14,OR(E1580="Unknown",F1580="Unknown")),"Unknown SL","Non Lead")))))))))))</f>
        <v>Non Lead</v>
      </c>
      <c r="T1580" s="76" t="str">
        <f>IF(OR(M1580="",Q1580="",S1580="ERROR"),"BLANK",IF((AND(M1580='Dropdown Answer Key'!$B$25,OR('Service Line Inventory'!S1580="Lead",S1580="Unknown SL"))),"Tier 1",IF(AND('Service Line Inventory'!M1580='Dropdown Answer Key'!$B$26,OR('Service Line Inventory'!S1580="Lead",S1580="Unknown SL")),"Tier 2",IF(AND('Service Line Inventory'!M1580='Dropdown Answer Key'!$B$27,OR('Service Line Inventory'!S1580="Lead",S1580="Unknown SL")),"Tier 2",IF('Service Line Inventory'!S1580="GRR","Tier 3",IF((AND('Service Line Inventory'!M1580='Dropdown Answer Key'!$B$25,'Service Line Inventory'!Q1580='Dropdown Answer Key'!$M$25,O1580='Dropdown Answer Key'!$G$27,'Service Line Inventory'!P1580='Dropdown Answer Key'!$J$27,S1580="Non Lead")),"Tier 4",IF((AND('Service Line Inventory'!M1580='Dropdown Answer Key'!$B$25,'Service Line Inventory'!Q1580='Dropdown Answer Key'!$M$25,O1580='Dropdown Answer Key'!$G$27,S1580="Non Lead")),"Tier 4",IF((AND('Service Line Inventory'!M1580='Dropdown Answer Key'!$B$25,'Service Line Inventory'!Q1580='Dropdown Answer Key'!$M$25,'Service Line Inventory'!P1580='Dropdown Answer Key'!$J$27,S1580="Non Lead")),"Tier 4","Tier 5"))))))))</f>
        <v>BLANK</v>
      </c>
      <c r="U1580" s="101" t="str">
        <f t="shared" si="109"/>
        <v>NO</v>
      </c>
      <c r="V1580" s="76" t="str">
        <f t="shared" si="110"/>
        <v>NO</v>
      </c>
      <c r="W1580" s="76" t="str">
        <f t="shared" si="111"/>
        <v>NO</v>
      </c>
      <c r="X1580" s="107"/>
      <c r="Y1580" s="77"/>
    </row>
    <row r="1581" spans="1:25" x14ac:dyDescent="0.3">
      <c r="A1581" s="47">
        <v>790</v>
      </c>
      <c r="B1581" s="73" t="s">
        <v>76</v>
      </c>
      <c r="C1581" s="126" t="s">
        <v>1695</v>
      </c>
      <c r="D1581" s="74" t="s">
        <v>72</v>
      </c>
      <c r="E1581" s="74" t="s">
        <v>81</v>
      </c>
      <c r="F1581" s="74" t="s">
        <v>81</v>
      </c>
      <c r="G1581" s="90" t="s">
        <v>1910</v>
      </c>
      <c r="H1581" s="74" t="s">
        <v>72</v>
      </c>
      <c r="I1581" s="74" t="s">
        <v>72</v>
      </c>
      <c r="J1581" s="75" t="s">
        <v>1913</v>
      </c>
      <c r="K1581" s="75" t="s">
        <v>1913</v>
      </c>
      <c r="L1581" s="94" t="str">
        <f t="shared" si="108"/>
        <v>Non Lead</v>
      </c>
      <c r="M1581" s="110"/>
      <c r="N1581" s="74"/>
      <c r="O1581" s="74"/>
      <c r="P1581" s="74"/>
      <c r="Q1581" s="82"/>
      <c r="R1581" s="83"/>
      <c r="S1581" s="113" t="str">
        <f>IF(OR(B1581="",$C$3="",$G$3=""),"ERROR",IF(AND(B1581='Dropdown Answer Key'!$B$12,OR(E1581="Lead",E1581="U, May have L",E1581="COM",E1581="")),"Lead",IF(AND(B1581='Dropdown Answer Key'!$B$12,OR(AND(E1581="GALV",H1581="Y"),AND(E1581="GALV",H1581="UN"),AND(E1581="GALV",H1581=""))),"GRR",IF(AND(B1581='Dropdown Answer Key'!$B$12,E1581="Unknown"),"Unknown SL",IF(AND(B1581='Dropdown Answer Key'!$B$13,OR(F1581="Lead",F1581="U, May have L",F1581="COM",F1581="")),"Lead",IF(AND(B1581='Dropdown Answer Key'!$B$13,OR(AND(F1581="GALV",H1581="Y"),AND(F1581="GALV",H1581="UN"),AND(F1581="GALV",H1581=""))),"GRR",IF(AND(B1581='Dropdown Answer Key'!$B$13,F1581="Unknown"),"Unknown SL",IF(AND(B1581='Dropdown Answer Key'!$B$14,OR(E1581="Lead",E1581="U, May have L",E1581="COM",E1581="")),"Lead",IF(AND(B1581='Dropdown Answer Key'!$B$14,OR(F1581="Lead",F1581="U, May have L",F1581="COM",F1581="")),"Lead",IF(AND(B1581='Dropdown Answer Key'!$B$14,OR(AND(E1581="GALV",H1581="Y"),AND(E1581="GALV",H1581="UN"),AND(E1581="GALV",H1581=""),AND(F1581="GALV",H1581="Y"),AND(F1581="GALV",H1581="UN"),AND(F1581="GALV",H1581=""),AND(F1581="GALV",I1581="Y"),AND(F1581="GALV",I1581="UN"),AND(F1581="GALV",I1581=""))),"GRR",IF(AND(B1581='Dropdown Answer Key'!$B$14,OR(E1581="Unknown",F1581="Unknown")),"Unknown SL","Non Lead")))))))))))</f>
        <v>Non Lead</v>
      </c>
      <c r="T1581" s="114" t="str">
        <f>IF(OR(M1581="",Q1581="",S1581="ERROR"),"BLANK",IF((AND(M1581='Dropdown Answer Key'!$B$25,OR('Service Line Inventory'!S1581="Lead",S1581="Unknown SL"))),"Tier 1",IF(AND('Service Line Inventory'!M1581='Dropdown Answer Key'!$B$26,OR('Service Line Inventory'!S1581="Lead",S1581="Unknown SL")),"Tier 2",IF(AND('Service Line Inventory'!M1581='Dropdown Answer Key'!$B$27,OR('Service Line Inventory'!S1581="Lead",S1581="Unknown SL")),"Tier 2",IF('Service Line Inventory'!S1581="GRR","Tier 3",IF((AND('Service Line Inventory'!M1581='Dropdown Answer Key'!$B$25,'Service Line Inventory'!Q1581='Dropdown Answer Key'!$M$25,O1581='Dropdown Answer Key'!$G$27,'Service Line Inventory'!P1581='Dropdown Answer Key'!$J$27,S1581="Non Lead")),"Tier 4",IF((AND('Service Line Inventory'!M1581='Dropdown Answer Key'!$B$25,'Service Line Inventory'!Q1581='Dropdown Answer Key'!$M$25,O1581='Dropdown Answer Key'!$G$27,S1581="Non Lead")),"Tier 4",IF((AND('Service Line Inventory'!M1581='Dropdown Answer Key'!$B$25,'Service Line Inventory'!Q1581='Dropdown Answer Key'!$M$25,'Service Line Inventory'!P1581='Dropdown Answer Key'!$J$27,S1581="Non Lead")),"Tier 4","Tier 5"))))))))</f>
        <v>BLANK</v>
      </c>
      <c r="U1581" s="115" t="str">
        <f t="shared" si="109"/>
        <v>NO</v>
      </c>
      <c r="V1581" s="114" t="str">
        <f t="shared" si="110"/>
        <v>NO</v>
      </c>
      <c r="W1581" s="114" t="str">
        <f t="shared" si="111"/>
        <v>NO</v>
      </c>
      <c r="X1581" s="108"/>
      <c r="Y1581" s="97"/>
    </row>
    <row r="1582" spans="1:25" x14ac:dyDescent="0.3">
      <c r="A1582" s="47">
        <v>795</v>
      </c>
      <c r="B1582" s="73" t="s">
        <v>76</v>
      </c>
      <c r="C1582" s="126" t="s">
        <v>1696</v>
      </c>
      <c r="D1582" s="74" t="s">
        <v>72</v>
      </c>
      <c r="E1582" s="74" t="s">
        <v>81</v>
      </c>
      <c r="F1582" s="74" t="s">
        <v>81</v>
      </c>
      <c r="G1582" s="90" t="s">
        <v>1910</v>
      </c>
      <c r="H1582" s="74" t="s">
        <v>72</v>
      </c>
      <c r="I1582" s="74" t="s">
        <v>72</v>
      </c>
      <c r="J1582" s="75" t="s">
        <v>1913</v>
      </c>
      <c r="K1582" s="75" t="s">
        <v>1913</v>
      </c>
      <c r="L1582" s="93" t="str">
        <f t="shared" si="108"/>
        <v>Non Lead</v>
      </c>
      <c r="M1582" s="109"/>
      <c r="N1582" s="74"/>
      <c r="O1582" s="74"/>
      <c r="P1582" s="74"/>
      <c r="Q1582" s="73"/>
      <c r="R1582" s="74"/>
      <c r="S1582" s="98" t="str">
        <f>IF(OR(B1582="",$C$3="",$G$3=""),"ERROR",IF(AND(B1582='Dropdown Answer Key'!$B$12,OR(E1582="Lead",E1582="U, May have L",E1582="COM",E1582="")),"Lead",IF(AND(B1582='Dropdown Answer Key'!$B$12,OR(AND(E1582="GALV",H1582="Y"),AND(E1582="GALV",H1582="UN"),AND(E1582="GALV",H1582=""))),"GRR",IF(AND(B1582='Dropdown Answer Key'!$B$12,E1582="Unknown"),"Unknown SL",IF(AND(B1582='Dropdown Answer Key'!$B$13,OR(F1582="Lead",F1582="U, May have L",F1582="COM",F1582="")),"Lead",IF(AND(B1582='Dropdown Answer Key'!$B$13,OR(AND(F1582="GALV",H1582="Y"),AND(F1582="GALV",H1582="UN"),AND(F1582="GALV",H1582=""))),"GRR",IF(AND(B1582='Dropdown Answer Key'!$B$13,F1582="Unknown"),"Unknown SL",IF(AND(B1582='Dropdown Answer Key'!$B$14,OR(E1582="Lead",E1582="U, May have L",E1582="COM",E1582="")),"Lead",IF(AND(B1582='Dropdown Answer Key'!$B$14,OR(F1582="Lead",F1582="U, May have L",F1582="COM",F1582="")),"Lead",IF(AND(B1582='Dropdown Answer Key'!$B$14,OR(AND(E1582="GALV",H1582="Y"),AND(E1582="GALV",H1582="UN"),AND(E1582="GALV",H1582=""),AND(F1582="GALV",H1582="Y"),AND(F1582="GALV",H1582="UN"),AND(F1582="GALV",H1582=""),AND(F1582="GALV",I1582="Y"),AND(F1582="GALV",I1582="UN"),AND(F1582="GALV",I1582=""))),"GRR",IF(AND(B1582='Dropdown Answer Key'!$B$14,OR(E1582="Unknown",F1582="Unknown")),"Unknown SL","Non Lead")))))))))))</f>
        <v>Non Lead</v>
      </c>
      <c r="T1582" s="76" t="str">
        <f>IF(OR(M1582="",Q1582="",S1582="ERROR"),"BLANK",IF((AND(M1582='Dropdown Answer Key'!$B$25,OR('Service Line Inventory'!S1582="Lead",S1582="Unknown SL"))),"Tier 1",IF(AND('Service Line Inventory'!M1582='Dropdown Answer Key'!$B$26,OR('Service Line Inventory'!S1582="Lead",S1582="Unknown SL")),"Tier 2",IF(AND('Service Line Inventory'!M1582='Dropdown Answer Key'!$B$27,OR('Service Line Inventory'!S1582="Lead",S1582="Unknown SL")),"Tier 2",IF('Service Line Inventory'!S1582="GRR","Tier 3",IF((AND('Service Line Inventory'!M1582='Dropdown Answer Key'!$B$25,'Service Line Inventory'!Q1582='Dropdown Answer Key'!$M$25,O1582='Dropdown Answer Key'!$G$27,'Service Line Inventory'!P1582='Dropdown Answer Key'!$J$27,S1582="Non Lead")),"Tier 4",IF((AND('Service Line Inventory'!M1582='Dropdown Answer Key'!$B$25,'Service Line Inventory'!Q1582='Dropdown Answer Key'!$M$25,O1582='Dropdown Answer Key'!$G$27,S1582="Non Lead")),"Tier 4",IF((AND('Service Line Inventory'!M1582='Dropdown Answer Key'!$B$25,'Service Line Inventory'!Q1582='Dropdown Answer Key'!$M$25,'Service Line Inventory'!P1582='Dropdown Answer Key'!$J$27,S1582="Non Lead")),"Tier 4","Tier 5"))))))))</f>
        <v>BLANK</v>
      </c>
      <c r="U1582" s="101" t="str">
        <f t="shared" si="109"/>
        <v>NO</v>
      </c>
      <c r="V1582" s="76" t="str">
        <f t="shared" si="110"/>
        <v>NO</v>
      </c>
      <c r="W1582" s="76" t="str">
        <f t="shared" si="111"/>
        <v>NO</v>
      </c>
      <c r="X1582" s="107"/>
      <c r="Y1582" s="77"/>
    </row>
    <row r="1583" spans="1:25" x14ac:dyDescent="0.3">
      <c r="A1583" s="47">
        <v>796</v>
      </c>
      <c r="B1583" s="73" t="s">
        <v>76</v>
      </c>
      <c r="C1583" s="126" t="s">
        <v>1697</v>
      </c>
      <c r="D1583" s="74" t="s">
        <v>72</v>
      </c>
      <c r="E1583" s="74" t="s">
        <v>81</v>
      </c>
      <c r="F1583" s="74" t="s">
        <v>81</v>
      </c>
      <c r="G1583" s="90" t="s">
        <v>1910</v>
      </c>
      <c r="H1583" s="74" t="s">
        <v>72</v>
      </c>
      <c r="I1583" s="74" t="s">
        <v>72</v>
      </c>
      <c r="J1583" s="75" t="s">
        <v>1913</v>
      </c>
      <c r="K1583" s="75" t="s">
        <v>1913</v>
      </c>
      <c r="L1583" s="94" t="str">
        <f t="shared" si="108"/>
        <v>Non Lead</v>
      </c>
      <c r="M1583" s="110"/>
      <c r="N1583" s="74"/>
      <c r="O1583" s="74"/>
      <c r="P1583" s="74"/>
      <c r="Q1583" s="82"/>
      <c r="R1583" s="83"/>
      <c r="S1583" s="113" t="str">
        <f>IF(OR(B1583="",$C$3="",$G$3=""),"ERROR",IF(AND(B1583='Dropdown Answer Key'!$B$12,OR(E1583="Lead",E1583="U, May have L",E1583="COM",E1583="")),"Lead",IF(AND(B1583='Dropdown Answer Key'!$B$12,OR(AND(E1583="GALV",H1583="Y"),AND(E1583="GALV",H1583="UN"),AND(E1583="GALV",H1583=""))),"GRR",IF(AND(B1583='Dropdown Answer Key'!$B$12,E1583="Unknown"),"Unknown SL",IF(AND(B1583='Dropdown Answer Key'!$B$13,OR(F1583="Lead",F1583="U, May have L",F1583="COM",F1583="")),"Lead",IF(AND(B1583='Dropdown Answer Key'!$B$13,OR(AND(F1583="GALV",H1583="Y"),AND(F1583="GALV",H1583="UN"),AND(F1583="GALV",H1583=""))),"GRR",IF(AND(B1583='Dropdown Answer Key'!$B$13,F1583="Unknown"),"Unknown SL",IF(AND(B1583='Dropdown Answer Key'!$B$14,OR(E1583="Lead",E1583="U, May have L",E1583="COM",E1583="")),"Lead",IF(AND(B1583='Dropdown Answer Key'!$B$14,OR(F1583="Lead",F1583="U, May have L",F1583="COM",F1583="")),"Lead",IF(AND(B1583='Dropdown Answer Key'!$B$14,OR(AND(E1583="GALV",H1583="Y"),AND(E1583="GALV",H1583="UN"),AND(E1583="GALV",H1583=""),AND(F1583="GALV",H1583="Y"),AND(F1583="GALV",H1583="UN"),AND(F1583="GALV",H1583=""),AND(F1583="GALV",I1583="Y"),AND(F1583="GALV",I1583="UN"),AND(F1583="GALV",I1583=""))),"GRR",IF(AND(B1583='Dropdown Answer Key'!$B$14,OR(E1583="Unknown",F1583="Unknown")),"Unknown SL","Non Lead")))))))))))</f>
        <v>Non Lead</v>
      </c>
      <c r="T1583" s="114" t="str">
        <f>IF(OR(M1583="",Q1583="",S1583="ERROR"),"BLANK",IF((AND(M1583='Dropdown Answer Key'!$B$25,OR('Service Line Inventory'!S1583="Lead",S1583="Unknown SL"))),"Tier 1",IF(AND('Service Line Inventory'!M1583='Dropdown Answer Key'!$B$26,OR('Service Line Inventory'!S1583="Lead",S1583="Unknown SL")),"Tier 2",IF(AND('Service Line Inventory'!M1583='Dropdown Answer Key'!$B$27,OR('Service Line Inventory'!S1583="Lead",S1583="Unknown SL")),"Tier 2",IF('Service Line Inventory'!S1583="GRR","Tier 3",IF((AND('Service Line Inventory'!M1583='Dropdown Answer Key'!$B$25,'Service Line Inventory'!Q1583='Dropdown Answer Key'!$M$25,O1583='Dropdown Answer Key'!$G$27,'Service Line Inventory'!P1583='Dropdown Answer Key'!$J$27,S1583="Non Lead")),"Tier 4",IF((AND('Service Line Inventory'!M1583='Dropdown Answer Key'!$B$25,'Service Line Inventory'!Q1583='Dropdown Answer Key'!$M$25,O1583='Dropdown Answer Key'!$G$27,S1583="Non Lead")),"Tier 4",IF((AND('Service Line Inventory'!M1583='Dropdown Answer Key'!$B$25,'Service Line Inventory'!Q1583='Dropdown Answer Key'!$M$25,'Service Line Inventory'!P1583='Dropdown Answer Key'!$J$27,S1583="Non Lead")),"Tier 4","Tier 5"))))))))</f>
        <v>BLANK</v>
      </c>
      <c r="U1583" s="115" t="str">
        <f t="shared" si="109"/>
        <v>NO</v>
      </c>
      <c r="V1583" s="114" t="str">
        <f t="shared" si="110"/>
        <v>NO</v>
      </c>
      <c r="W1583" s="114" t="str">
        <f t="shared" si="111"/>
        <v>NO</v>
      </c>
      <c r="X1583" s="108"/>
      <c r="Y1583" s="97"/>
    </row>
    <row r="1584" spans="1:25" x14ac:dyDescent="0.3">
      <c r="A1584" s="47">
        <v>800</v>
      </c>
      <c r="B1584" s="73" t="s">
        <v>76</v>
      </c>
      <c r="C1584" s="126" t="s">
        <v>1698</v>
      </c>
      <c r="D1584" s="74" t="s">
        <v>72</v>
      </c>
      <c r="E1584" s="74" t="s">
        <v>81</v>
      </c>
      <c r="F1584" s="74" t="s">
        <v>81</v>
      </c>
      <c r="G1584" s="90" t="s">
        <v>1910</v>
      </c>
      <c r="H1584" s="74" t="s">
        <v>72</v>
      </c>
      <c r="I1584" s="74" t="s">
        <v>72</v>
      </c>
      <c r="J1584" s="75" t="s">
        <v>1913</v>
      </c>
      <c r="K1584" s="75" t="s">
        <v>1913</v>
      </c>
      <c r="L1584" s="93" t="str">
        <f t="shared" si="108"/>
        <v>Non Lead</v>
      </c>
      <c r="M1584" s="109"/>
      <c r="N1584" s="74"/>
      <c r="O1584" s="74"/>
      <c r="P1584" s="74"/>
      <c r="Q1584" s="73"/>
      <c r="R1584" s="74"/>
      <c r="S1584" s="98" t="str">
        <f>IF(OR(B1584="",$C$3="",$G$3=""),"ERROR",IF(AND(B1584='Dropdown Answer Key'!$B$12,OR(E1584="Lead",E1584="U, May have L",E1584="COM",E1584="")),"Lead",IF(AND(B1584='Dropdown Answer Key'!$B$12,OR(AND(E1584="GALV",H1584="Y"),AND(E1584="GALV",H1584="UN"),AND(E1584="GALV",H1584=""))),"GRR",IF(AND(B1584='Dropdown Answer Key'!$B$12,E1584="Unknown"),"Unknown SL",IF(AND(B1584='Dropdown Answer Key'!$B$13,OR(F1584="Lead",F1584="U, May have L",F1584="COM",F1584="")),"Lead",IF(AND(B1584='Dropdown Answer Key'!$B$13,OR(AND(F1584="GALV",H1584="Y"),AND(F1584="GALV",H1584="UN"),AND(F1584="GALV",H1584=""))),"GRR",IF(AND(B1584='Dropdown Answer Key'!$B$13,F1584="Unknown"),"Unknown SL",IF(AND(B1584='Dropdown Answer Key'!$B$14,OR(E1584="Lead",E1584="U, May have L",E1584="COM",E1584="")),"Lead",IF(AND(B1584='Dropdown Answer Key'!$B$14,OR(F1584="Lead",F1584="U, May have L",F1584="COM",F1584="")),"Lead",IF(AND(B1584='Dropdown Answer Key'!$B$14,OR(AND(E1584="GALV",H1584="Y"),AND(E1584="GALV",H1584="UN"),AND(E1584="GALV",H1584=""),AND(F1584="GALV",H1584="Y"),AND(F1584="GALV",H1584="UN"),AND(F1584="GALV",H1584=""),AND(F1584="GALV",I1584="Y"),AND(F1584="GALV",I1584="UN"),AND(F1584="GALV",I1584=""))),"GRR",IF(AND(B1584='Dropdown Answer Key'!$B$14,OR(E1584="Unknown",F1584="Unknown")),"Unknown SL","Non Lead")))))))))))</f>
        <v>Non Lead</v>
      </c>
      <c r="T1584" s="76" t="str">
        <f>IF(OR(M1584="",Q1584="",S1584="ERROR"),"BLANK",IF((AND(M1584='Dropdown Answer Key'!$B$25,OR('Service Line Inventory'!S1584="Lead",S1584="Unknown SL"))),"Tier 1",IF(AND('Service Line Inventory'!M1584='Dropdown Answer Key'!$B$26,OR('Service Line Inventory'!S1584="Lead",S1584="Unknown SL")),"Tier 2",IF(AND('Service Line Inventory'!M1584='Dropdown Answer Key'!$B$27,OR('Service Line Inventory'!S1584="Lead",S1584="Unknown SL")),"Tier 2",IF('Service Line Inventory'!S1584="GRR","Tier 3",IF((AND('Service Line Inventory'!M1584='Dropdown Answer Key'!$B$25,'Service Line Inventory'!Q1584='Dropdown Answer Key'!$M$25,O1584='Dropdown Answer Key'!$G$27,'Service Line Inventory'!P1584='Dropdown Answer Key'!$J$27,S1584="Non Lead")),"Tier 4",IF((AND('Service Line Inventory'!M1584='Dropdown Answer Key'!$B$25,'Service Line Inventory'!Q1584='Dropdown Answer Key'!$M$25,O1584='Dropdown Answer Key'!$G$27,S1584="Non Lead")),"Tier 4",IF((AND('Service Line Inventory'!M1584='Dropdown Answer Key'!$B$25,'Service Line Inventory'!Q1584='Dropdown Answer Key'!$M$25,'Service Line Inventory'!P1584='Dropdown Answer Key'!$J$27,S1584="Non Lead")),"Tier 4","Tier 5"))))))))</f>
        <v>BLANK</v>
      </c>
      <c r="U1584" s="101" t="str">
        <f t="shared" si="109"/>
        <v>NO</v>
      </c>
      <c r="V1584" s="76" t="str">
        <f t="shared" si="110"/>
        <v>NO</v>
      </c>
      <c r="W1584" s="76" t="str">
        <f t="shared" si="111"/>
        <v>NO</v>
      </c>
      <c r="X1584" s="107"/>
      <c r="Y1584" s="77"/>
    </row>
    <row r="1585" spans="1:25" x14ac:dyDescent="0.3">
      <c r="A1585" s="47">
        <v>810</v>
      </c>
      <c r="B1585" s="73" t="s">
        <v>76</v>
      </c>
      <c r="C1585" s="126" t="s">
        <v>1699</v>
      </c>
      <c r="D1585" s="74" t="s">
        <v>72</v>
      </c>
      <c r="E1585" s="74" t="s">
        <v>81</v>
      </c>
      <c r="F1585" s="74" t="s">
        <v>81</v>
      </c>
      <c r="G1585" s="90" t="s">
        <v>1910</v>
      </c>
      <c r="H1585" s="74" t="s">
        <v>72</v>
      </c>
      <c r="I1585" s="74" t="s">
        <v>72</v>
      </c>
      <c r="J1585" s="75" t="s">
        <v>1913</v>
      </c>
      <c r="K1585" s="75" t="s">
        <v>1913</v>
      </c>
      <c r="L1585" s="94" t="str">
        <f t="shared" si="108"/>
        <v>Non Lead</v>
      </c>
      <c r="M1585" s="110"/>
      <c r="N1585" s="74"/>
      <c r="O1585" s="74"/>
      <c r="P1585" s="74"/>
      <c r="Q1585" s="82"/>
      <c r="R1585" s="83"/>
      <c r="S1585" s="113" t="str">
        <f>IF(OR(B1585="",$C$3="",$G$3=""),"ERROR",IF(AND(B1585='Dropdown Answer Key'!$B$12,OR(E1585="Lead",E1585="U, May have L",E1585="COM",E1585="")),"Lead",IF(AND(B1585='Dropdown Answer Key'!$B$12,OR(AND(E1585="GALV",H1585="Y"),AND(E1585="GALV",H1585="UN"),AND(E1585="GALV",H1585=""))),"GRR",IF(AND(B1585='Dropdown Answer Key'!$B$12,E1585="Unknown"),"Unknown SL",IF(AND(B1585='Dropdown Answer Key'!$B$13,OR(F1585="Lead",F1585="U, May have L",F1585="COM",F1585="")),"Lead",IF(AND(B1585='Dropdown Answer Key'!$B$13,OR(AND(F1585="GALV",H1585="Y"),AND(F1585="GALV",H1585="UN"),AND(F1585="GALV",H1585=""))),"GRR",IF(AND(B1585='Dropdown Answer Key'!$B$13,F1585="Unknown"),"Unknown SL",IF(AND(B1585='Dropdown Answer Key'!$B$14,OR(E1585="Lead",E1585="U, May have L",E1585="COM",E1585="")),"Lead",IF(AND(B1585='Dropdown Answer Key'!$B$14,OR(F1585="Lead",F1585="U, May have L",F1585="COM",F1585="")),"Lead",IF(AND(B1585='Dropdown Answer Key'!$B$14,OR(AND(E1585="GALV",H1585="Y"),AND(E1585="GALV",H1585="UN"),AND(E1585="GALV",H1585=""),AND(F1585="GALV",H1585="Y"),AND(F1585="GALV",H1585="UN"),AND(F1585="GALV",H1585=""),AND(F1585="GALV",I1585="Y"),AND(F1585="GALV",I1585="UN"),AND(F1585="GALV",I1585=""))),"GRR",IF(AND(B1585='Dropdown Answer Key'!$B$14,OR(E1585="Unknown",F1585="Unknown")),"Unknown SL","Non Lead")))))))))))</f>
        <v>Non Lead</v>
      </c>
      <c r="T1585" s="114" t="str">
        <f>IF(OR(M1585="",Q1585="",S1585="ERROR"),"BLANK",IF((AND(M1585='Dropdown Answer Key'!$B$25,OR('Service Line Inventory'!S1585="Lead",S1585="Unknown SL"))),"Tier 1",IF(AND('Service Line Inventory'!M1585='Dropdown Answer Key'!$B$26,OR('Service Line Inventory'!S1585="Lead",S1585="Unknown SL")),"Tier 2",IF(AND('Service Line Inventory'!M1585='Dropdown Answer Key'!$B$27,OR('Service Line Inventory'!S1585="Lead",S1585="Unknown SL")),"Tier 2",IF('Service Line Inventory'!S1585="GRR","Tier 3",IF((AND('Service Line Inventory'!M1585='Dropdown Answer Key'!$B$25,'Service Line Inventory'!Q1585='Dropdown Answer Key'!$M$25,O1585='Dropdown Answer Key'!$G$27,'Service Line Inventory'!P1585='Dropdown Answer Key'!$J$27,S1585="Non Lead")),"Tier 4",IF((AND('Service Line Inventory'!M1585='Dropdown Answer Key'!$B$25,'Service Line Inventory'!Q1585='Dropdown Answer Key'!$M$25,O1585='Dropdown Answer Key'!$G$27,S1585="Non Lead")),"Tier 4",IF((AND('Service Line Inventory'!M1585='Dropdown Answer Key'!$B$25,'Service Line Inventory'!Q1585='Dropdown Answer Key'!$M$25,'Service Line Inventory'!P1585='Dropdown Answer Key'!$J$27,S1585="Non Lead")),"Tier 4","Tier 5"))))))))</f>
        <v>BLANK</v>
      </c>
      <c r="U1585" s="115" t="str">
        <f t="shared" si="109"/>
        <v>NO</v>
      </c>
      <c r="V1585" s="114" t="str">
        <f t="shared" si="110"/>
        <v>NO</v>
      </c>
      <c r="W1585" s="114" t="str">
        <f t="shared" si="111"/>
        <v>NO</v>
      </c>
      <c r="X1585" s="108"/>
      <c r="Y1585" s="97"/>
    </row>
    <row r="1586" spans="1:25" x14ac:dyDescent="0.3">
      <c r="A1586" s="47">
        <v>815</v>
      </c>
      <c r="B1586" s="73" t="s">
        <v>76</v>
      </c>
      <c r="C1586" s="126" t="s">
        <v>1700</v>
      </c>
      <c r="D1586" s="74" t="s">
        <v>72</v>
      </c>
      <c r="E1586" s="74" t="s">
        <v>81</v>
      </c>
      <c r="F1586" s="74" t="s">
        <v>81</v>
      </c>
      <c r="G1586" s="90" t="s">
        <v>1910</v>
      </c>
      <c r="H1586" s="74" t="s">
        <v>72</v>
      </c>
      <c r="I1586" s="74" t="s">
        <v>72</v>
      </c>
      <c r="J1586" s="75" t="s">
        <v>1913</v>
      </c>
      <c r="K1586" s="75" t="s">
        <v>1913</v>
      </c>
      <c r="L1586" s="93" t="str">
        <f t="shared" si="108"/>
        <v>Non Lead</v>
      </c>
      <c r="M1586" s="109"/>
      <c r="N1586" s="74"/>
      <c r="O1586" s="74"/>
      <c r="P1586" s="74"/>
      <c r="Q1586" s="73"/>
      <c r="R1586" s="74"/>
      <c r="S1586" s="98" t="str">
        <f>IF(OR(B1586="",$C$3="",$G$3=""),"ERROR",IF(AND(B1586='Dropdown Answer Key'!$B$12,OR(E1586="Lead",E1586="U, May have L",E1586="COM",E1586="")),"Lead",IF(AND(B1586='Dropdown Answer Key'!$B$12,OR(AND(E1586="GALV",H1586="Y"),AND(E1586="GALV",H1586="UN"),AND(E1586="GALV",H1586=""))),"GRR",IF(AND(B1586='Dropdown Answer Key'!$B$12,E1586="Unknown"),"Unknown SL",IF(AND(B1586='Dropdown Answer Key'!$B$13,OR(F1586="Lead",F1586="U, May have L",F1586="COM",F1586="")),"Lead",IF(AND(B1586='Dropdown Answer Key'!$B$13,OR(AND(F1586="GALV",H1586="Y"),AND(F1586="GALV",H1586="UN"),AND(F1586="GALV",H1586=""))),"GRR",IF(AND(B1586='Dropdown Answer Key'!$B$13,F1586="Unknown"),"Unknown SL",IF(AND(B1586='Dropdown Answer Key'!$B$14,OR(E1586="Lead",E1586="U, May have L",E1586="COM",E1586="")),"Lead",IF(AND(B1586='Dropdown Answer Key'!$B$14,OR(F1586="Lead",F1586="U, May have L",F1586="COM",F1586="")),"Lead",IF(AND(B1586='Dropdown Answer Key'!$B$14,OR(AND(E1586="GALV",H1586="Y"),AND(E1586="GALV",H1586="UN"),AND(E1586="GALV",H1586=""),AND(F1586="GALV",H1586="Y"),AND(F1586="GALV",H1586="UN"),AND(F1586="GALV",H1586=""),AND(F1586="GALV",I1586="Y"),AND(F1586="GALV",I1586="UN"),AND(F1586="GALV",I1586=""))),"GRR",IF(AND(B1586='Dropdown Answer Key'!$B$14,OR(E1586="Unknown",F1586="Unknown")),"Unknown SL","Non Lead")))))))))))</f>
        <v>Non Lead</v>
      </c>
      <c r="T1586" s="76" t="str">
        <f>IF(OR(M1586="",Q1586="",S1586="ERROR"),"BLANK",IF((AND(M1586='Dropdown Answer Key'!$B$25,OR('Service Line Inventory'!S1586="Lead",S1586="Unknown SL"))),"Tier 1",IF(AND('Service Line Inventory'!M1586='Dropdown Answer Key'!$B$26,OR('Service Line Inventory'!S1586="Lead",S1586="Unknown SL")),"Tier 2",IF(AND('Service Line Inventory'!M1586='Dropdown Answer Key'!$B$27,OR('Service Line Inventory'!S1586="Lead",S1586="Unknown SL")),"Tier 2",IF('Service Line Inventory'!S1586="GRR","Tier 3",IF((AND('Service Line Inventory'!M1586='Dropdown Answer Key'!$B$25,'Service Line Inventory'!Q1586='Dropdown Answer Key'!$M$25,O1586='Dropdown Answer Key'!$G$27,'Service Line Inventory'!P1586='Dropdown Answer Key'!$J$27,S1586="Non Lead")),"Tier 4",IF((AND('Service Line Inventory'!M1586='Dropdown Answer Key'!$B$25,'Service Line Inventory'!Q1586='Dropdown Answer Key'!$M$25,O1586='Dropdown Answer Key'!$G$27,S1586="Non Lead")),"Tier 4",IF((AND('Service Line Inventory'!M1586='Dropdown Answer Key'!$B$25,'Service Line Inventory'!Q1586='Dropdown Answer Key'!$M$25,'Service Line Inventory'!P1586='Dropdown Answer Key'!$J$27,S1586="Non Lead")),"Tier 4","Tier 5"))))))))</f>
        <v>BLANK</v>
      </c>
      <c r="U1586" s="101" t="str">
        <f t="shared" si="109"/>
        <v>NO</v>
      </c>
      <c r="V1586" s="76" t="str">
        <f t="shared" si="110"/>
        <v>NO</v>
      </c>
      <c r="W1586" s="76" t="str">
        <f t="shared" si="111"/>
        <v>NO</v>
      </c>
      <c r="X1586" s="107"/>
      <c r="Y1586" s="77"/>
    </row>
    <row r="1587" spans="1:25" x14ac:dyDescent="0.3">
      <c r="A1587" s="47">
        <v>817</v>
      </c>
      <c r="B1587" s="73" t="s">
        <v>76</v>
      </c>
      <c r="C1587" s="126" t="s">
        <v>1701</v>
      </c>
      <c r="D1587" s="74" t="s">
        <v>72</v>
      </c>
      <c r="E1587" s="74" t="s">
        <v>81</v>
      </c>
      <c r="F1587" s="74" t="s">
        <v>81</v>
      </c>
      <c r="G1587" s="90" t="s">
        <v>1910</v>
      </c>
      <c r="H1587" s="74" t="s">
        <v>72</v>
      </c>
      <c r="I1587" s="74" t="s">
        <v>72</v>
      </c>
      <c r="J1587" s="75" t="s">
        <v>1913</v>
      </c>
      <c r="K1587" s="75" t="s">
        <v>1913</v>
      </c>
      <c r="L1587" s="94" t="str">
        <f t="shared" si="108"/>
        <v>Non Lead</v>
      </c>
      <c r="M1587" s="110"/>
      <c r="N1587" s="74"/>
      <c r="O1587" s="74"/>
      <c r="P1587" s="74"/>
      <c r="Q1587" s="82"/>
      <c r="R1587" s="83"/>
      <c r="S1587" s="113" t="str">
        <f>IF(OR(B1587="",$C$3="",$G$3=""),"ERROR",IF(AND(B1587='Dropdown Answer Key'!$B$12,OR(E1587="Lead",E1587="U, May have L",E1587="COM",E1587="")),"Lead",IF(AND(B1587='Dropdown Answer Key'!$B$12,OR(AND(E1587="GALV",H1587="Y"),AND(E1587="GALV",H1587="UN"),AND(E1587="GALV",H1587=""))),"GRR",IF(AND(B1587='Dropdown Answer Key'!$B$12,E1587="Unknown"),"Unknown SL",IF(AND(B1587='Dropdown Answer Key'!$B$13,OR(F1587="Lead",F1587="U, May have L",F1587="COM",F1587="")),"Lead",IF(AND(B1587='Dropdown Answer Key'!$B$13,OR(AND(F1587="GALV",H1587="Y"),AND(F1587="GALV",H1587="UN"),AND(F1587="GALV",H1587=""))),"GRR",IF(AND(B1587='Dropdown Answer Key'!$B$13,F1587="Unknown"),"Unknown SL",IF(AND(B1587='Dropdown Answer Key'!$B$14,OR(E1587="Lead",E1587="U, May have L",E1587="COM",E1587="")),"Lead",IF(AND(B1587='Dropdown Answer Key'!$B$14,OR(F1587="Lead",F1587="U, May have L",F1587="COM",F1587="")),"Lead",IF(AND(B1587='Dropdown Answer Key'!$B$14,OR(AND(E1587="GALV",H1587="Y"),AND(E1587="GALV",H1587="UN"),AND(E1587="GALV",H1587=""),AND(F1587="GALV",H1587="Y"),AND(F1587="GALV",H1587="UN"),AND(F1587="GALV",H1587=""),AND(F1587="GALV",I1587="Y"),AND(F1587="GALV",I1587="UN"),AND(F1587="GALV",I1587=""))),"GRR",IF(AND(B1587='Dropdown Answer Key'!$B$14,OR(E1587="Unknown",F1587="Unknown")),"Unknown SL","Non Lead")))))))))))</f>
        <v>Non Lead</v>
      </c>
      <c r="T1587" s="114" t="str">
        <f>IF(OR(M1587="",Q1587="",S1587="ERROR"),"BLANK",IF((AND(M1587='Dropdown Answer Key'!$B$25,OR('Service Line Inventory'!S1587="Lead",S1587="Unknown SL"))),"Tier 1",IF(AND('Service Line Inventory'!M1587='Dropdown Answer Key'!$B$26,OR('Service Line Inventory'!S1587="Lead",S1587="Unknown SL")),"Tier 2",IF(AND('Service Line Inventory'!M1587='Dropdown Answer Key'!$B$27,OR('Service Line Inventory'!S1587="Lead",S1587="Unknown SL")),"Tier 2",IF('Service Line Inventory'!S1587="GRR","Tier 3",IF((AND('Service Line Inventory'!M1587='Dropdown Answer Key'!$B$25,'Service Line Inventory'!Q1587='Dropdown Answer Key'!$M$25,O1587='Dropdown Answer Key'!$G$27,'Service Line Inventory'!P1587='Dropdown Answer Key'!$J$27,S1587="Non Lead")),"Tier 4",IF((AND('Service Line Inventory'!M1587='Dropdown Answer Key'!$B$25,'Service Line Inventory'!Q1587='Dropdown Answer Key'!$M$25,O1587='Dropdown Answer Key'!$G$27,S1587="Non Lead")),"Tier 4",IF((AND('Service Line Inventory'!M1587='Dropdown Answer Key'!$B$25,'Service Line Inventory'!Q1587='Dropdown Answer Key'!$M$25,'Service Line Inventory'!P1587='Dropdown Answer Key'!$J$27,S1587="Non Lead")),"Tier 4","Tier 5"))))))))</f>
        <v>BLANK</v>
      </c>
      <c r="U1587" s="115" t="str">
        <f t="shared" si="109"/>
        <v>NO</v>
      </c>
      <c r="V1587" s="114" t="str">
        <f t="shared" si="110"/>
        <v>NO</v>
      </c>
      <c r="W1587" s="114" t="str">
        <f t="shared" si="111"/>
        <v>NO</v>
      </c>
      <c r="X1587" s="108"/>
      <c r="Y1587" s="97"/>
    </row>
    <row r="1588" spans="1:25" x14ac:dyDescent="0.3">
      <c r="A1588" s="47">
        <v>830</v>
      </c>
      <c r="B1588" s="73" t="s">
        <v>76</v>
      </c>
      <c r="C1588" s="126" t="s">
        <v>1702</v>
      </c>
      <c r="D1588" s="74" t="s">
        <v>72</v>
      </c>
      <c r="E1588" s="74" t="s">
        <v>81</v>
      </c>
      <c r="F1588" s="74" t="s">
        <v>81</v>
      </c>
      <c r="G1588" s="90" t="s">
        <v>1910</v>
      </c>
      <c r="H1588" s="74" t="s">
        <v>72</v>
      </c>
      <c r="I1588" s="74" t="s">
        <v>72</v>
      </c>
      <c r="J1588" s="75" t="s">
        <v>1913</v>
      </c>
      <c r="K1588" s="75" t="s">
        <v>1913</v>
      </c>
      <c r="L1588" s="94" t="str">
        <f t="shared" si="108"/>
        <v>Non Lead</v>
      </c>
      <c r="M1588" s="110"/>
      <c r="N1588" s="74"/>
      <c r="O1588" s="74"/>
      <c r="P1588" s="74"/>
      <c r="Q1588" s="82"/>
      <c r="R1588" s="83"/>
      <c r="S1588" s="113" t="str">
        <f>IF(OR(B1588="",$C$3="",$G$3=""),"ERROR",IF(AND(B1588='Dropdown Answer Key'!$B$12,OR(E1588="Lead",E1588="U, May have L",E1588="COM",E1588="")),"Lead",IF(AND(B1588='Dropdown Answer Key'!$B$12,OR(AND(E1588="GALV",H1588="Y"),AND(E1588="GALV",H1588="UN"),AND(E1588="GALV",H1588=""))),"GRR",IF(AND(B1588='Dropdown Answer Key'!$B$12,E1588="Unknown"),"Unknown SL",IF(AND(B1588='Dropdown Answer Key'!$B$13,OR(F1588="Lead",F1588="U, May have L",F1588="COM",F1588="")),"Lead",IF(AND(B1588='Dropdown Answer Key'!$B$13,OR(AND(F1588="GALV",H1588="Y"),AND(F1588="GALV",H1588="UN"),AND(F1588="GALV",H1588=""))),"GRR",IF(AND(B1588='Dropdown Answer Key'!$B$13,F1588="Unknown"),"Unknown SL",IF(AND(B1588='Dropdown Answer Key'!$B$14,OR(E1588="Lead",E1588="U, May have L",E1588="COM",E1588="")),"Lead",IF(AND(B1588='Dropdown Answer Key'!$B$14,OR(F1588="Lead",F1588="U, May have L",F1588="COM",F1588="")),"Lead",IF(AND(B1588='Dropdown Answer Key'!$B$14,OR(AND(E1588="GALV",H1588="Y"),AND(E1588="GALV",H1588="UN"),AND(E1588="GALV",H1588=""),AND(F1588="GALV",H1588="Y"),AND(F1588="GALV",H1588="UN"),AND(F1588="GALV",H1588=""),AND(F1588="GALV",I1588="Y"),AND(F1588="GALV",I1588="UN"),AND(F1588="GALV",I1588=""))),"GRR",IF(AND(B1588='Dropdown Answer Key'!$B$14,OR(E1588="Unknown",F1588="Unknown")),"Unknown SL","Non Lead")))))))))))</f>
        <v>Non Lead</v>
      </c>
      <c r="T1588" s="114" t="str">
        <f>IF(OR(M1588="",Q1588="",S1588="ERROR"),"BLANK",IF((AND(M1588='Dropdown Answer Key'!$B$25,OR('Service Line Inventory'!S1588="Lead",S1588="Unknown SL"))),"Tier 1",IF(AND('Service Line Inventory'!M1588='Dropdown Answer Key'!$B$26,OR('Service Line Inventory'!S1588="Lead",S1588="Unknown SL")),"Tier 2",IF(AND('Service Line Inventory'!M1588='Dropdown Answer Key'!$B$27,OR('Service Line Inventory'!S1588="Lead",S1588="Unknown SL")),"Tier 2",IF('Service Line Inventory'!S1588="GRR","Tier 3",IF((AND('Service Line Inventory'!M1588='Dropdown Answer Key'!$B$25,'Service Line Inventory'!Q1588='Dropdown Answer Key'!$M$25,O1588='Dropdown Answer Key'!$G$27,'Service Line Inventory'!P1588='Dropdown Answer Key'!$J$27,S1588="Non Lead")),"Tier 4",IF((AND('Service Line Inventory'!M1588='Dropdown Answer Key'!$B$25,'Service Line Inventory'!Q1588='Dropdown Answer Key'!$M$25,O1588='Dropdown Answer Key'!$G$27,S1588="Non Lead")),"Tier 4",IF((AND('Service Line Inventory'!M1588='Dropdown Answer Key'!$B$25,'Service Line Inventory'!Q1588='Dropdown Answer Key'!$M$25,'Service Line Inventory'!P1588='Dropdown Answer Key'!$J$27,S1588="Non Lead")),"Tier 4","Tier 5"))))))))</f>
        <v>BLANK</v>
      </c>
      <c r="U1588" s="115" t="str">
        <f t="shared" si="109"/>
        <v>NO</v>
      </c>
      <c r="V1588" s="114" t="str">
        <f t="shared" si="110"/>
        <v>NO</v>
      </c>
      <c r="W1588" s="114" t="str">
        <f t="shared" si="111"/>
        <v>NO</v>
      </c>
      <c r="X1588" s="108"/>
      <c r="Y1588" s="97"/>
    </row>
    <row r="1589" spans="1:25" x14ac:dyDescent="0.3">
      <c r="A1589" s="47">
        <v>840</v>
      </c>
      <c r="B1589" s="73" t="s">
        <v>76</v>
      </c>
      <c r="C1589" s="126" t="s">
        <v>1703</v>
      </c>
      <c r="D1589" s="74" t="s">
        <v>72</v>
      </c>
      <c r="E1589" s="74" t="s">
        <v>81</v>
      </c>
      <c r="F1589" s="74" t="s">
        <v>81</v>
      </c>
      <c r="G1589" s="90" t="s">
        <v>1910</v>
      </c>
      <c r="H1589" s="74" t="s">
        <v>72</v>
      </c>
      <c r="I1589" s="74" t="s">
        <v>72</v>
      </c>
      <c r="J1589" s="75" t="s">
        <v>1913</v>
      </c>
      <c r="K1589" s="75" t="s">
        <v>1913</v>
      </c>
      <c r="L1589" s="93" t="str">
        <f t="shared" si="108"/>
        <v>Non Lead</v>
      </c>
      <c r="M1589" s="109"/>
      <c r="N1589" s="74"/>
      <c r="O1589" s="74"/>
      <c r="P1589" s="74"/>
      <c r="Q1589" s="73"/>
      <c r="R1589" s="74"/>
      <c r="S1589" s="98" t="str">
        <f>IF(OR(B1589="",$C$3="",$G$3=""),"ERROR",IF(AND(B1589='Dropdown Answer Key'!$B$12,OR(E1589="Lead",E1589="U, May have L",E1589="COM",E1589="")),"Lead",IF(AND(B1589='Dropdown Answer Key'!$B$12,OR(AND(E1589="GALV",H1589="Y"),AND(E1589="GALV",H1589="UN"),AND(E1589="GALV",H1589=""))),"GRR",IF(AND(B1589='Dropdown Answer Key'!$B$12,E1589="Unknown"),"Unknown SL",IF(AND(B1589='Dropdown Answer Key'!$B$13,OR(F1589="Lead",F1589="U, May have L",F1589="COM",F1589="")),"Lead",IF(AND(B1589='Dropdown Answer Key'!$B$13,OR(AND(F1589="GALV",H1589="Y"),AND(F1589="GALV",H1589="UN"),AND(F1589="GALV",H1589=""))),"GRR",IF(AND(B1589='Dropdown Answer Key'!$B$13,F1589="Unknown"),"Unknown SL",IF(AND(B1589='Dropdown Answer Key'!$B$14,OR(E1589="Lead",E1589="U, May have L",E1589="COM",E1589="")),"Lead",IF(AND(B1589='Dropdown Answer Key'!$B$14,OR(F1589="Lead",F1589="U, May have L",F1589="COM",F1589="")),"Lead",IF(AND(B1589='Dropdown Answer Key'!$B$14,OR(AND(E1589="GALV",H1589="Y"),AND(E1589="GALV",H1589="UN"),AND(E1589="GALV",H1589=""),AND(F1589="GALV",H1589="Y"),AND(F1589="GALV",H1589="UN"),AND(F1589="GALV",H1589=""),AND(F1589="GALV",I1589="Y"),AND(F1589="GALV",I1589="UN"),AND(F1589="GALV",I1589=""))),"GRR",IF(AND(B1589='Dropdown Answer Key'!$B$14,OR(E1589="Unknown",F1589="Unknown")),"Unknown SL","Non Lead")))))))))))</f>
        <v>Non Lead</v>
      </c>
      <c r="T1589" s="76" t="str">
        <f>IF(OR(M1589="",Q1589="",S1589="ERROR"),"BLANK",IF((AND(M1589='Dropdown Answer Key'!$B$25,OR('Service Line Inventory'!S1589="Lead",S1589="Unknown SL"))),"Tier 1",IF(AND('Service Line Inventory'!M1589='Dropdown Answer Key'!$B$26,OR('Service Line Inventory'!S1589="Lead",S1589="Unknown SL")),"Tier 2",IF(AND('Service Line Inventory'!M1589='Dropdown Answer Key'!$B$27,OR('Service Line Inventory'!S1589="Lead",S1589="Unknown SL")),"Tier 2",IF('Service Line Inventory'!S1589="GRR","Tier 3",IF((AND('Service Line Inventory'!M1589='Dropdown Answer Key'!$B$25,'Service Line Inventory'!Q1589='Dropdown Answer Key'!$M$25,O1589='Dropdown Answer Key'!$G$27,'Service Line Inventory'!P1589='Dropdown Answer Key'!$J$27,S1589="Non Lead")),"Tier 4",IF((AND('Service Line Inventory'!M1589='Dropdown Answer Key'!$B$25,'Service Line Inventory'!Q1589='Dropdown Answer Key'!$M$25,O1589='Dropdown Answer Key'!$G$27,S1589="Non Lead")),"Tier 4",IF((AND('Service Line Inventory'!M1589='Dropdown Answer Key'!$B$25,'Service Line Inventory'!Q1589='Dropdown Answer Key'!$M$25,'Service Line Inventory'!P1589='Dropdown Answer Key'!$J$27,S1589="Non Lead")),"Tier 4","Tier 5"))))))))</f>
        <v>BLANK</v>
      </c>
      <c r="U1589" s="101" t="str">
        <f t="shared" si="109"/>
        <v>NO</v>
      </c>
      <c r="V1589" s="76" t="str">
        <f t="shared" si="110"/>
        <v>NO</v>
      </c>
      <c r="W1589" s="76" t="str">
        <f t="shared" si="111"/>
        <v>NO</v>
      </c>
      <c r="X1589" s="107"/>
      <c r="Y1589" s="77"/>
    </row>
    <row r="1590" spans="1:25" x14ac:dyDescent="0.3">
      <c r="A1590" s="47">
        <v>842</v>
      </c>
      <c r="B1590" s="73" t="s">
        <v>76</v>
      </c>
      <c r="C1590" s="126" t="s">
        <v>1704</v>
      </c>
      <c r="D1590" s="74" t="s">
        <v>72</v>
      </c>
      <c r="E1590" s="74" t="s">
        <v>81</v>
      </c>
      <c r="F1590" s="74" t="s">
        <v>81</v>
      </c>
      <c r="G1590" s="90" t="s">
        <v>1910</v>
      </c>
      <c r="H1590" s="74" t="s">
        <v>72</v>
      </c>
      <c r="I1590" s="74" t="s">
        <v>72</v>
      </c>
      <c r="J1590" s="75" t="s">
        <v>1913</v>
      </c>
      <c r="K1590" s="75" t="s">
        <v>1913</v>
      </c>
      <c r="L1590" s="94" t="str">
        <f t="shared" si="108"/>
        <v>Non Lead</v>
      </c>
      <c r="M1590" s="110"/>
      <c r="N1590" s="74"/>
      <c r="O1590" s="74"/>
      <c r="P1590" s="74"/>
      <c r="Q1590" s="82"/>
      <c r="R1590" s="83"/>
      <c r="S1590" s="113" t="str">
        <f>IF(OR(B1590="",$C$3="",$G$3=""),"ERROR",IF(AND(B1590='Dropdown Answer Key'!$B$12,OR(E1590="Lead",E1590="U, May have L",E1590="COM",E1590="")),"Lead",IF(AND(B1590='Dropdown Answer Key'!$B$12,OR(AND(E1590="GALV",H1590="Y"),AND(E1590="GALV",H1590="UN"),AND(E1590="GALV",H1590=""))),"GRR",IF(AND(B1590='Dropdown Answer Key'!$B$12,E1590="Unknown"),"Unknown SL",IF(AND(B1590='Dropdown Answer Key'!$B$13,OR(F1590="Lead",F1590="U, May have L",F1590="COM",F1590="")),"Lead",IF(AND(B1590='Dropdown Answer Key'!$B$13,OR(AND(F1590="GALV",H1590="Y"),AND(F1590="GALV",H1590="UN"),AND(F1590="GALV",H1590=""))),"GRR",IF(AND(B1590='Dropdown Answer Key'!$B$13,F1590="Unknown"),"Unknown SL",IF(AND(B1590='Dropdown Answer Key'!$B$14,OR(E1590="Lead",E1590="U, May have L",E1590="COM",E1590="")),"Lead",IF(AND(B1590='Dropdown Answer Key'!$B$14,OR(F1590="Lead",F1590="U, May have L",F1590="COM",F1590="")),"Lead",IF(AND(B1590='Dropdown Answer Key'!$B$14,OR(AND(E1590="GALV",H1590="Y"),AND(E1590="GALV",H1590="UN"),AND(E1590="GALV",H1590=""),AND(F1590="GALV",H1590="Y"),AND(F1590="GALV",H1590="UN"),AND(F1590="GALV",H1590=""),AND(F1590="GALV",I1590="Y"),AND(F1590="GALV",I1590="UN"),AND(F1590="GALV",I1590=""))),"GRR",IF(AND(B1590='Dropdown Answer Key'!$B$14,OR(E1590="Unknown",F1590="Unknown")),"Unknown SL","Non Lead")))))))))))</f>
        <v>Non Lead</v>
      </c>
      <c r="T1590" s="114" t="str">
        <f>IF(OR(M1590="",Q1590="",S1590="ERROR"),"BLANK",IF((AND(M1590='Dropdown Answer Key'!$B$25,OR('Service Line Inventory'!S1590="Lead",S1590="Unknown SL"))),"Tier 1",IF(AND('Service Line Inventory'!M1590='Dropdown Answer Key'!$B$26,OR('Service Line Inventory'!S1590="Lead",S1590="Unknown SL")),"Tier 2",IF(AND('Service Line Inventory'!M1590='Dropdown Answer Key'!$B$27,OR('Service Line Inventory'!S1590="Lead",S1590="Unknown SL")),"Tier 2",IF('Service Line Inventory'!S1590="GRR","Tier 3",IF((AND('Service Line Inventory'!M1590='Dropdown Answer Key'!$B$25,'Service Line Inventory'!Q1590='Dropdown Answer Key'!$M$25,O1590='Dropdown Answer Key'!$G$27,'Service Line Inventory'!P1590='Dropdown Answer Key'!$J$27,S1590="Non Lead")),"Tier 4",IF((AND('Service Line Inventory'!M1590='Dropdown Answer Key'!$B$25,'Service Line Inventory'!Q1590='Dropdown Answer Key'!$M$25,O1590='Dropdown Answer Key'!$G$27,S1590="Non Lead")),"Tier 4",IF((AND('Service Line Inventory'!M1590='Dropdown Answer Key'!$B$25,'Service Line Inventory'!Q1590='Dropdown Answer Key'!$M$25,'Service Line Inventory'!P1590='Dropdown Answer Key'!$J$27,S1590="Non Lead")),"Tier 4","Tier 5"))))))))</f>
        <v>BLANK</v>
      </c>
      <c r="U1590" s="115" t="str">
        <f t="shared" si="109"/>
        <v>NO</v>
      </c>
      <c r="V1590" s="114" t="str">
        <f t="shared" si="110"/>
        <v>NO</v>
      </c>
      <c r="W1590" s="114" t="str">
        <f t="shared" si="111"/>
        <v>NO</v>
      </c>
      <c r="X1590" s="108"/>
      <c r="Y1590" s="97"/>
    </row>
    <row r="1591" spans="1:25" x14ac:dyDescent="0.3">
      <c r="A1591" s="47">
        <v>845</v>
      </c>
      <c r="B1591" s="73" t="s">
        <v>76</v>
      </c>
      <c r="C1591" s="126" t="s">
        <v>1705</v>
      </c>
      <c r="D1591" s="74" t="s">
        <v>72</v>
      </c>
      <c r="E1591" s="74" t="s">
        <v>81</v>
      </c>
      <c r="F1591" s="74" t="s">
        <v>81</v>
      </c>
      <c r="G1591" s="90" t="s">
        <v>1910</v>
      </c>
      <c r="H1591" s="74" t="s">
        <v>72</v>
      </c>
      <c r="I1591" s="74" t="s">
        <v>72</v>
      </c>
      <c r="J1591" s="75" t="s">
        <v>1913</v>
      </c>
      <c r="K1591" s="75" t="s">
        <v>1913</v>
      </c>
      <c r="L1591" s="93" t="str">
        <f t="shared" si="108"/>
        <v>Non Lead</v>
      </c>
      <c r="M1591" s="109"/>
      <c r="N1591" s="74"/>
      <c r="O1591" s="74"/>
      <c r="P1591" s="74"/>
      <c r="Q1591" s="73"/>
      <c r="R1591" s="74"/>
      <c r="S1591" s="98" t="str">
        <f>IF(OR(B1591="",$C$3="",$G$3=""),"ERROR",IF(AND(B1591='Dropdown Answer Key'!$B$12,OR(E1591="Lead",E1591="U, May have L",E1591="COM",E1591="")),"Lead",IF(AND(B1591='Dropdown Answer Key'!$B$12,OR(AND(E1591="GALV",H1591="Y"),AND(E1591="GALV",H1591="UN"),AND(E1591="GALV",H1591=""))),"GRR",IF(AND(B1591='Dropdown Answer Key'!$B$12,E1591="Unknown"),"Unknown SL",IF(AND(B1591='Dropdown Answer Key'!$B$13,OR(F1591="Lead",F1591="U, May have L",F1591="COM",F1591="")),"Lead",IF(AND(B1591='Dropdown Answer Key'!$B$13,OR(AND(F1591="GALV",H1591="Y"),AND(F1591="GALV",H1591="UN"),AND(F1591="GALV",H1591=""))),"GRR",IF(AND(B1591='Dropdown Answer Key'!$B$13,F1591="Unknown"),"Unknown SL",IF(AND(B1591='Dropdown Answer Key'!$B$14,OR(E1591="Lead",E1591="U, May have L",E1591="COM",E1591="")),"Lead",IF(AND(B1591='Dropdown Answer Key'!$B$14,OR(F1591="Lead",F1591="U, May have L",F1591="COM",F1591="")),"Lead",IF(AND(B1591='Dropdown Answer Key'!$B$14,OR(AND(E1591="GALV",H1591="Y"),AND(E1591="GALV",H1591="UN"),AND(E1591="GALV",H1591=""),AND(F1591="GALV",H1591="Y"),AND(F1591="GALV",H1591="UN"),AND(F1591="GALV",H1591=""),AND(F1591="GALV",I1591="Y"),AND(F1591="GALV",I1591="UN"),AND(F1591="GALV",I1591=""))),"GRR",IF(AND(B1591='Dropdown Answer Key'!$B$14,OR(E1591="Unknown",F1591="Unknown")),"Unknown SL","Non Lead")))))))))))</f>
        <v>Non Lead</v>
      </c>
      <c r="T1591" s="76" t="str">
        <f>IF(OR(M1591="",Q1591="",S1591="ERROR"),"BLANK",IF((AND(M1591='Dropdown Answer Key'!$B$25,OR('Service Line Inventory'!S1591="Lead",S1591="Unknown SL"))),"Tier 1",IF(AND('Service Line Inventory'!M1591='Dropdown Answer Key'!$B$26,OR('Service Line Inventory'!S1591="Lead",S1591="Unknown SL")),"Tier 2",IF(AND('Service Line Inventory'!M1591='Dropdown Answer Key'!$B$27,OR('Service Line Inventory'!S1591="Lead",S1591="Unknown SL")),"Tier 2",IF('Service Line Inventory'!S1591="GRR","Tier 3",IF((AND('Service Line Inventory'!M1591='Dropdown Answer Key'!$B$25,'Service Line Inventory'!Q1591='Dropdown Answer Key'!$M$25,O1591='Dropdown Answer Key'!$G$27,'Service Line Inventory'!P1591='Dropdown Answer Key'!$J$27,S1591="Non Lead")),"Tier 4",IF((AND('Service Line Inventory'!M1591='Dropdown Answer Key'!$B$25,'Service Line Inventory'!Q1591='Dropdown Answer Key'!$M$25,O1591='Dropdown Answer Key'!$G$27,S1591="Non Lead")),"Tier 4",IF((AND('Service Line Inventory'!M1591='Dropdown Answer Key'!$B$25,'Service Line Inventory'!Q1591='Dropdown Answer Key'!$M$25,'Service Line Inventory'!P1591='Dropdown Answer Key'!$J$27,S1591="Non Lead")),"Tier 4","Tier 5"))))))))</f>
        <v>BLANK</v>
      </c>
      <c r="U1591" s="101" t="str">
        <f t="shared" si="109"/>
        <v>NO</v>
      </c>
      <c r="V1591" s="76" t="str">
        <f t="shared" si="110"/>
        <v>NO</v>
      </c>
      <c r="W1591" s="76" t="str">
        <f t="shared" si="111"/>
        <v>NO</v>
      </c>
      <c r="X1591" s="107"/>
      <c r="Y1591" s="77"/>
    </row>
    <row r="1592" spans="1:25" x14ac:dyDescent="0.3">
      <c r="A1592" s="47">
        <v>848</v>
      </c>
      <c r="B1592" s="73" t="s">
        <v>76</v>
      </c>
      <c r="C1592" s="126" t="s">
        <v>1706</v>
      </c>
      <c r="D1592" s="74" t="s">
        <v>72</v>
      </c>
      <c r="E1592" s="74" t="s">
        <v>81</v>
      </c>
      <c r="F1592" s="74" t="s">
        <v>81</v>
      </c>
      <c r="G1592" s="90" t="s">
        <v>1910</v>
      </c>
      <c r="H1592" s="74" t="s">
        <v>72</v>
      </c>
      <c r="I1592" s="74" t="s">
        <v>72</v>
      </c>
      <c r="J1592" s="75" t="s">
        <v>1913</v>
      </c>
      <c r="K1592" s="75" t="s">
        <v>1913</v>
      </c>
      <c r="L1592" s="94" t="str">
        <f t="shared" si="108"/>
        <v>Non Lead</v>
      </c>
      <c r="M1592" s="110"/>
      <c r="N1592" s="74"/>
      <c r="O1592" s="74"/>
      <c r="P1592" s="74"/>
      <c r="Q1592" s="82"/>
      <c r="R1592" s="83"/>
      <c r="S1592" s="113" t="str">
        <f>IF(OR(B1592="",$C$3="",$G$3=""),"ERROR",IF(AND(B1592='Dropdown Answer Key'!$B$12,OR(E1592="Lead",E1592="U, May have L",E1592="COM",E1592="")),"Lead",IF(AND(B1592='Dropdown Answer Key'!$B$12,OR(AND(E1592="GALV",H1592="Y"),AND(E1592="GALV",H1592="UN"),AND(E1592="GALV",H1592=""))),"GRR",IF(AND(B1592='Dropdown Answer Key'!$B$12,E1592="Unknown"),"Unknown SL",IF(AND(B1592='Dropdown Answer Key'!$B$13,OR(F1592="Lead",F1592="U, May have L",F1592="COM",F1592="")),"Lead",IF(AND(B1592='Dropdown Answer Key'!$B$13,OR(AND(F1592="GALV",H1592="Y"),AND(F1592="GALV",H1592="UN"),AND(F1592="GALV",H1592=""))),"GRR",IF(AND(B1592='Dropdown Answer Key'!$B$13,F1592="Unknown"),"Unknown SL",IF(AND(B1592='Dropdown Answer Key'!$B$14,OR(E1592="Lead",E1592="U, May have L",E1592="COM",E1592="")),"Lead",IF(AND(B1592='Dropdown Answer Key'!$B$14,OR(F1592="Lead",F1592="U, May have L",F1592="COM",F1592="")),"Lead",IF(AND(B1592='Dropdown Answer Key'!$B$14,OR(AND(E1592="GALV",H1592="Y"),AND(E1592="GALV",H1592="UN"),AND(E1592="GALV",H1592=""),AND(F1592="GALV",H1592="Y"),AND(F1592="GALV",H1592="UN"),AND(F1592="GALV",H1592=""),AND(F1592="GALV",I1592="Y"),AND(F1592="GALV",I1592="UN"),AND(F1592="GALV",I1592=""))),"GRR",IF(AND(B1592='Dropdown Answer Key'!$B$14,OR(E1592="Unknown",F1592="Unknown")),"Unknown SL","Non Lead")))))))))))</f>
        <v>Non Lead</v>
      </c>
      <c r="T1592" s="114" t="str">
        <f>IF(OR(M1592="",Q1592="",S1592="ERROR"),"BLANK",IF((AND(M1592='Dropdown Answer Key'!$B$25,OR('Service Line Inventory'!S1592="Lead",S1592="Unknown SL"))),"Tier 1",IF(AND('Service Line Inventory'!M1592='Dropdown Answer Key'!$B$26,OR('Service Line Inventory'!S1592="Lead",S1592="Unknown SL")),"Tier 2",IF(AND('Service Line Inventory'!M1592='Dropdown Answer Key'!$B$27,OR('Service Line Inventory'!S1592="Lead",S1592="Unknown SL")),"Tier 2",IF('Service Line Inventory'!S1592="GRR","Tier 3",IF((AND('Service Line Inventory'!M1592='Dropdown Answer Key'!$B$25,'Service Line Inventory'!Q1592='Dropdown Answer Key'!$M$25,O1592='Dropdown Answer Key'!$G$27,'Service Line Inventory'!P1592='Dropdown Answer Key'!$J$27,S1592="Non Lead")),"Tier 4",IF((AND('Service Line Inventory'!M1592='Dropdown Answer Key'!$B$25,'Service Line Inventory'!Q1592='Dropdown Answer Key'!$M$25,O1592='Dropdown Answer Key'!$G$27,S1592="Non Lead")),"Tier 4",IF((AND('Service Line Inventory'!M1592='Dropdown Answer Key'!$B$25,'Service Line Inventory'!Q1592='Dropdown Answer Key'!$M$25,'Service Line Inventory'!P1592='Dropdown Answer Key'!$J$27,S1592="Non Lead")),"Tier 4","Tier 5"))))))))</f>
        <v>BLANK</v>
      </c>
      <c r="U1592" s="115" t="str">
        <f t="shared" si="109"/>
        <v>NO</v>
      </c>
      <c r="V1592" s="114" t="str">
        <f t="shared" si="110"/>
        <v>NO</v>
      </c>
      <c r="W1592" s="114" t="str">
        <f t="shared" si="111"/>
        <v>NO</v>
      </c>
      <c r="X1592" s="108"/>
      <c r="Y1592" s="97"/>
    </row>
    <row r="1593" spans="1:25" x14ac:dyDescent="0.3">
      <c r="A1593" s="47">
        <v>849</v>
      </c>
      <c r="B1593" s="73" t="s">
        <v>76</v>
      </c>
      <c r="C1593" s="126" t="s">
        <v>1707</v>
      </c>
      <c r="D1593" s="74" t="s">
        <v>72</v>
      </c>
      <c r="E1593" s="74" t="s">
        <v>81</v>
      </c>
      <c r="F1593" s="74" t="s">
        <v>81</v>
      </c>
      <c r="G1593" s="90" t="s">
        <v>1910</v>
      </c>
      <c r="H1593" s="74" t="s">
        <v>72</v>
      </c>
      <c r="I1593" s="74" t="s">
        <v>72</v>
      </c>
      <c r="J1593" s="75" t="s">
        <v>1913</v>
      </c>
      <c r="K1593" s="75" t="s">
        <v>1913</v>
      </c>
      <c r="L1593" s="93" t="str">
        <f t="shared" si="108"/>
        <v>Non Lead</v>
      </c>
      <c r="M1593" s="109"/>
      <c r="N1593" s="74"/>
      <c r="O1593" s="74"/>
      <c r="P1593" s="74"/>
      <c r="Q1593" s="73"/>
      <c r="R1593" s="74"/>
      <c r="S1593" s="98" t="str">
        <f>IF(OR(B1593="",$C$3="",$G$3=""),"ERROR",IF(AND(B1593='Dropdown Answer Key'!$B$12,OR(E1593="Lead",E1593="U, May have L",E1593="COM",E1593="")),"Lead",IF(AND(B1593='Dropdown Answer Key'!$B$12,OR(AND(E1593="GALV",H1593="Y"),AND(E1593="GALV",H1593="UN"),AND(E1593="GALV",H1593=""))),"GRR",IF(AND(B1593='Dropdown Answer Key'!$B$12,E1593="Unknown"),"Unknown SL",IF(AND(B1593='Dropdown Answer Key'!$B$13,OR(F1593="Lead",F1593="U, May have L",F1593="COM",F1593="")),"Lead",IF(AND(B1593='Dropdown Answer Key'!$B$13,OR(AND(F1593="GALV",H1593="Y"),AND(F1593="GALV",H1593="UN"),AND(F1593="GALV",H1593=""))),"GRR",IF(AND(B1593='Dropdown Answer Key'!$B$13,F1593="Unknown"),"Unknown SL",IF(AND(B1593='Dropdown Answer Key'!$B$14,OR(E1593="Lead",E1593="U, May have L",E1593="COM",E1593="")),"Lead",IF(AND(B1593='Dropdown Answer Key'!$B$14,OR(F1593="Lead",F1593="U, May have L",F1593="COM",F1593="")),"Lead",IF(AND(B1593='Dropdown Answer Key'!$B$14,OR(AND(E1593="GALV",H1593="Y"),AND(E1593="GALV",H1593="UN"),AND(E1593="GALV",H1593=""),AND(F1593="GALV",H1593="Y"),AND(F1593="GALV",H1593="UN"),AND(F1593="GALV",H1593=""),AND(F1593="GALV",I1593="Y"),AND(F1593="GALV",I1593="UN"),AND(F1593="GALV",I1593=""))),"GRR",IF(AND(B1593='Dropdown Answer Key'!$B$14,OR(E1593="Unknown",F1593="Unknown")),"Unknown SL","Non Lead")))))))))))</f>
        <v>Non Lead</v>
      </c>
      <c r="T1593" s="76" t="str">
        <f>IF(OR(M1593="",Q1593="",S1593="ERROR"),"BLANK",IF((AND(M1593='Dropdown Answer Key'!$B$25,OR('Service Line Inventory'!S1593="Lead",S1593="Unknown SL"))),"Tier 1",IF(AND('Service Line Inventory'!M1593='Dropdown Answer Key'!$B$26,OR('Service Line Inventory'!S1593="Lead",S1593="Unknown SL")),"Tier 2",IF(AND('Service Line Inventory'!M1593='Dropdown Answer Key'!$B$27,OR('Service Line Inventory'!S1593="Lead",S1593="Unknown SL")),"Tier 2",IF('Service Line Inventory'!S1593="GRR","Tier 3",IF((AND('Service Line Inventory'!M1593='Dropdown Answer Key'!$B$25,'Service Line Inventory'!Q1593='Dropdown Answer Key'!$M$25,O1593='Dropdown Answer Key'!$G$27,'Service Line Inventory'!P1593='Dropdown Answer Key'!$J$27,S1593="Non Lead")),"Tier 4",IF((AND('Service Line Inventory'!M1593='Dropdown Answer Key'!$B$25,'Service Line Inventory'!Q1593='Dropdown Answer Key'!$M$25,O1593='Dropdown Answer Key'!$G$27,S1593="Non Lead")),"Tier 4",IF((AND('Service Line Inventory'!M1593='Dropdown Answer Key'!$B$25,'Service Line Inventory'!Q1593='Dropdown Answer Key'!$M$25,'Service Line Inventory'!P1593='Dropdown Answer Key'!$J$27,S1593="Non Lead")),"Tier 4","Tier 5"))))))))</f>
        <v>BLANK</v>
      </c>
      <c r="U1593" s="101" t="str">
        <f t="shared" si="109"/>
        <v>NO</v>
      </c>
      <c r="V1593" s="76" t="str">
        <f t="shared" si="110"/>
        <v>NO</v>
      </c>
      <c r="W1593" s="76" t="str">
        <f t="shared" si="111"/>
        <v>NO</v>
      </c>
      <c r="X1593" s="107"/>
      <c r="Y1593" s="77"/>
    </row>
    <row r="1594" spans="1:25" x14ac:dyDescent="0.3">
      <c r="A1594" s="47">
        <v>850</v>
      </c>
      <c r="B1594" s="73" t="s">
        <v>76</v>
      </c>
      <c r="C1594" s="126" t="s">
        <v>1708</v>
      </c>
      <c r="D1594" s="74" t="s">
        <v>72</v>
      </c>
      <c r="E1594" s="74" t="s">
        <v>81</v>
      </c>
      <c r="F1594" s="74" t="s">
        <v>81</v>
      </c>
      <c r="G1594" s="90" t="s">
        <v>1910</v>
      </c>
      <c r="H1594" s="74" t="s">
        <v>72</v>
      </c>
      <c r="I1594" s="74" t="s">
        <v>72</v>
      </c>
      <c r="J1594" s="75" t="s">
        <v>1913</v>
      </c>
      <c r="K1594" s="75" t="s">
        <v>1913</v>
      </c>
      <c r="L1594" s="94" t="str">
        <f t="shared" si="108"/>
        <v>Non Lead</v>
      </c>
      <c r="M1594" s="110"/>
      <c r="N1594" s="74"/>
      <c r="O1594" s="74"/>
      <c r="P1594" s="74"/>
      <c r="Q1594" s="82"/>
      <c r="R1594" s="83"/>
      <c r="S1594" s="113" t="str">
        <f>IF(OR(B1594="",$C$3="",$G$3=""),"ERROR",IF(AND(B1594='Dropdown Answer Key'!$B$12,OR(E1594="Lead",E1594="U, May have L",E1594="COM",E1594="")),"Lead",IF(AND(B1594='Dropdown Answer Key'!$B$12,OR(AND(E1594="GALV",H1594="Y"),AND(E1594="GALV",H1594="UN"),AND(E1594="GALV",H1594=""))),"GRR",IF(AND(B1594='Dropdown Answer Key'!$B$12,E1594="Unknown"),"Unknown SL",IF(AND(B1594='Dropdown Answer Key'!$B$13,OR(F1594="Lead",F1594="U, May have L",F1594="COM",F1594="")),"Lead",IF(AND(B1594='Dropdown Answer Key'!$B$13,OR(AND(F1594="GALV",H1594="Y"),AND(F1594="GALV",H1594="UN"),AND(F1594="GALV",H1594=""))),"GRR",IF(AND(B1594='Dropdown Answer Key'!$B$13,F1594="Unknown"),"Unknown SL",IF(AND(B1594='Dropdown Answer Key'!$B$14,OR(E1594="Lead",E1594="U, May have L",E1594="COM",E1594="")),"Lead",IF(AND(B1594='Dropdown Answer Key'!$B$14,OR(F1594="Lead",F1594="U, May have L",F1594="COM",F1594="")),"Lead",IF(AND(B1594='Dropdown Answer Key'!$B$14,OR(AND(E1594="GALV",H1594="Y"),AND(E1594="GALV",H1594="UN"),AND(E1594="GALV",H1594=""),AND(F1594="GALV",H1594="Y"),AND(F1594="GALV",H1594="UN"),AND(F1594="GALV",H1594=""),AND(F1594="GALV",I1594="Y"),AND(F1594="GALV",I1594="UN"),AND(F1594="GALV",I1594=""))),"GRR",IF(AND(B1594='Dropdown Answer Key'!$B$14,OR(E1594="Unknown",F1594="Unknown")),"Unknown SL","Non Lead")))))))))))</f>
        <v>Non Lead</v>
      </c>
      <c r="T1594" s="114" t="str">
        <f>IF(OR(M1594="",Q1594="",S1594="ERROR"),"BLANK",IF((AND(M1594='Dropdown Answer Key'!$B$25,OR('Service Line Inventory'!S1594="Lead",S1594="Unknown SL"))),"Tier 1",IF(AND('Service Line Inventory'!M1594='Dropdown Answer Key'!$B$26,OR('Service Line Inventory'!S1594="Lead",S1594="Unknown SL")),"Tier 2",IF(AND('Service Line Inventory'!M1594='Dropdown Answer Key'!$B$27,OR('Service Line Inventory'!S1594="Lead",S1594="Unknown SL")),"Tier 2",IF('Service Line Inventory'!S1594="GRR","Tier 3",IF((AND('Service Line Inventory'!M1594='Dropdown Answer Key'!$B$25,'Service Line Inventory'!Q1594='Dropdown Answer Key'!$M$25,O1594='Dropdown Answer Key'!$G$27,'Service Line Inventory'!P1594='Dropdown Answer Key'!$J$27,S1594="Non Lead")),"Tier 4",IF((AND('Service Line Inventory'!M1594='Dropdown Answer Key'!$B$25,'Service Line Inventory'!Q1594='Dropdown Answer Key'!$M$25,O1594='Dropdown Answer Key'!$G$27,S1594="Non Lead")),"Tier 4",IF((AND('Service Line Inventory'!M1594='Dropdown Answer Key'!$B$25,'Service Line Inventory'!Q1594='Dropdown Answer Key'!$M$25,'Service Line Inventory'!P1594='Dropdown Answer Key'!$J$27,S1594="Non Lead")),"Tier 4","Tier 5"))))))))</f>
        <v>BLANK</v>
      </c>
      <c r="U1594" s="115" t="str">
        <f t="shared" si="109"/>
        <v>NO</v>
      </c>
      <c r="V1594" s="114" t="str">
        <f t="shared" si="110"/>
        <v>NO</v>
      </c>
      <c r="W1594" s="114" t="str">
        <f t="shared" si="111"/>
        <v>NO</v>
      </c>
      <c r="X1594" s="108"/>
      <c r="Y1594" s="97"/>
    </row>
    <row r="1595" spans="1:25" x14ac:dyDescent="0.3">
      <c r="A1595" s="47">
        <v>855</v>
      </c>
      <c r="B1595" s="73" t="s">
        <v>76</v>
      </c>
      <c r="C1595" s="126" t="s">
        <v>1709</v>
      </c>
      <c r="D1595" s="74" t="s">
        <v>72</v>
      </c>
      <c r="E1595" s="74" t="s">
        <v>81</v>
      </c>
      <c r="F1595" s="74" t="s">
        <v>81</v>
      </c>
      <c r="G1595" s="90" t="s">
        <v>1910</v>
      </c>
      <c r="H1595" s="74" t="s">
        <v>72</v>
      </c>
      <c r="I1595" s="74" t="s">
        <v>72</v>
      </c>
      <c r="J1595" s="75" t="s">
        <v>1913</v>
      </c>
      <c r="K1595" s="75" t="s">
        <v>1913</v>
      </c>
      <c r="L1595" s="93" t="str">
        <f t="shared" si="108"/>
        <v>Non Lead</v>
      </c>
      <c r="M1595" s="109"/>
      <c r="N1595" s="74"/>
      <c r="O1595" s="74"/>
      <c r="P1595" s="74"/>
      <c r="Q1595" s="73"/>
      <c r="R1595" s="74"/>
      <c r="S1595" s="98" t="str">
        <f>IF(OR(B1595="",$C$3="",$G$3=""),"ERROR",IF(AND(B1595='Dropdown Answer Key'!$B$12,OR(E1595="Lead",E1595="U, May have L",E1595="COM",E1595="")),"Lead",IF(AND(B1595='Dropdown Answer Key'!$B$12,OR(AND(E1595="GALV",H1595="Y"),AND(E1595="GALV",H1595="UN"),AND(E1595="GALV",H1595=""))),"GRR",IF(AND(B1595='Dropdown Answer Key'!$B$12,E1595="Unknown"),"Unknown SL",IF(AND(B1595='Dropdown Answer Key'!$B$13,OR(F1595="Lead",F1595="U, May have L",F1595="COM",F1595="")),"Lead",IF(AND(B1595='Dropdown Answer Key'!$B$13,OR(AND(F1595="GALV",H1595="Y"),AND(F1595="GALV",H1595="UN"),AND(F1595="GALV",H1595=""))),"GRR",IF(AND(B1595='Dropdown Answer Key'!$B$13,F1595="Unknown"),"Unknown SL",IF(AND(B1595='Dropdown Answer Key'!$B$14,OR(E1595="Lead",E1595="U, May have L",E1595="COM",E1595="")),"Lead",IF(AND(B1595='Dropdown Answer Key'!$B$14,OR(F1595="Lead",F1595="U, May have L",F1595="COM",F1595="")),"Lead",IF(AND(B1595='Dropdown Answer Key'!$B$14,OR(AND(E1595="GALV",H1595="Y"),AND(E1595="GALV",H1595="UN"),AND(E1595="GALV",H1595=""),AND(F1595="GALV",H1595="Y"),AND(F1595="GALV",H1595="UN"),AND(F1595="GALV",H1595=""),AND(F1595="GALV",I1595="Y"),AND(F1595="GALV",I1595="UN"),AND(F1595="GALV",I1595=""))),"GRR",IF(AND(B1595='Dropdown Answer Key'!$B$14,OR(E1595="Unknown",F1595="Unknown")),"Unknown SL","Non Lead")))))))))))</f>
        <v>Non Lead</v>
      </c>
      <c r="T1595" s="76" t="str">
        <f>IF(OR(M1595="",Q1595="",S1595="ERROR"),"BLANK",IF((AND(M1595='Dropdown Answer Key'!$B$25,OR('Service Line Inventory'!S1595="Lead",S1595="Unknown SL"))),"Tier 1",IF(AND('Service Line Inventory'!M1595='Dropdown Answer Key'!$B$26,OR('Service Line Inventory'!S1595="Lead",S1595="Unknown SL")),"Tier 2",IF(AND('Service Line Inventory'!M1595='Dropdown Answer Key'!$B$27,OR('Service Line Inventory'!S1595="Lead",S1595="Unknown SL")),"Tier 2",IF('Service Line Inventory'!S1595="GRR","Tier 3",IF((AND('Service Line Inventory'!M1595='Dropdown Answer Key'!$B$25,'Service Line Inventory'!Q1595='Dropdown Answer Key'!$M$25,O1595='Dropdown Answer Key'!$G$27,'Service Line Inventory'!P1595='Dropdown Answer Key'!$J$27,S1595="Non Lead")),"Tier 4",IF((AND('Service Line Inventory'!M1595='Dropdown Answer Key'!$B$25,'Service Line Inventory'!Q1595='Dropdown Answer Key'!$M$25,O1595='Dropdown Answer Key'!$G$27,S1595="Non Lead")),"Tier 4",IF((AND('Service Line Inventory'!M1595='Dropdown Answer Key'!$B$25,'Service Line Inventory'!Q1595='Dropdown Answer Key'!$M$25,'Service Line Inventory'!P1595='Dropdown Answer Key'!$J$27,S1595="Non Lead")),"Tier 4","Tier 5"))))))))</f>
        <v>BLANK</v>
      </c>
      <c r="U1595" s="101" t="str">
        <f t="shared" si="109"/>
        <v>NO</v>
      </c>
      <c r="V1595" s="76" t="str">
        <f t="shared" si="110"/>
        <v>NO</v>
      </c>
      <c r="W1595" s="76" t="str">
        <f t="shared" si="111"/>
        <v>NO</v>
      </c>
      <c r="X1595" s="107"/>
      <c r="Y1595" s="77"/>
    </row>
    <row r="1596" spans="1:25" x14ac:dyDescent="0.3">
      <c r="A1596" s="47">
        <v>860</v>
      </c>
      <c r="B1596" s="73" t="s">
        <v>76</v>
      </c>
      <c r="C1596" s="126" t="s">
        <v>1710</v>
      </c>
      <c r="D1596" s="74" t="s">
        <v>72</v>
      </c>
      <c r="E1596" s="74" t="s">
        <v>81</v>
      </c>
      <c r="F1596" s="74" t="s">
        <v>81</v>
      </c>
      <c r="G1596" s="90" t="s">
        <v>1910</v>
      </c>
      <c r="H1596" s="74" t="s">
        <v>72</v>
      </c>
      <c r="I1596" s="74" t="s">
        <v>72</v>
      </c>
      <c r="J1596" s="75" t="s">
        <v>1913</v>
      </c>
      <c r="K1596" s="75" t="s">
        <v>1913</v>
      </c>
      <c r="L1596" s="94" t="str">
        <f t="shared" si="108"/>
        <v>Non Lead</v>
      </c>
      <c r="M1596" s="110"/>
      <c r="N1596" s="74"/>
      <c r="O1596" s="74"/>
      <c r="P1596" s="74"/>
      <c r="Q1596" s="82"/>
      <c r="R1596" s="83"/>
      <c r="S1596" s="113" t="str">
        <f>IF(OR(B1596="",$C$3="",$G$3=""),"ERROR",IF(AND(B1596='Dropdown Answer Key'!$B$12,OR(E1596="Lead",E1596="U, May have L",E1596="COM",E1596="")),"Lead",IF(AND(B1596='Dropdown Answer Key'!$B$12,OR(AND(E1596="GALV",H1596="Y"),AND(E1596="GALV",H1596="UN"),AND(E1596="GALV",H1596=""))),"GRR",IF(AND(B1596='Dropdown Answer Key'!$B$12,E1596="Unknown"),"Unknown SL",IF(AND(B1596='Dropdown Answer Key'!$B$13,OR(F1596="Lead",F1596="U, May have L",F1596="COM",F1596="")),"Lead",IF(AND(B1596='Dropdown Answer Key'!$B$13,OR(AND(F1596="GALV",H1596="Y"),AND(F1596="GALV",H1596="UN"),AND(F1596="GALV",H1596=""))),"GRR",IF(AND(B1596='Dropdown Answer Key'!$B$13,F1596="Unknown"),"Unknown SL",IF(AND(B1596='Dropdown Answer Key'!$B$14,OR(E1596="Lead",E1596="U, May have L",E1596="COM",E1596="")),"Lead",IF(AND(B1596='Dropdown Answer Key'!$B$14,OR(F1596="Lead",F1596="U, May have L",F1596="COM",F1596="")),"Lead",IF(AND(B1596='Dropdown Answer Key'!$B$14,OR(AND(E1596="GALV",H1596="Y"),AND(E1596="GALV",H1596="UN"),AND(E1596="GALV",H1596=""),AND(F1596="GALV",H1596="Y"),AND(F1596="GALV",H1596="UN"),AND(F1596="GALV",H1596=""),AND(F1596="GALV",I1596="Y"),AND(F1596="GALV",I1596="UN"),AND(F1596="GALV",I1596=""))),"GRR",IF(AND(B1596='Dropdown Answer Key'!$B$14,OR(E1596="Unknown",F1596="Unknown")),"Unknown SL","Non Lead")))))))))))</f>
        <v>Non Lead</v>
      </c>
      <c r="T1596" s="114" t="str">
        <f>IF(OR(M1596="",Q1596="",S1596="ERROR"),"BLANK",IF((AND(M1596='Dropdown Answer Key'!$B$25,OR('Service Line Inventory'!S1596="Lead",S1596="Unknown SL"))),"Tier 1",IF(AND('Service Line Inventory'!M1596='Dropdown Answer Key'!$B$26,OR('Service Line Inventory'!S1596="Lead",S1596="Unknown SL")),"Tier 2",IF(AND('Service Line Inventory'!M1596='Dropdown Answer Key'!$B$27,OR('Service Line Inventory'!S1596="Lead",S1596="Unknown SL")),"Tier 2",IF('Service Line Inventory'!S1596="GRR","Tier 3",IF((AND('Service Line Inventory'!M1596='Dropdown Answer Key'!$B$25,'Service Line Inventory'!Q1596='Dropdown Answer Key'!$M$25,O1596='Dropdown Answer Key'!$G$27,'Service Line Inventory'!P1596='Dropdown Answer Key'!$J$27,S1596="Non Lead")),"Tier 4",IF((AND('Service Line Inventory'!M1596='Dropdown Answer Key'!$B$25,'Service Line Inventory'!Q1596='Dropdown Answer Key'!$M$25,O1596='Dropdown Answer Key'!$G$27,S1596="Non Lead")),"Tier 4",IF((AND('Service Line Inventory'!M1596='Dropdown Answer Key'!$B$25,'Service Line Inventory'!Q1596='Dropdown Answer Key'!$M$25,'Service Line Inventory'!P1596='Dropdown Answer Key'!$J$27,S1596="Non Lead")),"Tier 4","Tier 5"))))))))</f>
        <v>BLANK</v>
      </c>
      <c r="U1596" s="115" t="str">
        <f t="shared" si="109"/>
        <v>NO</v>
      </c>
      <c r="V1596" s="114" t="str">
        <f t="shared" si="110"/>
        <v>NO</v>
      </c>
      <c r="W1596" s="114" t="str">
        <f t="shared" si="111"/>
        <v>NO</v>
      </c>
      <c r="X1596" s="108"/>
      <c r="Y1596" s="97"/>
    </row>
    <row r="1597" spans="1:25" x14ac:dyDescent="0.3">
      <c r="A1597" s="47">
        <v>860</v>
      </c>
      <c r="B1597" s="73" t="s">
        <v>76</v>
      </c>
      <c r="C1597" s="126" t="s">
        <v>1711</v>
      </c>
      <c r="D1597" s="74" t="s">
        <v>72</v>
      </c>
      <c r="E1597" s="74" t="s">
        <v>81</v>
      </c>
      <c r="F1597" s="74" t="s">
        <v>81</v>
      </c>
      <c r="G1597" s="90" t="s">
        <v>1910</v>
      </c>
      <c r="H1597" s="74" t="s">
        <v>72</v>
      </c>
      <c r="I1597" s="74" t="s">
        <v>72</v>
      </c>
      <c r="J1597" s="75" t="s">
        <v>1913</v>
      </c>
      <c r="K1597" s="75" t="s">
        <v>1913</v>
      </c>
      <c r="L1597" s="93" t="str">
        <f t="shared" si="108"/>
        <v>Non Lead</v>
      </c>
      <c r="M1597" s="109"/>
      <c r="N1597" s="74"/>
      <c r="O1597" s="74"/>
      <c r="P1597" s="74"/>
      <c r="Q1597" s="73"/>
      <c r="R1597" s="74"/>
      <c r="S1597" s="98" t="str">
        <f>IF(OR(B1597="",$C$3="",$G$3=""),"ERROR",IF(AND(B1597='Dropdown Answer Key'!$B$12,OR(E1597="Lead",E1597="U, May have L",E1597="COM",E1597="")),"Lead",IF(AND(B1597='Dropdown Answer Key'!$B$12,OR(AND(E1597="GALV",H1597="Y"),AND(E1597="GALV",H1597="UN"),AND(E1597="GALV",H1597=""))),"GRR",IF(AND(B1597='Dropdown Answer Key'!$B$12,E1597="Unknown"),"Unknown SL",IF(AND(B1597='Dropdown Answer Key'!$B$13,OR(F1597="Lead",F1597="U, May have L",F1597="COM",F1597="")),"Lead",IF(AND(B1597='Dropdown Answer Key'!$B$13,OR(AND(F1597="GALV",H1597="Y"),AND(F1597="GALV",H1597="UN"),AND(F1597="GALV",H1597=""))),"GRR",IF(AND(B1597='Dropdown Answer Key'!$B$13,F1597="Unknown"),"Unknown SL",IF(AND(B1597='Dropdown Answer Key'!$B$14,OR(E1597="Lead",E1597="U, May have L",E1597="COM",E1597="")),"Lead",IF(AND(B1597='Dropdown Answer Key'!$B$14,OR(F1597="Lead",F1597="U, May have L",F1597="COM",F1597="")),"Lead",IF(AND(B1597='Dropdown Answer Key'!$B$14,OR(AND(E1597="GALV",H1597="Y"),AND(E1597="GALV",H1597="UN"),AND(E1597="GALV",H1597=""),AND(F1597="GALV",H1597="Y"),AND(F1597="GALV",H1597="UN"),AND(F1597="GALV",H1597=""),AND(F1597="GALV",I1597="Y"),AND(F1597="GALV",I1597="UN"),AND(F1597="GALV",I1597=""))),"GRR",IF(AND(B1597='Dropdown Answer Key'!$B$14,OR(E1597="Unknown",F1597="Unknown")),"Unknown SL","Non Lead")))))))))))</f>
        <v>Non Lead</v>
      </c>
      <c r="T1597" s="76" t="str">
        <f>IF(OR(M1597="",Q1597="",S1597="ERROR"),"BLANK",IF((AND(M1597='Dropdown Answer Key'!$B$25,OR('Service Line Inventory'!S1597="Lead",S1597="Unknown SL"))),"Tier 1",IF(AND('Service Line Inventory'!M1597='Dropdown Answer Key'!$B$26,OR('Service Line Inventory'!S1597="Lead",S1597="Unknown SL")),"Tier 2",IF(AND('Service Line Inventory'!M1597='Dropdown Answer Key'!$B$27,OR('Service Line Inventory'!S1597="Lead",S1597="Unknown SL")),"Tier 2",IF('Service Line Inventory'!S1597="GRR","Tier 3",IF((AND('Service Line Inventory'!M1597='Dropdown Answer Key'!$B$25,'Service Line Inventory'!Q1597='Dropdown Answer Key'!$M$25,O1597='Dropdown Answer Key'!$G$27,'Service Line Inventory'!P1597='Dropdown Answer Key'!$J$27,S1597="Non Lead")),"Tier 4",IF((AND('Service Line Inventory'!M1597='Dropdown Answer Key'!$B$25,'Service Line Inventory'!Q1597='Dropdown Answer Key'!$M$25,O1597='Dropdown Answer Key'!$G$27,S1597="Non Lead")),"Tier 4",IF((AND('Service Line Inventory'!M1597='Dropdown Answer Key'!$B$25,'Service Line Inventory'!Q1597='Dropdown Answer Key'!$M$25,'Service Line Inventory'!P1597='Dropdown Answer Key'!$J$27,S1597="Non Lead")),"Tier 4","Tier 5"))))))))</f>
        <v>BLANK</v>
      </c>
      <c r="U1597" s="101" t="str">
        <f t="shared" si="109"/>
        <v>NO</v>
      </c>
      <c r="V1597" s="76" t="str">
        <f t="shared" si="110"/>
        <v>NO</v>
      </c>
      <c r="W1597" s="76" t="str">
        <f t="shared" si="111"/>
        <v>NO</v>
      </c>
      <c r="X1597" s="107"/>
      <c r="Y1597" s="77"/>
    </row>
    <row r="1598" spans="1:25" x14ac:dyDescent="0.3">
      <c r="A1598" s="47">
        <v>870</v>
      </c>
      <c r="B1598" s="73" t="s">
        <v>76</v>
      </c>
      <c r="C1598" s="126" t="s">
        <v>1712</v>
      </c>
      <c r="D1598" s="74" t="s">
        <v>72</v>
      </c>
      <c r="E1598" s="74" t="s">
        <v>81</v>
      </c>
      <c r="F1598" s="74" t="s">
        <v>81</v>
      </c>
      <c r="G1598" s="90" t="s">
        <v>1910</v>
      </c>
      <c r="H1598" s="74" t="s">
        <v>72</v>
      </c>
      <c r="I1598" s="74" t="s">
        <v>72</v>
      </c>
      <c r="J1598" s="75" t="s">
        <v>1913</v>
      </c>
      <c r="K1598" s="75" t="s">
        <v>1913</v>
      </c>
      <c r="L1598" s="94" t="str">
        <f t="shared" si="108"/>
        <v>Non Lead</v>
      </c>
      <c r="M1598" s="110"/>
      <c r="N1598" s="74"/>
      <c r="O1598" s="74"/>
      <c r="P1598" s="74"/>
      <c r="Q1598" s="82"/>
      <c r="R1598" s="83"/>
      <c r="S1598" s="113" t="str">
        <f>IF(OR(B1598="",$C$3="",$G$3=""),"ERROR",IF(AND(B1598='Dropdown Answer Key'!$B$12,OR(E1598="Lead",E1598="U, May have L",E1598="COM",E1598="")),"Lead",IF(AND(B1598='Dropdown Answer Key'!$B$12,OR(AND(E1598="GALV",H1598="Y"),AND(E1598="GALV",H1598="UN"),AND(E1598="GALV",H1598=""))),"GRR",IF(AND(B1598='Dropdown Answer Key'!$B$12,E1598="Unknown"),"Unknown SL",IF(AND(B1598='Dropdown Answer Key'!$B$13,OR(F1598="Lead",F1598="U, May have L",F1598="COM",F1598="")),"Lead",IF(AND(B1598='Dropdown Answer Key'!$B$13,OR(AND(F1598="GALV",H1598="Y"),AND(F1598="GALV",H1598="UN"),AND(F1598="GALV",H1598=""))),"GRR",IF(AND(B1598='Dropdown Answer Key'!$B$13,F1598="Unknown"),"Unknown SL",IF(AND(B1598='Dropdown Answer Key'!$B$14,OR(E1598="Lead",E1598="U, May have L",E1598="COM",E1598="")),"Lead",IF(AND(B1598='Dropdown Answer Key'!$B$14,OR(F1598="Lead",F1598="U, May have L",F1598="COM",F1598="")),"Lead",IF(AND(B1598='Dropdown Answer Key'!$B$14,OR(AND(E1598="GALV",H1598="Y"),AND(E1598="GALV",H1598="UN"),AND(E1598="GALV",H1598=""),AND(F1598="GALV",H1598="Y"),AND(F1598="GALV",H1598="UN"),AND(F1598="GALV",H1598=""),AND(F1598="GALV",I1598="Y"),AND(F1598="GALV",I1598="UN"),AND(F1598="GALV",I1598=""))),"GRR",IF(AND(B1598='Dropdown Answer Key'!$B$14,OR(E1598="Unknown",F1598="Unknown")),"Unknown SL","Non Lead")))))))))))</f>
        <v>Non Lead</v>
      </c>
      <c r="T1598" s="114" t="str">
        <f>IF(OR(M1598="",Q1598="",S1598="ERROR"),"BLANK",IF((AND(M1598='Dropdown Answer Key'!$B$25,OR('Service Line Inventory'!S1598="Lead",S1598="Unknown SL"))),"Tier 1",IF(AND('Service Line Inventory'!M1598='Dropdown Answer Key'!$B$26,OR('Service Line Inventory'!S1598="Lead",S1598="Unknown SL")),"Tier 2",IF(AND('Service Line Inventory'!M1598='Dropdown Answer Key'!$B$27,OR('Service Line Inventory'!S1598="Lead",S1598="Unknown SL")),"Tier 2",IF('Service Line Inventory'!S1598="GRR","Tier 3",IF((AND('Service Line Inventory'!M1598='Dropdown Answer Key'!$B$25,'Service Line Inventory'!Q1598='Dropdown Answer Key'!$M$25,O1598='Dropdown Answer Key'!$G$27,'Service Line Inventory'!P1598='Dropdown Answer Key'!$J$27,S1598="Non Lead")),"Tier 4",IF((AND('Service Line Inventory'!M1598='Dropdown Answer Key'!$B$25,'Service Line Inventory'!Q1598='Dropdown Answer Key'!$M$25,O1598='Dropdown Answer Key'!$G$27,S1598="Non Lead")),"Tier 4",IF((AND('Service Line Inventory'!M1598='Dropdown Answer Key'!$B$25,'Service Line Inventory'!Q1598='Dropdown Answer Key'!$M$25,'Service Line Inventory'!P1598='Dropdown Answer Key'!$J$27,S1598="Non Lead")),"Tier 4","Tier 5"))))))))</f>
        <v>BLANK</v>
      </c>
      <c r="U1598" s="115" t="str">
        <f t="shared" si="109"/>
        <v>NO</v>
      </c>
      <c r="V1598" s="114" t="str">
        <f t="shared" si="110"/>
        <v>NO</v>
      </c>
      <c r="W1598" s="114" t="str">
        <f t="shared" si="111"/>
        <v>NO</v>
      </c>
      <c r="X1598" s="108"/>
      <c r="Y1598" s="97"/>
    </row>
    <row r="1599" spans="1:25" x14ac:dyDescent="0.3">
      <c r="A1599" s="47">
        <v>880</v>
      </c>
      <c r="B1599" s="73" t="s">
        <v>76</v>
      </c>
      <c r="C1599" s="126" t="s">
        <v>1713</v>
      </c>
      <c r="D1599" s="74" t="s">
        <v>72</v>
      </c>
      <c r="E1599" s="74" t="s">
        <v>81</v>
      </c>
      <c r="F1599" s="74" t="s">
        <v>81</v>
      </c>
      <c r="G1599" s="90" t="s">
        <v>1910</v>
      </c>
      <c r="H1599" s="74" t="s">
        <v>72</v>
      </c>
      <c r="I1599" s="74" t="s">
        <v>72</v>
      </c>
      <c r="J1599" s="75" t="s">
        <v>1913</v>
      </c>
      <c r="K1599" s="75" t="s">
        <v>1913</v>
      </c>
      <c r="L1599" s="93" t="str">
        <f t="shared" si="108"/>
        <v>Non Lead</v>
      </c>
      <c r="M1599" s="109"/>
      <c r="N1599" s="74"/>
      <c r="O1599" s="74"/>
      <c r="P1599" s="74"/>
      <c r="Q1599" s="73"/>
      <c r="R1599" s="74"/>
      <c r="S1599" s="98" t="str">
        <f>IF(OR(B1599="",$C$3="",$G$3=""),"ERROR",IF(AND(B1599='Dropdown Answer Key'!$B$12,OR(E1599="Lead",E1599="U, May have L",E1599="COM",E1599="")),"Lead",IF(AND(B1599='Dropdown Answer Key'!$B$12,OR(AND(E1599="GALV",H1599="Y"),AND(E1599="GALV",H1599="UN"),AND(E1599="GALV",H1599=""))),"GRR",IF(AND(B1599='Dropdown Answer Key'!$B$12,E1599="Unknown"),"Unknown SL",IF(AND(B1599='Dropdown Answer Key'!$B$13,OR(F1599="Lead",F1599="U, May have L",F1599="COM",F1599="")),"Lead",IF(AND(B1599='Dropdown Answer Key'!$B$13,OR(AND(F1599="GALV",H1599="Y"),AND(F1599="GALV",H1599="UN"),AND(F1599="GALV",H1599=""))),"GRR",IF(AND(B1599='Dropdown Answer Key'!$B$13,F1599="Unknown"),"Unknown SL",IF(AND(B1599='Dropdown Answer Key'!$B$14,OR(E1599="Lead",E1599="U, May have L",E1599="COM",E1599="")),"Lead",IF(AND(B1599='Dropdown Answer Key'!$B$14,OR(F1599="Lead",F1599="U, May have L",F1599="COM",F1599="")),"Lead",IF(AND(B1599='Dropdown Answer Key'!$B$14,OR(AND(E1599="GALV",H1599="Y"),AND(E1599="GALV",H1599="UN"),AND(E1599="GALV",H1599=""),AND(F1599="GALV",H1599="Y"),AND(F1599="GALV",H1599="UN"),AND(F1599="GALV",H1599=""),AND(F1599="GALV",I1599="Y"),AND(F1599="GALV",I1599="UN"),AND(F1599="GALV",I1599=""))),"GRR",IF(AND(B1599='Dropdown Answer Key'!$B$14,OR(E1599="Unknown",F1599="Unknown")),"Unknown SL","Non Lead")))))))))))</f>
        <v>Non Lead</v>
      </c>
      <c r="T1599" s="76" t="str">
        <f>IF(OR(M1599="",Q1599="",S1599="ERROR"),"BLANK",IF((AND(M1599='Dropdown Answer Key'!$B$25,OR('Service Line Inventory'!S1599="Lead",S1599="Unknown SL"))),"Tier 1",IF(AND('Service Line Inventory'!M1599='Dropdown Answer Key'!$B$26,OR('Service Line Inventory'!S1599="Lead",S1599="Unknown SL")),"Tier 2",IF(AND('Service Line Inventory'!M1599='Dropdown Answer Key'!$B$27,OR('Service Line Inventory'!S1599="Lead",S1599="Unknown SL")),"Tier 2",IF('Service Line Inventory'!S1599="GRR","Tier 3",IF((AND('Service Line Inventory'!M1599='Dropdown Answer Key'!$B$25,'Service Line Inventory'!Q1599='Dropdown Answer Key'!$M$25,O1599='Dropdown Answer Key'!$G$27,'Service Line Inventory'!P1599='Dropdown Answer Key'!$J$27,S1599="Non Lead")),"Tier 4",IF((AND('Service Line Inventory'!M1599='Dropdown Answer Key'!$B$25,'Service Line Inventory'!Q1599='Dropdown Answer Key'!$M$25,O1599='Dropdown Answer Key'!$G$27,S1599="Non Lead")),"Tier 4",IF((AND('Service Line Inventory'!M1599='Dropdown Answer Key'!$B$25,'Service Line Inventory'!Q1599='Dropdown Answer Key'!$M$25,'Service Line Inventory'!P1599='Dropdown Answer Key'!$J$27,S1599="Non Lead")),"Tier 4","Tier 5"))))))))</f>
        <v>BLANK</v>
      </c>
      <c r="U1599" s="101" t="str">
        <f t="shared" si="109"/>
        <v>NO</v>
      </c>
      <c r="V1599" s="76" t="str">
        <f t="shared" si="110"/>
        <v>NO</v>
      </c>
      <c r="W1599" s="76" t="str">
        <f t="shared" si="111"/>
        <v>NO</v>
      </c>
      <c r="X1599" s="107"/>
      <c r="Y1599" s="77"/>
    </row>
    <row r="1600" spans="1:25" x14ac:dyDescent="0.3">
      <c r="A1600" s="47">
        <v>890</v>
      </c>
      <c r="B1600" s="73" t="s">
        <v>76</v>
      </c>
      <c r="C1600" s="126" t="s">
        <v>1714</v>
      </c>
      <c r="D1600" s="74" t="s">
        <v>72</v>
      </c>
      <c r="E1600" s="74" t="s">
        <v>81</v>
      </c>
      <c r="F1600" s="74" t="s">
        <v>81</v>
      </c>
      <c r="G1600" s="90" t="s">
        <v>1910</v>
      </c>
      <c r="H1600" s="74" t="s">
        <v>72</v>
      </c>
      <c r="I1600" s="74" t="s">
        <v>72</v>
      </c>
      <c r="J1600" s="75" t="s">
        <v>1913</v>
      </c>
      <c r="K1600" s="75" t="s">
        <v>1913</v>
      </c>
      <c r="L1600" s="94" t="str">
        <f t="shared" si="108"/>
        <v>Non Lead</v>
      </c>
      <c r="M1600" s="110"/>
      <c r="N1600" s="74"/>
      <c r="O1600" s="74"/>
      <c r="P1600" s="74"/>
      <c r="Q1600" s="82"/>
      <c r="R1600" s="83"/>
      <c r="S1600" s="113" t="str">
        <f>IF(OR(B1600="",$C$3="",$G$3=""),"ERROR",IF(AND(B1600='Dropdown Answer Key'!$B$12,OR(E1600="Lead",E1600="U, May have L",E1600="COM",E1600="")),"Lead",IF(AND(B1600='Dropdown Answer Key'!$B$12,OR(AND(E1600="GALV",H1600="Y"),AND(E1600="GALV",H1600="UN"),AND(E1600="GALV",H1600=""))),"GRR",IF(AND(B1600='Dropdown Answer Key'!$B$12,E1600="Unknown"),"Unknown SL",IF(AND(B1600='Dropdown Answer Key'!$B$13,OR(F1600="Lead",F1600="U, May have L",F1600="COM",F1600="")),"Lead",IF(AND(B1600='Dropdown Answer Key'!$B$13,OR(AND(F1600="GALV",H1600="Y"),AND(F1600="GALV",H1600="UN"),AND(F1600="GALV",H1600=""))),"GRR",IF(AND(B1600='Dropdown Answer Key'!$B$13,F1600="Unknown"),"Unknown SL",IF(AND(B1600='Dropdown Answer Key'!$B$14,OR(E1600="Lead",E1600="U, May have L",E1600="COM",E1600="")),"Lead",IF(AND(B1600='Dropdown Answer Key'!$B$14,OR(F1600="Lead",F1600="U, May have L",F1600="COM",F1600="")),"Lead",IF(AND(B1600='Dropdown Answer Key'!$B$14,OR(AND(E1600="GALV",H1600="Y"),AND(E1600="GALV",H1600="UN"),AND(E1600="GALV",H1600=""),AND(F1600="GALV",H1600="Y"),AND(F1600="GALV",H1600="UN"),AND(F1600="GALV",H1600=""),AND(F1600="GALV",I1600="Y"),AND(F1600="GALV",I1600="UN"),AND(F1600="GALV",I1600=""))),"GRR",IF(AND(B1600='Dropdown Answer Key'!$B$14,OR(E1600="Unknown",F1600="Unknown")),"Unknown SL","Non Lead")))))))))))</f>
        <v>Non Lead</v>
      </c>
      <c r="T1600" s="114" t="str">
        <f>IF(OR(M1600="",Q1600="",S1600="ERROR"),"BLANK",IF((AND(M1600='Dropdown Answer Key'!$B$25,OR('Service Line Inventory'!S1600="Lead",S1600="Unknown SL"))),"Tier 1",IF(AND('Service Line Inventory'!M1600='Dropdown Answer Key'!$B$26,OR('Service Line Inventory'!S1600="Lead",S1600="Unknown SL")),"Tier 2",IF(AND('Service Line Inventory'!M1600='Dropdown Answer Key'!$B$27,OR('Service Line Inventory'!S1600="Lead",S1600="Unknown SL")),"Tier 2",IF('Service Line Inventory'!S1600="GRR","Tier 3",IF((AND('Service Line Inventory'!M1600='Dropdown Answer Key'!$B$25,'Service Line Inventory'!Q1600='Dropdown Answer Key'!$M$25,O1600='Dropdown Answer Key'!$G$27,'Service Line Inventory'!P1600='Dropdown Answer Key'!$J$27,S1600="Non Lead")),"Tier 4",IF((AND('Service Line Inventory'!M1600='Dropdown Answer Key'!$B$25,'Service Line Inventory'!Q1600='Dropdown Answer Key'!$M$25,O1600='Dropdown Answer Key'!$G$27,S1600="Non Lead")),"Tier 4",IF((AND('Service Line Inventory'!M1600='Dropdown Answer Key'!$B$25,'Service Line Inventory'!Q1600='Dropdown Answer Key'!$M$25,'Service Line Inventory'!P1600='Dropdown Answer Key'!$J$27,S1600="Non Lead")),"Tier 4","Tier 5"))))))))</f>
        <v>BLANK</v>
      </c>
      <c r="U1600" s="115" t="str">
        <f t="shared" si="109"/>
        <v>NO</v>
      </c>
      <c r="V1600" s="114" t="str">
        <f t="shared" si="110"/>
        <v>NO</v>
      </c>
      <c r="W1600" s="114" t="str">
        <f t="shared" si="111"/>
        <v>NO</v>
      </c>
      <c r="X1600" s="108"/>
      <c r="Y1600" s="97"/>
    </row>
    <row r="1601" spans="1:25" x14ac:dyDescent="0.3">
      <c r="A1601" s="47">
        <v>895</v>
      </c>
      <c r="B1601" s="73" t="s">
        <v>76</v>
      </c>
      <c r="C1601" s="126" t="s">
        <v>1715</v>
      </c>
      <c r="D1601" s="74" t="s">
        <v>72</v>
      </c>
      <c r="E1601" s="74" t="s">
        <v>81</v>
      </c>
      <c r="F1601" s="74" t="s">
        <v>81</v>
      </c>
      <c r="G1601" s="90" t="s">
        <v>1910</v>
      </c>
      <c r="H1601" s="74" t="s">
        <v>72</v>
      </c>
      <c r="I1601" s="74" t="s">
        <v>72</v>
      </c>
      <c r="J1601" s="75" t="s">
        <v>1913</v>
      </c>
      <c r="K1601" s="75" t="s">
        <v>1913</v>
      </c>
      <c r="L1601" s="93" t="str">
        <f t="shared" si="108"/>
        <v>Non Lead</v>
      </c>
      <c r="M1601" s="109"/>
      <c r="N1601" s="74"/>
      <c r="O1601" s="74"/>
      <c r="P1601" s="74"/>
      <c r="Q1601" s="73"/>
      <c r="R1601" s="74"/>
      <c r="S1601" s="98" t="str">
        <f>IF(OR(B1601="",$C$3="",$G$3=""),"ERROR",IF(AND(B1601='Dropdown Answer Key'!$B$12,OR(E1601="Lead",E1601="U, May have L",E1601="COM",E1601="")),"Lead",IF(AND(B1601='Dropdown Answer Key'!$B$12,OR(AND(E1601="GALV",H1601="Y"),AND(E1601="GALV",H1601="UN"),AND(E1601="GALV",H1601=""))),"GRR",IF(AND(B1601='Dropdown Answer Key'!$B$12,E1601="Unknown"),"Unknown SL",IF(AND(B1601='Dropdown Answer Key'!$B$13,OR(F1601="Lead",F1601="U, May have L",F1601="COM",F1601="")),"Lead",IF(AND(B1601='Dropdown Answer Key'!$B$13,OR(AND(F1601="GALV",H1601="Y"),AND(F1601="GALV",H1601="UN"),AND(F1601="GALV",H1601=""))),"GRR",IF(AND(B1601='Dropdown Answer Key'!$B$13,F1601="Unknown"),"Unknown SL",IF(AND(B1601='Dropdown Answer Key'!$B$14,OR(E1601="Lead",E1601="U, May have L",E1601="COM",E1601="")),"Lead",IF(AND(B1601='Dropdown Answer Key'!$B$14,OR(F1601="Lead",F1601="U, May have L",F1601="COM",F1601="")),"Lead",IF(AND(B1601='Dropdown Answer Key'!$B$14,OR(AND(E1601="GALV",H1601="Y"),AND(E1601="GALV",H1601="UN"),AND(E1601="GALV",H1601=""),AND(F1601="GALV",H1601="Y"),AND(F1601="GALV",H1601="UN"),AND(F1601="GALV",H1601=""),AND(F1601="GALV",I1601="Y"),AND(F1601="GALV",I1601="UN"),AND(F1601="GALV",I1601=""))),"GRR",IF(AND(B1601='Dropdown Answer Key'!$B$14,OR(E1601="Unknown",F1601="Unknown")),"Unknown SL","Non Lead")))))))))))</f>
        <v>Non Lead</v>
      </c>
      <c r="T1601" s="76" t="str">
        <f>IF(OR(M1601="",Q1601="",S1601="ERROR"),"BLANK",IF((AND(M1601='Dropdown Answer Key'!$B$25,OR('Service Line Inventory'!S1601="Lead",S1601="Unknown SL"))),"Tier 1",IF(AND('Service Line Inventory'!M1601='Dropdown Answer Key'!$B$26,OR('Service Line Inventory'!S1601="Lead",S1601="Unknown SL")),"Tier 2",IF(AND('Service Line Inventory'!M1601='Dropdown Answer Key'!$B$27,OR('Service Line Inventory'!S1601="Lead",S1601="Unknown SL")),"Tier 2",IF('Service Line Inventory'!S1601="GRR","Tier 3",IF((AND('Service Line Inventory'!M1601='Dropdown Answer Key'!$B$25,'Service Line Inventory'!Q1601='Dropdown Answer Key'!$M$25,O1601='Dropdown Answer Key'!$G$27,'Service Line Inventory'!P1601='Dropdown Answer Key'!$J$27,S1601="Non Lead")),"Tier 4",IF((AND('Service Line Inventory'!M1601='Dropdown Answer Key'!$B$25,'Service Line Inventory'!Q1601='Dropdown Answer Key'!$M$25,O1601='Dropdown Answer Key'!$G$27,S1601="Non Lead")),"Tier 4",IF((AND('Service Line Inventory'!M1601='Dropdown Answer Key'!$B$25,'Service Line Inventory'!Q1601='Dropdown Answer Key'!$M$25,'Service Line Inventory'!P1601='Dropdown Answer Key'!$J$27,S1601="Non Lead")),"Tier 4","Tier 5"))))))))</f>
        <v>BLANK</v>
      </c>
      <c r="U1601" s="101" t="str">
        <f t="shared" si="109"/>
        <v>NO</v>
      </c>
      <c r="V1601" s="76" t="str">
        <f t="shared" si="110"/>
        <v>NO</v>
      </c>
      <c r="W1601" s="76" t="str">
        <f t="shared" si="111"/>
        <v>NO</v>
      </c>
      <c r="X1601" s="107"/>
      <c r="Y1601" s="77"/>
    </row>
    <row r="1602" spans="1:25" x14ac:dyDescent="0.3">
      <c r="A1602" s="47">
        <v>910</v>
      </c>
      <c r="B1602" s="73" t="s">
        <v>76</v>
      </c>
      <c r="C1602" s="126" t="s">
        <v>1716</v>
      </c>
      <c r="D1602" s="74" t="s">
        <v>72</v>
      </c>
      <c r="E1602" s="74" t="s">
        <v>81</v>
      </c>
      <c r="F1602" s="74" t="s">
        <v>81</v>
      </c>
      <c r="G1602" s="90" t="s">
        <v>1910</v>
      </c>
      <c r="H1602" s="74" t="s">
        <v>72</v>
      </c>
      <c r="I1602" s="74" t="s">
        <v>72</v>
      </c>
      <c r="J1602" s="75" t="s">
        <v>1913</v>
      </c>
      <c r="K1602" s="75" t="s">
        <v>1913</v>
      </c>
      <c r="L1602" s="93" t="str">
        <f t="shared" si="108"/>
        <v>Non Lead</v>
      </c>
      <c r="M1602" s="109"/>
      <c r="N1602" s="74"/>
      <c r="O1602" s="74"/>
      <c r="P1602" s="74"/>
      <c r="Q1602" s="73"/>
      <c r="R1602" s="74"/>
      <c r="S1602" s="98" t="str">
        <f>IF(OR(B1602="",$C$3="",$G$3=""),"ERROR",IF(AND(B1602='Dropdown Answer Key'!$B$12,OR(E1602="Lead",E1602="U, May have L",E1602="COM",E1602="")),"Lead",IF(AND(B1602='Dropdown Answer Key'!$B$12,OR(AND(E1602="GALV",H1602="Y"),AND(E1602="GALV",H1602="UN"),AND(E1602="GALV",H1602=""))),"GRR",IF(AND(B1602='Dropdown Answer Key'!$B$12,E1602="Unknown"),"Unknown SL",IF(AND(B1602='Dropdown Answer Key'!$B$13,OR(F1602="Lead",F1602="U, May have L",F1602="COM",F1602="")),"Lead",IF(AND(B1602='Dropdown Answer Key'!$B$13,OR(AND(F1602="GALV",H1602="Y"),AND(F1602="GALV",H1602="UN"),AND(F1602="GALV",H1602=""))),"GRR",IF(AND(B1602='Dropdown Answer Key'!$B$13,F1602="Unknown"),"Unknown SL",IF(AND(B1602='Dropdown Answer Key'!$B$14,OR(E1602="Lead",E1602="U, May have L",E1602="COM",E1602="")),"Lead",IF(AND(B1602='Dropdown Answer Key'!$B$14,OR(F1602="Lead",F1602="U, May have L",F1602="COM",F1602="")),"Lead",IF(AND(B1602='Dropdown Answer Key'!$B$14,OR(AND(E1602="GALV",H1602="Y"),AND(E1602="GALV",H1602="UN"),AND(E1602="GALV",H1602=""),AND(F1602="GALV",H1602="Y"),AND(F1602="GALV",H1602="UN"),AND(F1602="GALV",H1602=""),AND(F1602="GALV",I1602="Y"),AND(F1602="GALV",I1602="UN"),AND(F1602="GALV",I1602=""))),"GRR",IF(AND(B1602='Dropdown Answer Key'!$B$14,OR(E1602="Unknown",F1602="Unknown")),"Unknown SL","Non Lead")))))))))))</f>
        <v>Non Lead</v>
      </c>
      <c r="T1602" s="76" t="str">
        <f>IF(OR(M1602="",Q1602="",S1602="ERROR"),"BLANK",IF((AND(M1602='Dropdown Answer Key'!$B$25,OR('Service Line Inventory'!S1602="Lead",S1602="Unknown SL"))),"Tier 1",IF(AND('Service Line Inventory'!M1602='Dropdown Answer Key'!$B$26,OR('Service Line Inventory'!S1602="Lead",S1602="Unknown SL")),"Tier 2",IF(AND('Service Line Inventory'!M1602='Dropdown Answer Key'!$B$27,OR('Service Line Inventory'!S1602="Lead",S1602="Unknown SL")),"Tier 2",IF('Service Line Inventory'!S1602="GRR","Tier 3",IF((AND('Service Line Inventory'!M1602='Dropdown Answer Key'!$B$25,'Service Line Inventory'!Q1602='Dropdown Answer Key'!$M$25,O1602='Dropdown Answer Key'!$G$27,'Service Line Inventory'!P1602='Dropdown Answer Key'!$J$27,S1602="Non Lead")),"Tier 4",IF((AND('Service Line Inventory'!M1602='Dropdown Answer Key'!$B$25,'Service Line Inventory'!Q1602='Dropdown Answer Key'!$M$25,O1602='Dropdown Answer Key'!$G$27,S1602="Non Lead")),"Tier 4",IF((AND('Service Line Inventory'!M1602='Dropdown Answer Key'!$B$25,'Service Line Inventory'!Q1602='Dropdown Answer Key'!$M$25,'Service Line Inventory'!P1602='Dropdown Answer Key'!$J$27,S1602="Non Lead")),"Tier 4","Tier 5"))))))))</f>
        <v>BLANK</v>
      </c>
      <c r="U1602" s="101" t="str">
        <f t="shared" si="109"/>
        <v>NO</v>
      </c>
      <c r="V1602" s="76" t="str">
        <f t="shared" si="110"/>
        <v>NO</v>
      </c>
      <c r="W1602" s="76" t="str">
        <f t="shared" si="111"/>
        <v>NO</v>
      </c>
      <c r="X1602" s="107"/>
      <c r="Y1602" s="77"/>
    </row>
    <row r="1603" spans="1:25" x14ac:dyDescent="0.3">
      <c r="A1603" s="47">
        <v>915</v>
      </c>
      <c r="B1603" s="73" t="s">
        <v>76</v>
      </c>
      <c r="C1603" s="126" t="s">
        <v>1717</v>
      </c>
      <c r="D1603" s="74" t="s">
        <v>72</v>
      </c>
      <c r="E1603" s="74" t="s">
        <v>81</v>
      </c>
      <c r="F1603" s="74" t="s">
        <v>81</v>
      </c>
      <c r="G1603" s="90" t="s">
        <v>1910</v>
      </c>
      <c r="H1603" s="74" t="s">
        <v>72</v>
      </c>
      <c r="I1603" s="74" t="s">
        <v>72</v>
      </c>
      <c r="J1603" s="75" t="s">
        <v>1913</v>
      </c>
      <c r="K1603" s="75" t="s">
        <v>1913</v>
      </c>
      <c r="L1603" s="94" t="str">
        <f t="shared" ref="L1603:L1665" si="112">S1603</f>
        <v>Non Lead</v>
      </c>
      <c r="M1603" s="110"/>
      <c r="N1603" s="74"/>
      <c r="O1603" s="74"/>
      <c r="P1603" s="74"/>
      <c r="Q1603" s="82"/>
      <c r="R1603" s="83"/>
      <c r="S1603" s="113" t="str">
        <f>IF(OR(B1603="",$C$3="",$G$3=""),"ERROR",IF(AND(B1603='Dropdown Answer Key'!$B$12,OR(E1603="Lead",E1603="U, May have L",E1603="COM",E1603="")),"Lead",IF(AND(B1603='Dropdown Answer Key'!$B$12,OR(AND(E1603="GALV",H1603="Y"),AND(E1603="GALV",H1603="UN"),AND(E1603="GALV",H1603=""))),"GRR",IF(AND(B1603='Dropdown Answer Key'!$B$12,E1603="Unknown"),"Unknown SL",IF(AND(B1603='Dropdown Answer Key'!$B$13,OR(F1603="Lead",F1603="U, May have L",F1603="COM",F1603="")),"Lead",IF(AND(B1603='Dropdown Answer Key'!$B$13,OR(AND(F1603="GALV",H1603="Y"),AND(F1603="GALV",H1603="UN"),AND(F1603="GALV",H1603=""))),"GRR",IF(AND(B1603='Dropdown Answer Key'!$B$13,F1603="Unknown"),"Unknown SL",IF(AND(B1603='Dropdown Answer Key'!$B$14,OR(E1603="Lead",E1603="U, May have L",E1603="COM",E1603="")),"Lead",IF(AND(B1603='Dropdown Answer Key'!$B$14,OR(F1603="Lead",F1603="U, May have L",F1603="COM",F1603="")),"Lead",IF(AND(B1603='Dropdown Answer Key'!$B$14,OR(AND(E1603="GALV",H1603="Y"),AND(E1603="GALV",H1603="UN"),AND(E1603="GALV",H1603=""),AND(F1603="GALV",H1603="Y"),AND(F1603="GALV",H1603="UN"),AND(F1603="GALV",H1603=""),AND(F1603="GALV",I1603="Y"),AND(F1603="GALV",I1603="UN"),AND(F1603="GALV",I1603=""))),"GRR",IF(AND(B1603='Dropdown Answer Key'!$B$14,OR(E1603="Unknown",F1603="Unknown")),"Unknown SL","Non Lead")))))))))))</f>
        <v>Non Lead</v>
      </c>
      <c r="T1603" s="114" t="str">
        <f>IF(OR(M1603="",Q1603="",S1603="ERROR"),"BLANK",IF((AND(M1603='Dropdown Answer Key'!$B$25,OR('Service Line Inventory'!S1603="Lead",S1603="Unknown SL"))),"Tier 1",IF(AND('Service Line Inventory'!M1603='Dropdown Answer Key'!$B$26,OR('Service Line Inventory'!S1603="Lead",S1603="Unknown SL")),"Tier 2",IF(AND('Service Line Inventory'!M1603='Dropdown Answer Key'!$B$27,OR('Service Line Inventory'!S1603="Lead",S1603="Unknown SL")),"Tier 2",IF('Service Line Inventory'!S1603="GRR","Tier 3",IF((AND('Service Line Inventory'!M1603='Dropdown Answer Key'!$B$25,'Service Line Inventory'!Q1603='Dropdown Answer Key'!$M$25,O1603='Dropdown Answer Key'!$G$27,'Service Line Inventory'!P1603='Dropdown Answer Key'!$J$27,S1603="Non Lead")),"Tier 4",IF((AND('Service Line Inventory'!M1603='Dropdown Answer Key'!$B$25,'Service Line Inventory'!Q1603='Dropdown Answer Key'!$M$25,O1603='Dropdown Answer Key'!$G$27,S1603="Non Lead")),"Tier 4",IF((AND('Service Line Inventory'!M1603='Dropdown Answer Key'!$B$25,'Service Line Inventory'!Q1603='Dropdown Answer Key'!$M$25,'Service Line Inventory'!P1603='Dropdown Answer Key'!$J$27,S1603="Non Lead")),"Tier 4","Tier 5"))))))))</f>
        <v>BLANK</v>
      </c>
      <c r="U1603" s="115" t="str">
        <f t="shared" ref="U1603:U1665" si="113">IF(OR(S1603="LEAD",S1603="GRR",S1603="Unknown SL"),"YES",IF(S1603="ERROR","ERROR","NO"))</f>
        <v>NO</v>
      </c>
      <c r="V1603" s="114" t="str">
        <f t="shared" ref="V1603:V1665" si="114">IF((OR(S1603="LEAD",S1603="GRR",S1603="Unknown SL")),"YES",IF(S1603="ERROR","ERROR","NO"))</f>
        <v>NO</v>
      </c>
      <c r="W1603" s="114" t="str">
        <f t="shared" ref="W1603:W1665" si="115">IF(V1603="YES","YES","NO")</f>
        <v>NO</v>
      </c>
      <c r="X1603" s="108"/>
      <c r="Y1603" s="97"/>
    </row>
    <row r="1604" spans="1:25" x14ac:dyDescent="0.3">
      <c r="A1604" s="47">
        <v>920</v>
      </c>
      <c r="B1604" s="73" t="s">
        <v>76</v>
      </c>
      <c r="C1604" s="126" t="s">
        <v>1636</v>
      </c>
      <c r="D1604" s="74" t="s">
        <v>72</v>
      </c>
      <c r="E1604" s="74" t="s">
        <v>81</v>
      </c>
      <c r="F1604" s="74" t="s">
        <v>81</v>
      </c>
      <c r="G1604" s="90" t="s">
        <v>1910</v>
      </c>
      <c r="H1604" s="74" t="s">
        <v>72</v>
      </c>
      <c r="I1604" s="74" t="s">
        <v>72</v>
      </c>
      <c r="J1604" s="75" t="s">
        <v>1913</v>
      </c>
      <c r="K1604" s="75" t="s">
        <v>1913</v>
      </c>
      <c r="L1604" s="93" t="str">
        <f t="shared" si="112"/>
        <v>Non Lead</v>
      </c>
      <c r="M1604" s="109"/>
      <c r="N1604" s="74"/>
      <c r="O1604" s="74"/>
      <c r="P1604" s="74"/>
      <c r="Q1604" s="73"/>
      <c r="R1604" s="74"/>
      <c r="S1604" s="98" t="str">
        <f>IF(OR(B1604="",$C$3="",$G$3=""),"ERROR",IF(AND(B1604='Dropdown Answer Key'!$B$12,OR(E1604="Lead",E1604="U, May have L",E1604="COM",E1604="")),"Lead",IF(AND(B1604='Dropdown Answer Key'!$B$12,OR(AND(E1604="GALV",H1604="Y"),AND(E1604="GALV",H1604="UN"),AND(E1604="GALV",H1604=""))),"GRR",IF(AND(B1604='Dropdown Answer Key'!$B$12,E1604="Unknown"),"Unknown SL",IF(AND(B1604='Dropdown Answer Key'!$B$13,OR(F1604="Lead",F1604="U, May have L",F1604="COM",F1604="")),"Lead",IF(AND(B1604='Dropdown Answer Key'!$B$13,OR(AND(F1604="GALV",H1604="Y"),AND(F1604="GALV",H1604="UN"),AND(F1604="GALV",H1604=""))),"GRR",IF(AND(B1604='Dropdown Answer Key'!$B$13,F1604="Unknown"),"Unknown SL",IF(AND(B1604='Dropdown Answer Key'!$B$14,OR(E1604="Lead",E1604="U, May have L",E1604="COM",E1604="")),"Lead",IF(AND(B1604='Dropdown Answer Key'!$B$14,OR(F1604="Lead",F1604="U, May have L",F1604="COM",F1604="")),"Lead",IF(AND(B1604='Dropdown Answer Key'!$B$14,OR(AND(E1604="GALV",H1604="Y"),AND(E1604="GALV",H1604="UN"),AND(E1604="GALV",H1604=""),AND(F1604="GALV",H1604="Y"),AND(F1604="GALV",H1604="UN"),AND(F1604="GALV",H1604=""),AND(F1604="GALV",I1604="Y"),AND(F1604="GALV",I1604="UN"),AND(F1604="GALV",I1604=""))),"GRR",IF(AND(B1604='Dropdown Answer Key'!$B$14,OR(E1604="Unknown",F1604="Unknown")),"Unknown SL","Non Lead")))))))))))</f>
        <v>Non Lead</v>
      </c>
      <c r="T1604" s="76" t="str">
        <f>IF(OR(M1604="",Q1604="",S1604="ERROR"),"BLANK",IF((AND(M1604='Dropdown Answer Key'!$B$25,OR('Service Line Inventory'!S1604="Lead",S1604="Unknown SL"))),"Tier 1",IF(AND('Service Line Inventory'!M1604='Dropdown Answer Key'!$B$26,OR('Service Line Inventory'!S1604="Lead",S1604="Unknown SL")),"Tier 2",IF(AND('Service Line Inventory'!M1604='Dropdown Answer Key'!$B$27,OR('Service Line Inventory'!S1604="Lead",S1604="Unknown SL")),"Tier 2",IF('Service Line Inventory'!S1604="GRR","Tier 3",IF((AND('Service Line Inventory'!M1604='Dropdown Answer Key'!$B$25,'Service Line Inventory'!Q1604='Dropdown Answer Key'!$M$25,O1604='Dropdown Answer Key'!$G$27,'Service Line Inventory'!P1604='Dropdown Answer Key'!$J$27,S1604="Non Lead")),"Tier 4",IF((AND('Service Line Inventory'!M1604='Dropdown Answer Key'!$B$25,'Service Line Inventory'!Q1604='Dropdown Answer Key'!$M$25,O1604='Dropdown Answer Key'!$G$27,S1604="Non Lead")),"Tier 4",IF((AND('Service Line Inventory'!M1604='Dropdown Answer Key'!$B$25,'Service Line Inventory'!Q1604='Dropdown Answer Key'!$M$25,'Service Line Inventory'!P1604='Dropdown Answer Key'!$J$27,S1604="Non Lead")),"Tier 4","Tier 5"))))))))</f>
        <v>BLANK</v>
      </c>
      <c r="U1604" s="101" t="str">
        <f t="shared" si="113"/>
        <v>NO</v>
      </c>
      <c r="V1604" s="76" t="str">
        <f t="shared" si="114"/>
        <v>NO</v>
      </c>
      <c r="W1604" s="76" t="str">
        <f t="shared" si="115"/>
        <v>NO</v>
      </c>
      <c r="X1604" s="107"/>
      <c r="Y1604" s="77"/>
    </row>
    <row r="1605" spans="1:25" x14ac:dyDescent="0.3">
      <c r="A1605" s="47">
        <v>930</v>
      </c>
      <c r="B1605" s="73" t="s">
        <v>76</v>
      </c>
      <c r="C1605" s="126" t="s">
        <v>1718</v>
      </c>
      <c r="D1605" s="74" t="s">
        <v>72</v>
      </c>
      <c r="E1605" s="74" t="s">
        <v>81</v>
      </c>
      <c r="F1605" s="74" t="s">
        <v>81</v>
      </c>
      <c r="G1605" s="90" t="s">
        <v>1910</v>
      </c>
      <c r="H1605" s="74" t="s">
        <v>72</v>
      </c>
      <c r="I1605" s="74" t="s">
        <v>72</v>
      </c>
      <c r="J1605" s="75" t="s">
        <v>1913</v>
      </c>
      <c r="K1605" s="75" t="s">
        <v>1913</v>
      </c>
      <c r="L1605" s="94" t="str">
        <f t="shared" si="112"/>
        <v>Non Lead</v>
      </c>
      <c r="M1605" s="110"/>
      <c r="N1605" s="74"/>
      <c r="O1605" s="74"/>
      <c r="P1605" s="74"/>
      <c r="Q1605" s="82"/>
      <c r="R1605" s="83"/>
      <c r="S1605" s="113" t="str">
        <f>IF(OR(B1605="",$C$3="",$G$3=""),"ERROR",IF(AND(B1605='Dropdown Answer Key'!$B$12,OR(E1605="Lead",E1605="U, May have L",E1605="COM",E1605="")),"Lead",IF(AND(B1605='Dropdown Answer Key'!$B$12,OR(AND(E1605="GALV",H1605="Y"),AND(E1605="GALV",H1605="UN"),AND(E1605="GALV",H1605=""))),"GRR",IF(AND(B1605='Dropdown Answer Key'!$B$12,E1605="Unknown"),"Unknown SL",IF(AND(B1605='Dropdown Answer Key'!$B$13,OR(F1605="Lead",F1605="U, May have L",F1605="COM",F1605="")),"Lead",IF(AND(B1605='Dropdown Answer Key'!$B$13,OR(AND(F1605="GALV",H1605="Y"),AND(F1605="GALV",H1605="UN"),AND(F1605="GALV",H1605=""))),"GRR",IF(AND(B1605='Dropdown Answer Key'!$B$13,F1605="Unknown"),"Unknown SL",IF(AND(B1605='Dropdown Answer Key'!$B$14,OR(E1605="Lead",E1605="U, May have L",E1605="COM",E1605="")),"Lead",IF(AND(B1605='Dropdown Answer Key'!$B$14,OR(F1605="Lead",F1605="U, May have L",F1605="COM",F1605="")),"Lead",IF(AND(B1605='Dropdown Answer Key'!$B$14,OR(AND(E1605="GALV",H1605="Y"),AND(E1605="GALV",H1605="UN"),AND(E1605="GALV",H1605=""),AND(F1605="GALV",H1605="Y"),AND(F1605="GALV",H1605="UN"),AND(F1605="GALV",H1605=""),AND(F1605="GALV",I1605="Y"),AND(F1605="GALV",I1605="UN"),AND(F1605="GALV",I1605=""))),"GRR",IF(AND(B1605='Dropdown Answer Key'!$B$14,OR(E1605="Unknown",F1605="Unknown")),"Unknown SL","Non Lead")))))))))))</f>
        <v>Non Lead</v>
      </c>
      <c r="T1605" s="114" t="str">
        <f>IF(OR(M1605="",Q1605="",S1605="ERROR"),"BLANK",IF((AND(M1605='Dropdown Answer Key'!$B$25,OR('Service Line Inventory'!S1605="Lead",S1605="Unknown SL"))),"Tier 1",IF(AND('Service Line Inventory'!M1605='Dropdown Answer Key'!$B$26,OR('Service Line Inventory'!S1605="Lead",S1605="Unknown SL")),"Tier 2",IF(AND('Service Line Inventory'!M1605='Dropdown Answer Key'!$B$27,OR('Service Line Inventory'!S1605="Lead",S1605="Unknown SL")),"Tier 2",IF('Service Line Inventory'!S1605="GRR","Tier 3",IF((AND('Service Line Inventory'!M1605='Dropdown Answer Key'!$B$25,'Service Line Inventory'!Q1605='Dropdown Answer Key'!$M$25,O1605='Dropdown Answer Key'!$G$27,'Service Line Inventory'!P1605='Dropdown Answer Key'!$J$27,S1605="Non Lead")),"Tier 4",IF((AND('Service Line Inventory'!M1605='Dropdown Answer Key'!$B$25,'Service Line Inventory'!Q1605='Dropdown Answer Key'!$M$25,O1605='Dropdown Answer Key'!$G$27,S1605="Non Lead")),"Tier 4",IF((AND('Service Line Inventory'!M1605='Dropdown Answer Key'!$B$25,'Service Line Inventory'!Q1605='Dropdown Answer Key'!$M$25,'Service Line Inventory'!P1605='Dropdown Answer Key'!$J$27,S1605="Non Lead")),"Tier 4","Tier 5"))))))))</f>
        <v>BLANK</v>
      </c>
      <c r="U1605" s="115" t="str">
        <f t="shared" si="113"/>
        <v>NO</v>
      </c>
      <c r="V1605" s="114" t="str">
        <f t="shared" si="114"/>
        <v>NO</v>
      </c>
      <c r="W1605" s="114" t="str">
        <f t="shared" si="115"/>
        <v>NO</v>
      </c>
      <c r="X1605" s="108"/>
      <c r="Y1605" s="97"/>
    </row>
    <row r="1606" spans="1:25" x14ac:dyDescent="0.3">
      <c r="A1606" s="47">
        <v>932</v>
      </c>
      <c r="B1606" s="73" t="s">
        <v>76</v>
      </c>
      <c r="C1606" s="126" t="s">
        <v>1719</v>
      </c>
      <c r="D1606" s="74" t="s">
        <v>72</v>
      </c>
      <c r="E1606" s="74" t="s">
        <v>81</v>
      </c>
      <c r="F1606" s="74" t="s">
        <v>81</v>
      </c>
      <c r="G1606" s="90" t="s">
        <v>1910</v>
      </c>
      <c r="H1606" s="74" t="s">
        <v>72</v>
      </c>
      <c r="I1606" s="74" t="s">
        <v>72</v>
      </c>
      <c r="J1606" s="75" t="s">
        <v>1913</v>
      </c>
      <c r="K1606" s="75" t="s">
        <v>1913</v>
      </c>
      <c r="L1606" s="93" t="str">
        <f t="shared" si="112"/>
        <v>Non Lead</v>
      </c>
      <c r="M1606" s="109"/>
      <c r="N1606" s="74"/>
      <c r="O1606" s="74"/>
      <c r="P1606" s="74"/>
      <c r="Q1606" s="73"/>
      <c r="R1606" s="74"/>
      <c r="S1606" s="98" t="str">
        <f>IF(OR(B1606="",$C$3="",$G$3=""),"ERROR",IF(AND(B1606='Dropdown Answer Key'!$B$12,OR(E1606="Lead",E1606="U, May have L",E1606="COM",E1606="")),"Lead",IF(AND(B1606='Dropdown Answer Key'!$B$12,OR(AND(E1606="GALV",H1606="Y"),AND(E1606="GALV",H1606="UN"),AND(E1606="GALV",H1606=""))),"GRR",IF(AND(B1606='Dropdown Answer Key'!$B$12,E1606="Unknown"),"Unknown SL",IF(AND(B1606='Dropdown Answer Key'!$B$13,OR(F1606="Lead",F1606="U, May have L",F1606="COM",F1606="")),"Lead",IF(AND(B1606='Dropdown Answer Key'!$B$13,OR(AND(F1606="GALV",H1606="Y"),AND(F1606="GALV",H1606="UN"),AND(F1606="GALV",H1606=""))),"GRR",IF(AND(B1606='Dropdown Answer Key'!$B$13,F1606="Unknown"),"Unknown SL",IF(AND(B1606='Dropdown Answer Key'!$B$14,OR(E1606="Lead",E1606="U, May have L",E1606="COM",E1606="")),"Lead",IF(AND(B1606='Dropdown Answer Key'!$B$14,OR(F1606="Lead",F1606="U, May have L",F1606="COM",F1606="")),"Lead",IF(AND(B1606='Dropdown Answer Key'!$B$14,OR(AND(E1606="GALV",H1606="Y"),AND(E1606="GALV",H1606="UN"),AND(E1606="GALV",H1606=""),AND(F1606="GALV",H1606="Y"),AND(F1606="GALV",H1606="UN"),AND(F1606="GALV",H1606=""),AND(F1606="GALV",I1606="Y"),AND(F1606="GALV",I1606="UN"),AND(F1606="GALV",I1606=""))),"GRR",IF(AND(B1606='Dropdown Answer Key'!$B$14,OR(E1606="Unknown",F1606="Unknown")),"Unknown SL","Non Lead")))))))))))</f>
        <v>Non Lead</v>
      </c>
      <c r="T1606" s="76" t="str">
        <f>IF(OR(M1606="",Q1606="",S1606="ERROR"),"BLANK",IF((AND(M1606='Dropdown Answer Key'!$B$25,OR('Service Line Inventory'!S1606="Lead",S1606="Unknown SL"))),"Tier 1",IF(AND('Service Line Inventory'!M1606='Dropdown Answer Key'!$B$26,OR('Service Line Inventory'!S1606="Lead",S1606="Unknown SL")),"Tier 2",IF(AND('Service Line Inventory'!M1606='Dropdown Answer Key'!$B$27,OR('Service Line Inventory'!S1606="Lead",S1606="Unknown SL")),"Tier 2",IF('Service Line Inventory'!S1606="GRR","Tier 3",IF((AND('Service Line Inventory'!M1606='Dropdown Answer Key'!$B$25,'Service Line Inventory'!Q1606='Dropdown Answer Key'!$M$25,O1606='Dropdown Answer Key'!$G$27,'Service Line Inventory'!P1606='Dropdown Answer Key'!$J$27,S1606="Non Lead")),"Tier 4",IF((AND('Service Line Inventory'!M1606='Dropdown Answer Key'!$B$25,'Service Line Inventory'!Q1606='Dropdown Answer Key'!$M$25,O1606='Dropdown Answer Key'!$G$27,S1606="Non Lead")),"Tier 4",IF((AND('Service Line Inventory'!M1606='Dropdown Answer Key'!$B$25,'Service Line Inventory'!Q1606='Dropdown Answer Key'!$M$25,'Service Line Inventory'!P1606='Dropdown Answer Key'!$J$27,S1606="Non Lead")),"Tier 4","Tier 5"))))))))</f>
        <v>BLANK</v>
      </c>
      <c r="U1606" s="101" t="str">
        <f t="shared" si="113"/>
        <v>NO</v>
      </c>
      <c r="V1606" s="76" t="str">
        <f t="shared" si="114"/>
        <v>NO</v>
      </c>
      <c r="W1606" s="76" t="str">
        <f t="shared" si="115"/>
        <v>NO</v>
      </c>
      <c r="X1606" s="107"/>
      <c r="Y1606" s="77"/>
    </row>
    <row r="1607" spans="1:25" x14ac:dyDescent="0.3">
      <c r="A1607" s="47">
        <v>935</v>
      </c>
      <c r="B1607" s="73" t="s">
        <v>76</v>
      </c>
      <c r="C1607" s="126" t="s">
        <v>1720</v>
      </c>
      <c r="D1607" s="74" t="s">
        <v>72</v>
      </c>
      <c r="E1607" s="74" t="s">
        <v>81</v>
      </c>
      <c r="F1607" s="74" t="s">
        <v>81</v>
      </c>
      <c r="G1607" s="90" t="s">
        <v>1910</v>
      </c>
      <c r="H1607" s="74" t="s">
        <v>72</v>
      </c>
      <c r="I1607" s="74" t="s">
        <v>72</v>
      </c>
      <c r="J1607" s="75" t="s">
        <v>1913</v>
      </c>
      <c r="K1607" s="75" t="s">
        <v>1913</v>
      </c>
      <c r="L1607" s="94" t="str">
        <f t="shared" si="112"/>
        <v>Non Lead</v>
      </c>
      <c r="M1607" s="110"/>
      <c r="N1607" s="74"/>
      <c r="O1607" s="74"/>
      <c r="P1607" s="74"/>
      <c r="Q1607" s="82"/>
      <c r="R1607" s="83"/>
      <c r="S1607" s="113" t="str">
        <f>IF(OR(B1607="",$C$3="",$G$3=""),"ERROR",IF(AND(B1607='Dropdown Answer Key'!$B$12,OR(E1607="Lead",E1607="U, May have L",E1607="COM",E1607="")),"Lead",IF(AND(B1607='Dropdown Answer Key'!$B$12,OR(AND(E1607="GALV",H1607="Y"),AND(E1607="GALV",H1607="UN"),AND(E1607="GALV",H1607=""))),"GRR",IF(AND(B1607='Dropdown Answer Key'!$B$12,E1607="Unknown"),"Unknown SL",IF(AND(B1607='Dropdown Answer Key'!$B$13,OR(F1607="Lead",F1607="U, May have L",F1607="COM",F1607="")),"Lead",IF(AND(B1607='Dropdown Answer Key'!$B$13,OR(AND(F1607="GALV",H1607="Y"),AND(F1607="GALV",H1607="UN"),AND(F1607="GALV",H1607=""))),"GRR",IF(AND(B1607='Dropdown Answer Key'!$B$13,F1607="Unknown"),"Unknown SL",IF(AND(B1607='Dropdown Answer Key'!$B$14,OR(E1607="Lead",E1607="U, May have L",E1607="COM",E1607="")),"Lead",IF(AND(B1607='Dropdown Answer Key'!$B$14,OR(F1607="Lead",F1607="U, May have L",F1607="COM",F1607="")),"Lead",IF(AND(B1607='Dropdown Answer Key'!$B$14,OR(AND(E1607="GALV",H1607="Y"),AND(E1607="GALV",H1607="UN"),AND(E1607="GALV",H1607=""),AND(F1607="GALV",H1607="Y"),AND(F1607="GALV",H1607="UN"),AND(F1607="GALV",H1607=""),AND(F1607="GALV",I1607="Y"),AND(F1607="GALV",I1607="UN"),AND(F1607="GALV",I1607=""))),"GRR",IF(AND(B1607='Dropdown Answer Key'!$B$14,OR(E1607="Unknown",F1607="Unknown")),"Unknown SL","Non Lead")))))))))))</f>
        <v>Non Lead</v>
      </c>
      <c r="T1607" s="114" t="str">
        <f>IF(OR(M1607="",Q1607="",S1607="ERROR"),"BLANK",IF((AND(M1607='Dropdown Answer Key'!$B$25,OR('Service Line Inventory'!S1607="Lead",S1607="Unknown SL"))),"Tier 1",IF(AND('Service Line Inventory'!M1607='Dropdown Answer Key'!$B$26,OR('Service Line Inventory'!S1607="Lead",S1607="Unknown SL")),"Tier 2",IF(AND('Service Line Inventory'!M1607='Dropdown Answer Key'!$B$27,OR('Service Line Inventory'!S1607="Lead",S1607="Unknown SL")),"Tier 2",IF('Service Line Inventory'!S1607="GRR","Tier 3",IF((AND('Service Line Inventory'!M1607='Dropdown Answer Key'!$B$25,'Service Line Inventory'!Q1607='Dropdown Answer Key'!$M$25,O1607='Dropdown Answer Key'!$G$27,'Service Line Inventory'!P1607='Dropdown Answer Key'!$J$27,S1607="Non Lead")),"Tier 4",IF((AND('Service Line Inventory'!M1607='Dropdown Answer Key'!$B$25,'Service Line Inventory'!Q1607='Dropdown Answer Key'!$M$25,O1607='Dropdown Answer Key'!$G$27,S1607="Non Lead")),"Tier 4",IF((AND('Service Line Inventory'!M1607='Dropdown Answer Key'!$B$25,'Service Line Inventory'!Q1607='Dropdown Answer Key'!$M$25,'Service Line Inventory'!P1607='Dropdown Answer Key'!$J$27,S1607="Non Lead")),"Tier 4","Tier 5"))))))))</f>
        <v>BLANK</v>
      </c>
      <c r="U1607" s="115" t="str">
        <f t="shared" si="113"/>
        <v>NO</v>
      </c>
      <c r="V1607" s="114" t="str">
        <f t="shared" si="114"/>
        <v>NO</v>
      </c>
      <c r="W1607" s="114" t="str">
        <f t="shared" si="115"/>
        <v>NO</v>
      </c>
      <c r="X1607" s="108"/>
      <c r="Y1607" s="97"/>
    </row>
    <row r="1608" spans="1:25" x14ac:dyDescent="0.3">
      <c r="A1608" s="47">
        <v>945</v>
      </c>
      <c r="B1608" s="73" t="s">
        <v>76</v>
      </c>
      <c r="C1608" s="126" t="s">
        <v>1721</v>
      </c>
      <c r="D1608" s="74" t="s">
        <v>72</v>
      </c>
      <c r="E1608" s="74" t="s">
        <v>81</v>
      </c>
      <c r="F1608" s="74" t="s">
        <v>81</v>
      </c>
      <c r="G1608" s="90" t="s">
        <v>1910</v>
      </c>
      <c r="H1608" s="74" t="s">
        <v>72</v>
      </c>
      <c r="I1608" s="74" t="s">
        <v>72</v>
      </c>
      <c r="J1608" s="75" t="s">
        <v>1913</v>
      </c>
      <c r="K1608" s="75" t="s">
        <v>1913</v>
      </c>
      <c r="L1608" s="93" t="str">
        <f t="shared" si="112"/>
        <v>Non Lead</v>
      </c>
      <c r="M1608" s="109"/>
      <c r="N1608" s="74"/>
      <c r="O1608" s="74"/>
      <c r="P1608" s="74"/>
      <c r="Q1608" s="73"/>
      <c r="R1608" s="74"/>
      <c r="S1608" s="98" t="str">
        <f>IF(OR(B1608="",$C$3="",$G$3=""),"ERROR",IF(AND(B1608='Dropdown Answer Key'!$B$12,OR(E1608="Lead",E1608="U, May have L",E1608="COM",E1608="")),"Lead",IF(AND(B1608='Dropdown Answer Key'!$B$12,OR(AND(E1608="GALV",H1608="Y"),AND(E1608="GALV",H1608="UN"),AND(E1608="GALV",H1608=""))),"GRR",IF(AND(B1608='Dropdown Answer Key'!$B$12,E1608="Unknown"),"Unknown SL",IF(AND(B1608='Dropdown Answer Key'!$B$13,OR(F1608="Lead",F1608="U, May have L",F1608="COM",F1608="")),"Lead",IF(AND(B1608='Dropdown Answer Key'!$B$13,OR(AND(F1608="GALV",H1608="Y"),AND(F1608="GALV",H1608="UN"),AND(F1608="GALV",H1608=""))),"GRR",IF(AND(B1608='Dropdown Answer Key'!$B$13,F1608="Unknown"),"Unknown SL",IF(AND(B1608='Dropdown Answer Key'!$B$14,OR(E1608="Lead",E1608="U, May have L",E1608="COM",E1608="")),"Lead",IF(AND(B1608='Dropdown Answer Key'!$B$14,OR(F1608="Lead",F1608="U, May have L",F1608="COM",F1608="")),"Lead",IF(AND(B1608='Dropdown Answer Key'!$B$14,OR(AND(E1608="GALV",H1608="Y"),AND(E1608="GALV",H1608="UN"),AND(E1608="GALV",H1608=""),AND(F1608="GALV",H1608="Y"),AND(F1608="GALV",H1608="UN"),AND(F1608="GALV",H1608=""),AND(F1608="GALV",I1608="Y"),AND(F1608="GALV",I1608="UN"),AND(F1608="GALV",I1608=""))),"GRR",IF(AND(B1608='Dropdown Answer Key'!$B$14,OR(E1608="Unknown",F1608="Unknown")),"Unknown SL","Non Lead")))))))))))</f>
        <v>Non Lead</v>
      </c>
      <c r="T1608" s="76" t="str">
        <f>IF(OR(M1608="",Q1608="",S1608="ERROR"),"BLANK",IF((AND(M1608='Dropdown Answer Key'!$B$25,OR('Service Line Inventory'!S1608="Lead",S1608="Unknown SL"))),"Tier 1",IF(AND('Service Line Inventory'!M1608='Dropdown Answer Key'!$B$26,OR('Service Line Inventory'!S1608="Lead",S1608="Unknown SL")),"Tier 2",IF(AND('Service Line Inventory'!M1608='Dropdown Answer Key'!$B$27,OR('Service Line Inventory'!S1608="Lead",S1608="Unknown SL")),"Tier 2",IF('Service Line Inventory'!S1608="GRR","Tier 3",IF((AND('Service Line Inventory'!M1608='Dropdown Answer Key'!$B$25,'Service Line Inventory'!Q1608='Dropdown Answer Key'!$M$25,O1608='Dropdown Answer Key'!$G$27,'Service Line Inventory'!P1608='Dropdown Answer Key'!$J$27,S1608="Non Lead")),"Tier 4",IF((AND('Service Line Inventory'!M1608='Dropdown Answer Key'!$B$25,'Service Line Inventory'!Q1608='Dropdown Answer Key'!$M$25,O1608='Dropdown Answer Key'!$G$27,S1608="Non Lead")),"Tier 4",IF((AND('Service Line Inventory'!M1608='Dropdown Answer Key'!$B$25,'Service Line Inventory'!Q1608='Dropdown Answer Key'!$M$25,'Service Line Inventory'!P1608='Dropdown Answer Key'!$J$27,S1608="Non Lead")),"Tier 4","Tier 5"))))))))</f>
        <v>BLANK</v>
      </c>
      <c r="U1608" s="101" t="str">
        <f t="shared" si="113"/>
        <v>NO</v>
      </c>
      <c r="V1608" s="76" t="str">
        <f t="shared" si="114"/>
        <v>NO</v>
      </c>
      <c r="W1608" s="76" t="str">
        <f t="shared" si="115"/>
        <v>NO</v>
      </c>
      <c r="X1608" s="107"/>
      <c r="Y1608" s="77"/>
    </row>
    <row r="1609" spans="1:25" x14ac:dyDescent="0.3">
      <c r="A1609" s="47">
        <v>950</v>
      </c>
      <c r="B1609" s="73" t="s">
        <v>76</v>
      </c>
      <c r="C1609" s="126" t="s">
        <v>1722</v>
      </c>
      <c r="D1609" s="74" t="s">
        <v>72</v>
      </c>
      <c r="E1609" s="74" t="s">
        <v>81</v>
      </c>
      <c r="F1609" s="74" t="s">
        <v>81</v>
      </c>
      <c r="G1609" s="90" t="s">
        <v>1910</v>
      </c>
      <c r="H1609" s="74" t="s">
        <v>72</v>
      </c>
      <c r="I1609" s="74" t="s">
        <v>72</v>
      </c>
      <c r="J1609" s="75" t="s">
        <v>1913</v>
      </c>
      <c r="K1609" s="75" t="s">
        <v>1913</v>
      </c>
      <c r="L1609" s="94" t="str">
        <f t="shared" si="112"/>
        <v>Non Lead</v>
      </c>
      <c r="M1609" s="110"/>
      <c r="N1609" s="74"/>
      <c r="O1609" s="74"/>
      <c r="P1609" s="74"/>
      <c r="Q1609" s="82"/>
      <c r="R1609" s="83"/>
      <c r="S1609" s="113" t="str">
        <f>IF(OR(B1609="",$C$3="",$G$3=""),"ERROR",IF(AND(B1609='Dropdown Answer Key'!$B$12,OR(E1609="Lead",E1609="U, May have L",E1609="COM",E1609="")),"Lead",IF(AND(B1609='Dropdown Answer Key'!$B$12,OR(AND(E1609="GALV",H1609="Y"),AND(E1609="GALV",H1609="UN"),AND(E1609="GALV",H1609=""))),"GRR",IF(AND(B1609='Dropdown Answer Key'!$B$12,E1609="Unknown"),"Unknown SL",IF(AND(B1609='Dropdown Answer Key'!$B$13,OR(F1609="Lead",F1609="U, May have L",F1609="COM",F1609="")),"Lead",IF(AND(B1609='Dropdown Answer Key'!$B$13,OR(AND(F1609="GALV",H1609="Y"),AND(F1609="GALV",H1609="UN"),AND(F1609="GALV",H1609=""))),"GRR",IF(AND(B1609='Dropdown Answer Key'!$B$13,F1609="Unknown"),"Unknown SL",IF(AND(B1609='Dropdown Answer Key'!$B$14,OR(E1609="Lead",E1609="U, May have L",E1609="COM",E1609="")),"Lead",IF(AND(B1609='Dropdown Answer Key'!$B$14,OR(F1609="Lead",F1609="U, May have L",F1609="COM",F1609="")),"Lead",IF(AND(B1609='Dropdown Answer Key'!$B$14,OR(AND(E1609="GALV",H1609="Y"),AND(E1609="GALV",H1609="UN"),AND(E1609="GALV",H1609=""),AND(F1609="GALV",H1609="Y"),AND(F1609="GALV",H1609="UN"),AND(F1609="GALV",H1609=""),AND(F1609="GALV",I1609="Y"),AND(F1609="GALV",I1609="UN"),AND(F1609="GALV",I1609=""))),"GRR",IF(AND(B1609='Dropdown Answer Key'!$B$14,OR(E1609="Unknown",F1609="Unknown")),"Unknown SL","Non Lead")))))))))))</f>
        <v>Non Lead</v>
      </c>
      <c r="T1609" s="114" t="str">
        <f>IF(OR(M1609="",Q1609="",S1609="ERROR"),"BLANK",IF((AND(M1609='Dropdown Answer Key'!$B$25,OR('Service Line Inventory'!S1609="Lead",S1609="Unknown SL"))),"Tier 1",IF(AND('Service Line Inventory'!M1609='Dropdown Answer Key'!$B$26,OR('Service Line Inventory'!S1609="Lead",S1609="Unknown SL")),"Tier 2",IF(AND('Service Line Inventory'!M1609='Dropdown Answer Key'!$B$27,OR('Service Line Inventory'!S1609="Lead",S1609="Unknown SL")),"Tier 2",IF('Service Line Inventory'!S1609="GRR","Tier 3",IF((AND('Service Line Inventory'!M1609='Dropdown Answer Key'!$B$25,'Service Line Inventory'!Q1609='Dropdown Answer Key'!$M$25,O1609='Dropdown Answer Key'!$G$27,'Service Line Inventory'!P1609='Dropdown Answer Key'!$J$27,S1609="Non Lead")),"Tier 4",IF((AND('Service Line Inventory'!M1609='Dropdown Answer Key'!$B$25,'Service Line Inventory'!Q1609='Dropdown Answer Key'!$M$25,O1609='Dropdown Answer Key'!$G$27,S1609="Non Lead")),"Tier 4",IF((AND('Service Line Inventory'!M1609='Dropdown Answer Key'!$B$25,'Service Line Inventory'!Q1609='Dropdown Answer Key'!$M$25,'Service Line Inventory'!P1609='Dropdown Answer Key'!$J$27,S1609="Non Lead")),"Tier 4","Tier 5"))))))))</f>
        <v>BLANK</v>
      </c>
      <c r="U1609" s="115" t="str">
        <f t="shared" si="113"/>
        <v>NO</v>
      </c>
      <c r="V1609" s="114" t="str">
        <f t="shared" si="114"/>
        <v>NO</v>
      </c>
      <c r="W1609" s="114" t="str">
        <f t="shared" si="115"/>
        <v>NO</v>
      </c>
      <c r="X1609" s="108"/>
      <c r="Y1609" s="97"/>
    </row>
    <row r="1610" spans="1:25" x14ac:dyDescent="0.3">
      <c r="A1610" s="47">
        <v>955</v>
      </c>
      <c r="B1610" s="73" t="s">
        <v>76</v>
      </c>
      <c r="C1610" s="126" t="s">
        <v>1723</v>
      </c>
      <c r="D1610" s="74" t="s">
        <v>72</v>
      </c>
      <c r="E1610" s="74" t="s">
        <v>81</v>
      </c>
      <c r="F1610" s="74" t="s">
        <v>81</v>
      </c>
      <c r="G1610" s="90" t="s">
        <v>1910</v>
      </c>
      <c r="H1610" s="74" t="s">
        <v>72</v>
      </c>
      <c r="I1610" s="74" t="s">
        <v>72</v>
      </c>
      <c r="J1610" s="75" t="s">
        <v>1913</v>
      </c>
      <c r="K1610" s="75" t="s">
        <v>1913</v>
      </c>
      <c r="L1610" s="93" t="str">
        <f t="shared" si="112"/>
        <v>Non Lead</v>
      </c>
      <c r="M1610" s="109"/>
      <c r="N1610" s="74"/>
      <c r="O1610" s="74"/>
      <c r="P1610" s="74"/>
      <c r="Q1610" s="73"/>
      <c r="R1610" s="74"/>
      <c r="S1610" s="98" t="str">
        <f>IF(OR(B1610="",$C$3="",$G$3=""),"ERROR",IF(AND(B1610='Dropdown Answer Key'!$B$12,OR(E1610="Lead",E1610="U, May have L",E1610="COM",E1610="")),"Lead",IF(AND(B1610='Dropdown Answer Key'!$B$12,OR(AND(E1610="GALV",H1610="Y"),AND(E1610="GALV",H1610="UN"),AND(E1610="GALV",H1610=""))),"GRR",IF(AND(B1610='Dropdown Answer Key'!$B$12,E1610="Unknown"),"Unknown SL",IF(AND(B1610='Dropdown Answer Key'!$B$13,OR(F1610="Lead",F1610="U, May have L",F1610="COM",F1610="")),"Lead",IF(AND(B1610='Dropdown Answer Key'!$B$13,OR(AND(F1610="GALV",H1610="Y"),AND(F1610="GALV",H1610="UN"),AND(F1610="GALV",H1610=""))),"GRR",IF(AND(B1610='Dropdown Answer Key'!$B$13,F1610="Unknown"),"Unknown SL",IF(AND(B1610='Dropdown Answer Key'!$B$14,OR(E1610="Lead",E1610="U, May have L",E1610="COM",E1610="")),"Lead",IF(AND(B1610='Dropdown Answer Key'!$B$14,OR(F1610="Lead",F1610="U, May have L",F1610="COM",F1610="")),"Lead",IF(AND(B1610='Dropdown Answer Key'!$B$14,OR(AND(E1610="GALV",H1610="Y"),AND(E1610="GALV",H1610="UN"),AND(E1610="GALV",H1610=""),AND(F1610="GALV",H1610="Y"),AND(F1610="GALV",H1610="UN"),AND(F1610="GALV",H1610=""),AND(F1610="GALV",I1610="Y"),AND(F1610="GALV",I1610="UN"),AND(F1610="GALV",I1610=""))),"GRR",IF(AND(B1610='Dropdown Answer Key'!$B$14,OR(E1610="Unknown",F1610="Unknown")),"Unknown SL","Non Lead")))))))))))</f>
        <v>Non Lead</v>
      </c>
      <c r="T1610" s="76" t="str">
        <f>IF(OR(M1610="",Q1610="",S1610="ERROR"),"BLANK",IF((AND(M1610='Dropdown Answer Key'!$B$25,OR('Service Line Inventory'!S1610="Lead",S1610="Unknown SL"))),"Tier 1",IF(AND('Service Line Inventory'!M1610='Dropdown Answer Key'!$B$26,OR('Service Line Inventory'!S1610="Lead",S1610="Unknown SL")),"Tier 2",IF(AND('Service Line Inventory'!M1610='Dropdown Answer Key'!$B$27,OR('Service Line Inventory'!S1610="Lead",S1610="Unknown SL")),"Tier 2",IF('Service Line Inventory'!S1610="GRR","Tier 3",IF((AND('Service Line Inventory'!M1610='Dropdown Answer Key'!$B$25,'Service Line Inventory'!Q1610='Dropdown Answer Key'!$M$25,O1610='Dropdown Answer Key'!$G$27,'Service Line Inventory'!P1610='Dropdown Answer Key'!$J$27,S1610="Non Lead")),"Tier 4",IF((AND('Service Line Inventory'!M1610='Dropdown Answer Key'!$B$25,'Service Line Inventory'!Q1610='Dropdown Answer Key'!$M$25,O1610='Dropdown Answer Key'!$G$27,S1610="Non Lead")),"Tier 4",IF((AND('Service Line Inventory'!M1610='Dropdown Answer Key'!$B$25,'Service Line Inventory'!Q1610='Dropdown Answer Key'!$M$25,'Service Line Inventory'!P1610='Dropdown Answer Key'!$J$27,S1610="Non Lead")),"Tier 4","Tier 5"))))))))</f>
        <v>BLANK</v>
      </c>
      <c r="U1610" s="101" t="str">
        <f t="shared" si="113"/>
        <v>NO</v>
      </c>
      <c r="V1610" s="76" t="str">
        <f t="shared" si="114"/>
        <v>NO</v>
      </c>
      <c r="W1610" s="76" t="str">
        <f t="shared" si="115"/>
        <v>NO</v>
      </c>
      <c r="X1610" s="107"/>
      <c r="Y1610" s="77"/>
    </row>
    <row r="1611" spans="1:25" x14ac:dyDescent="0.3">
      <c r="A1611" s="47">
        <v>957</v>
      </c>
      <c r="B1611" s="73" t="s">
        <v>76</v>
      </c>
      <c r="C1611" s="126" t="s">
        <v>1724</v>
      </c>
      <c r="D1611" s="74" t="s">
        <v>72</v>
      </c>
      <c r="E1611" s="74" t="s">
        <v>81</v>
      </c>
      <c r="F1611" s="74" t="s">
        <v>81</v>
      </c>
      <c r="G1611" s="90" t="s">
        <v>1910</v>
      </c>
      <c r="H1611" s="74" t="s">
        <v>72</v>
      </c>
      <c r="I1611" s="74" t="s">
        <v>72</v>
      </c>
      <c r="J1611" s="75" t="s">
        <v>1913</v>
      </c>
      <c r="K1611" s="75" t="s">
        <v>1913</v>
      </c>
      <c r="L1611" s="94" t="str">
        <f t="shared" si="112"/>
        <v>Non Lead</v>
      </c>
      <c r="M1611" s="110"/>
      <c r="N1611" s="74"/>
      <c r="O1611" s="74"/>
      <c r="P1611" s="74"/>
      <c r="Q1611" s="82"/>
      <c r="R1611" s="83"/>
      <c r="S1611" s="113" t="str">
        <f>IF(OR(B1611="",$C$3="",$G$3=""),"ERROR",IF(AND(B1611='Dropdown Answer Key'!$B$12,OR(E1611="Lead",E1611="U, May have L",E1611="COM",E1611="")),"Lead",IF(AND(B1611='Dropdown Answer Key'!$B$12,OR(AND(E1611="GALV",H1611="Y"),AND(E1611="GALV",H1611="UN"),AND(E1611="GALV",H1611=""))),"GRR",IF(AND(B1611='Dropdown Answer Key'!$B$12,E1611="Unknown"),"Unknown SL",IF(AND(B1611='Dropdown Answer Key'!$B$13,OR(F1611="Lead",F1611="U, May have L",F1611="COM",F1611="")),"Lead",IF(AND(B1611='Dropdown Answer Key'!$B$13,OR(AND(F1611="GALV",H1611="Y"),AND(F1611="GALV",H1611="UN"),AND(F1611="GALV",H1611=""))),"GRR",IF(AND(B1611='Dropdown Answer Key'!$B$13,F1611="Unknown"),"Unknown SL",IF(AND(B1611='Dropdown Answer Key'!$B$14,OR(E1611="Lead",E1611="U, May have L",E1611="COM",E1611="")),"Lead",IF(AND(B1611='Dropdown Answer Key'!$B$14,OR(F1611="Lead",F1611="U, May have L",F1611="COM",F1611="")),"Lead",IF(AND(B1611='Dropdown Answer Key'!$B$14,OR(AND(E1611="GALV",H1611="Y"),AND(E1611="GALV",H1611="UN"),AND(E1611="GALV",H1611=""),AND(F1611="GALV",H1611="Y"),AND(F1611="GALV",H1611="UN"),AND(F1611="GALV",H1611=""),AND(F1611="GALV",I1611="Y"),AND(F1611="GALV",I1611="UN"),AND(F1611="GALV",I1611=""))),"GRR",IF(AND(B1611='Dropdown Answer Key'!$B$14,OR(E1611="Unknown",F1611="Unknown")),"Unknown SL","Non Lead")))))))))))</f>
        <v>Non Lead</v>
      </c>
      <c r="T1611" s="114" t="str">
        <f>IF(OR(M1611="",Q1611="",S1611="ERROR"),"BLANK",IF((AND(M1611='Dropdown Answer Key'!$B$25,OR('Service Line Inventory'!S1611="Lead",S1611="Unknown SL"))),"Tier 1",IF(AND('Service Line Inventory'!M1611='Dropdown Answer Key'!$B$26,OR('Service Line Inventory'!S1611="Lead",S1611="Unknown SL")),"Tier 2",IF(AND('Service Line Inventory'!M1611='Dropdown Answer Key'!$B$27,OR('Service Line Inventory'!S1611="Lead",S1611="Unknown SL")),"Tier 2",IF('Service Line Inventory'!S1611="GRR","Tier 3",IF((AND('Service Line Inventory'!M1611='Dropdown Answer Key'!$B$25,'Service Line Inventory'!Q1611='Dropdown Answer Key'!$M$25,O1611='Dropdown Answer Key'!$G$27,'Service Line Inventory'!P1611='Dropdown Answer Key'!$J$27,S1611="Non Lead")),"Tier 4",IF((AND('Service Line Inventory'!M1611='Dropdown Answer Key'!$B$25,'Service Line Inventory'!Q1611='Dropdown Answer Key'!$M$25,O1611='Dropdown Answer Key'!$G$27,S1611="Non Lead")),"Tier 4",IF((AND('Service Line Inventory'!M1611='Dropdown Answer Key'!$B$25,'Service Line Inventory'!Q1611='Dropdown Answer Key'!$M$25,'Service Line Inventory'!P1611='Dropdown Answer Key'!$J$27,S1611="Non Lead")),"Tier 4","Tier 5"))))))))</f>
        <v>BLANK</v>
      </c>
      <c r="U1611" s="115" t="str">
        <f t="shared" si="113"/>
        <v>NO</v>
      </c>
      <c r="V1611" s="114" t="str">
        <f t="shared" si="114"/>
        <v>NO</v>
      </c>
      <c r="W1611" s="114" t="str">
        <f t="shared" si="115"/>
        <v>NO</v>
      </c>
      <c r="X1611" s="108"/>
      <c r="Y1611" s="97"/>
    </row>
    <row r="1612" spans="1:25" x14ac:dyDescent="0.3">
      <c r="A1612" s="47">
        <v>960</v>
      </c>
      <c r="B1612" s="73" t="s">
        <v>76</v>
      </c>
      <c r="C1612" s="126" t="s">
        <v>1725</v>
      </c>
      <c r="D1612" s="74" t="s">
        <v>72</v>
      </c>
      <c r="E1612" s="74" t="s">
        <v>81</v>
      </c>
      <c r="F1612" s="74" t="s">
        <v>81</v>
      </c>
      <c r="G1612" s="90" t="s">
        <v>1910</v>
      </c>
      <c r="H1612" s="74" t="s">
        <v>72</v>
      </c>
      <c r="I1612" s="74" t="s">
        <v>72</v>
      </c>
      <c r="J1612" s="75" t="s">
        <v>1913</v>
      </c>
      <c r="K1612" s="75" t="s">
        <v>1913</v>
      </c>
      <c r="L1612" s="93" t="str">
        <f t="shared" si="112"/>
        <v>Non Lead</v>
      </c>
      <c r="M1612" s="109"/>
      <c r="N1612" s="74"/>
      <c r="O1612" s="74"/>
      <c r="P1612" s="74"/>
      <c r="Q1612" s="73"/>
      <c r="R1612" s="74"/>
      <c r="S1612" s="98" t="str">
        <f>IF(OR(B1612="",$C$3="",$G$3=""),"ERROR",IF(AND(B1612='Dropdown Answer Key'!$B$12,OR(E1612="Lead",E1612="U, May have L",E1612="COM",E1612="")),"Lead",IF(AND(B1612='Dropdown Answer Key'!$B$12,OR(AND(E1612="GALV",H1612="Y"),AND(E1612="GALV",H1612="UN"),AND(E1612="GALV",H1612=""))),"GRR",IF(AND(B1612='Dropdown Answer Key'!$B$12,E1612="Unknown"),"Unknown SL",IF(AND(B1612='Dropdown Answer Key'!$B$13,OR(F1612="Lead",F1612="U, May have L",F1612="COM",F1612="")),"Lead",IF(AND(B1612='Dropdown Answer Key'!$B$13,OR(AND(F1612="GALV",H1612="Y"),AND(F1612="GALV",H1612="UN"),AND(F1612="GALV",H1612=""))),"GRR",IF(AND(B1612='Dropdown Answer Key'!$B$13,F1612="Unknown"),"Unknown SL",IF(AND(B1612='Dropdown Answer Key'!$B$14,OR(E1612="Lead",E1612="U, May have L",E1612="COM",E1612="")),"Lead",IF(AND(B1612='Dropdown Answer Key'!$B$14,OR(F1612="Lead",F1612="U, May have L",F1612="COM",F1612="")),"Lead",IF(AND(B1612='Dropdown Answer Key'!$B$14,OR(AND(E1612="GALV",H1612="Y"),AND(E1612="GALV",H1612="UN"),AND(E1612="GALV",H1612=""),AND(F1612="GALV",H1612="Y"),AND(F1612="GALV",H1612="UN"),AND(F1612="GALV",H1612=""),AND(F1612="GALV",I1612="Y"),AND(F1612="GALV",I1612="UN"),AND(F1612="GALV",I1612=""))),"GRR",IF(AND(B1612='Dropdown Answer Key'!$B$14,OR(E1612="Unknown",F1612="Unknown")),"Unknown SL","Non Lead")))))))))))</f>
        <v>Non Lead</v>
      </c>
      <c r="T1612" s="76" t="str">
        <f>IF(OR(M1612="",Q1612="",S1612="ERROR"),"BLANK",IF((AND(M1612='Dropdown Answer Key'!$B$25,OR('Service Line Inventory'!S1612="Lead",S1612="Unknown SL"))),"Tier 1",IF(AND('Service Line Inventory'!M1612='Dropdown Answer Key'!$B$26,OR('Service Line Inventory'!S1612="Lead",S1612="Unknown SL")),"Tier 2",IF(AND('Service Line Inventory'!M1612='Dropdown Answer Key'!$B$27,OR('Service Line Inventory'!S1612="Lead",S1612="Unknown SL")),"Tier 2",IF('Service Line Inventory'!S1612="GRR","Tier 3",IF((AND('Service Line Inventory'!M1612='Dropdown Answer Key'!$B$25,'Service Line Inventory'!Q1612='Dropdown Answer Key'!$M$25,O1612='Dropdown Answer Key'!$G$27,'Service Line Inventory'!P1612='Dropdown Answer Key'!$J$27,S1612="Non Lead")),"Tier 4",IF((AND('Service Line Inventory'!M1612='Dropdown Answer Key'!$B$25,'Service Line Inventory'!Q1612='Dropdown Answer Key'!$M$25,O1612='Dropdown Answer Key'!$G$27,S1612="Non Lead")),"Tier 4",IF((AND('Service Line Inventory'!M1612='Dropdown Answer Key'!$B$25,'Service Line Inventory'!Q1612='Dropdown Answer Key'!$M$25,'Service Line Inventory'!P1612='Dropdown Answer Key'!$J$27,S1612="Non Lead")),"Tier 4","Tier 5"))))))))</f>
        <v>BLANK</v>
      </c>
      <c r="U1612" s="101" t="str">
        <f t="shared" si="113"/>
        <v>NO</v>
      </c>
      <c r="V1612" s="76" t="str">
        <f t="shared" si="114"/>
        <v>NO</v>
      </c>
      <c r="W1612" s="76" t="str">
        <f t="shared" si="115"/>
        <v>NO</v>
      </c>
      <c r="X1612" s="107"/>
      <c r="Y1612" s="77"/>
    </row>
    <row r="1613" spans="1:25" x14ac:dyDescent="0.3">
      <c r="A1613" s="47">
        <v>968</v>
      </c>
      <c r="B1613" s="73" t="s">
        <v>76</v>
      </c>
      <c r="C1613" s="126" t="s">
        <v>1726</v>
      </c>
      <c r="D1613" s="74" t="s">
        <v>72</v>
      </c>
      <c r="E1613" s="74" t="s">
        <v>81</v>
      </c>
      <c r="F1613" s="74" t="s">
        <v>81</v>
      </c>
      <c r="G1613" s="90" t="s">
        <v>1910</v>
      </c>
      <c r="H1613" s="74" t="s">
        <v>72</v>
      </c>
      <c r="I1613" s="74" t="s">
        <v>72</v>
      </c>
      <c r="J1613" s="75" t="s">
        <v>1913</v>
      </c>
      <c r="K1613" s="75" t="s">
        <v>1913</v>
      </c>
      <c r="L1613" s="94" t="str">
        <f t="shared" si="112"/>
        <v>Non Lead</v>
      </c>
      <c r="M1613" s="110"/>
      <c r="N1613" s="74"/>
      <c r="O1613" s="74"/>
      <c r="P1613" s="74"/>
      <c r="Q1613" s="82"/>
      <c r="R1613" s="83"/>
      <c r="S1613" s="113" t="str">
        <f>IF(OR(B1613="",$C$3="",$G$3=""),"ERROR",IF(AND(B1613='Dropdown Answer Key'!$B$12,OR(E1613="Lead",E1613="U, May have L",E1613="COM",E1613="")),"Lead",IF(AND(B1613='Dropdown Answer Key'!$B$12,OR(AND(E1613="GALV",H1613="Y"),AND(E1613="GALV",H1613="UN"),AND(E1613="GALV",H1613=""))),"GRR",IF(AND(B1613='Dropdown Answer Key'!$B$12,E1613="Unknown"),"Unknown SL",IF(AND(B1613='Dropdown Answer Key'!$B$13,OR(F1613="Lead",F1613="U, May have L",F1613="COM",F1613="")),"Lead",IF(AND(B1613='Dropdown Answer Key'!$B$13,OR(AND(F1613="GALV",H1613="Y"),AND(F1613="GALV",H1613="UN"),AND(F1613="GALV",H1613=""))),"GRR",IF(AND(B1613='Dropdown Answer Key'!$B$13,F1613="Unknown"),"Unknown SL",IF(AND(B1613='Dropdown Answer Key'!$B$14,OR(E1613="Lead",E1613="U, May have L",E1613="COM",E1613="")),"Lead",IF(AND(B1613='Dropdown Answer Key'!$B$14,OR(F1613="Lead",F1613="U, May have L",F1613="COM",F1613="")),"Lead",IF(AND(B1613='Dropdown Answer Key'!$B$14,OR(AND(E1613="GALV",H1613="Y"),AND(E1613="GALV",H1613="UN"),AND(E1613="GALV",H1613=""),AND(F1613="GALV",H1613="Y"),AND(F1613="GALV",H1613="UN"),AND(F1613="GALV",H1613=""),AND(F1613="GALV",I1613="Y"),AND(F1613="GALV",I1613="UN"),AND(F1613="GALV",I1613=""))),"GRR",IF(AND(B1613='Dropdown Answer Key'!$B$14,OR(E1613="Unknown",F1613="Unknown")),"Unknown SL","Non Lead")))))))))))</f>
        <v>Non Lead</v>
      </c>
      <c r="T1613" s="114" t="str">
        <f>IF(OR(M1613="",Q1613="",S1613="ERROR"),"BLANK",IF((AND(M1613='Dropdown Answer Key'!$B$25,OR('Service Line Inventory'!S1613="Lead",S1613="Unknown SL"))),"Tier 1",IF(AND('Service Line Inventory'!M1613='Dropdown Answer Key'!$B$26,OR('Service Line Inventory'!S1613="Lead",S1613="Unknown SL")),"Tier 2",IF(AND('Service Line Inventory'!M1613='Dropdown Answer Key'!$B$27,OR('Service Line Inventory'!S1613="Lead",S1613="Unknown SL")),"Tier 2",IF('Service Line Inventory'!S1613="GRR","Tier 3",IF((AND('Service Line Inventory'!M1613='Dropdown Answer Key'!$B$25,'Service Line Inventory'!Q1613='Dropdown Answer Key'!$M$25,O1613='Dropdown Answer Key'!$G$27,'Service Line Inventory'!P1613='Dropdown Answer Key'!$J$27,S1613="Non Lead")),"Tier 4",IF((AND('Service Line Inventory'!M1613='Dropdown Answer Key'!$B$25,'Service Line Inventory'!Q1613='Dropdown Answer Key'!$M$25,O1613='Dropdown Answer Key'!$G$27,S1613="Non Lead")),"Tier 4",IF((AND('Service Line Inventory'!M1613='Dropdown Answer Key'!$B$25,'Service Line Inventory'!Q1613='Dropdown Answer Key'!$M$25,'Service Line Inventory'!P1613='Dropdown Answer Key'!$J$27,S1613="Non Lead")),"Tier 4","Tier 5"))))))))</f>
        <v>BLANK</v>
      </c>
      <c r="U1613" s="115" t="str">
        <f t="shared" si="113"/>
        <v>NO</v>
      </c>
      <c r="V1613" s="114" t="str">
        <f t="shared" si="114"/>
        <v>NO</v>
      </c>
      <c r="W1613" s="114" t="str">
        <f t="shared" si="115"/>
        <v>NO</v>
      </c>
      <c r="X1613" s="108"/>
      <c r="Y1613" s="97"/>
    </row>
    <row r="1614" spans="1:25" x14ac:dyDescent="0.3">
      <c r="A1614" s="47">
        <v>970</v>
      </c>
      <c r="B1614" s="73" t="s">
        <v>76</v>
      </c>
      <c r="C1614" s="126" t="s">
        <v>1727</v>
      </c>
      <c r="D1614" s="74" t="s">
        <v>72</v>
      </c>
      <c r="E1614" s="74" t="s">
        <v>81</v>
      </c>
      <c r="F1614" s="74" t="s">
        <v>81</v>
      </c>
      <c r="G1614" s="90" t="s">
        <v>1910</v>
      </c>
      <c r="H1614" s="74" t="s">
        <v>72</v>
      </c>
      <c r="I1614" s="74" t="s">
        <v>72</v>
      </c>
      <c r="J1614" s="75" t="s">
        <v>1913</v>
      </c>
      <c r="K1614" s="75" t="s">
        <v>1913</v>
      </c>
      <c r="L1614" s="93" t="str">
        <f t="shared" si="112"/>
        <v>Non Lead</v>
      </c>
      <c r="M1614" s="109"/>
      <c r="N1614" s="74"/>
      <c r="O1614" s="74"/>
      <c r="P1614" s="74"/>
      <c r="Q1614" s="73"/>
      <c r="R1614" s="74"/>
      <c r="S1614" s="98" t="str">
        <f>IF(OR(B1614="",$C$3="",$G$3=""),"ERROR",IF(AND(B1614='Dropdown Answer Key'!$B$12,OR(E1614="Lead",E1614="U, May have L",E1614="COM",E1614="")),"Lead",IF(AND(B1614='Dropdown Answer Key'!$B$12,OR(AND(E1614="GALV",H1614="Y"),AND(E1614="GALV",H1614="UN"),AND(E1614="GALV",H1614=""))),"GRR",IF(AND(B1614='Dropdown Answer Key'!$B$12,E1614="Unknown"),"Unknown SL",IF(AND(B1614='Dropdown Answer Key'!$B$13,OR(F1614="Lead",F1614="U, May have L",F1614="COM",F1614="")),"Lead",IF(AND(B1614='Dropdown Answer Key'!$B$13,OR(AND(F1614="GALV",H1614="Y"),AND(F1614="GALV",H1614="UN"),AND(F1614="GALV",H1614=""))),"GRR",IF(AND(B1614='Dropdown Answer Key'!$B$13,F1614="Unknown"),"Unknown SL",IF(AND(B1614='Dropdown Answer Key'!$B$14,OR(E1614="Lead",E1614="U, May have L",E1614="COM",E1614="")),"Lead",IF(AND(B1614='Dropdown Answer Key'!$B$14,OR(F1614="Lead",F1614="U, May have L",F1614="COM",F1614="")),"Lead",IF(AND(B1614='Dropdown Answer Key'!$B$14,OR(AND(E1614="GALV",H1614="Y"),AND(E1614="GALV",H1614="UN"),AND(E1614="GALV",H1614=""),AND(F1614="GALV",H1614="Y"),AND(F1614="GALV",H1614="UN"),AND(F1614="GALV",H1614=""),AND(F1614="GALV",I1614="Y"),AND(F1614="GALV",I1614="UN"),AND(F1614="GALV",I1614=""))),"GRR",IF(AND(B1614='Dropdown Answer Key'!$B$14,OR(E1614="Unknown",F1614="Unknown")),"Unknown SL","Non Lead")))))))))))</f>
        <v>Non Lead</v>
      </c>
      <c r="T1614" s="76" t="str">
        <f>IF(OR(M1614="",Q1614="",S1614="ERROR"),"BLANK",IF((AND(M1614='Dropdown Answer Key'!$B$25,OR('Service Line Inventory'!S1614="Lead",S1614="Unknown SL"))),"Tier 1",IF(AND('Service Line Inventory'!M1614='Dropdown Answer Key'!$B$26,OR('Service Line Inventory'!S1614="Lead",S1614="Unknown SL")),"Tier 2",IF(AND('Service Line Inventory'!M1614='Dropdown Answer Key'!$B$27,OR('Service Line Inventory'!S1614="Lead",S1614="Unknown SL")),"Tier 2",IF('Service Line Inventory'!S1614="GRR","Tier 3",IF((AND('Service Line Inventory'!M1614='Dropdown Answer Key'!$B$25,'Service Line Inventory'!Q1614='Dropdown Answer Key'!$M$25,O1614='Dropdown Answer Key'!$G$27,'Service Line Inventory'!P1614='Dropdown Answer Key'!$J$27,S1614="Non Lead")),"Tier 4",IF((AND('Service Line Inventory'!M1614='Dropdown Answer Key'!$B$25,'Service Line Inventory'!Q1614='Dropdown Answer Key'!$M$25,O1614='Dropdown Answer Key'!$G$27,S1614="Non Lead")),"Tier 4",IF((AND('Service Line Inventory'!M1614='Dropdown Answer Key'!$B$25,'Service Line Inventory'!Q1614='Dropdown Answer Key'!$M$25,'Service Line Inventory'!P1614='Dropdown Answer Key'!$J$27,S1614="Non Lead")),"Tier 4","Tier 5"))))))))</f>
        <v>BLANK</v>
      </c>
      <c r="U1614" s="101" t="str">
        <f t="shared" si="113"/>
        <v>NO</v>
      </c>
      <c r="V1614" s="76" t="str">
        <f t="shared" si="114"/>
        <v>NO</v>
      </c>
      <c r="W1614" s="76" t="str">
        <f t="shared" si="115"/>
        <v>NO</v>
      </c>
      <c r="X1614" s="107"/>
      <c r="Y1614" s="77"/>
    </row>
    <row r="1615" spans="1:25" x14ac:dyDescent="0.3">
      <c r="A1615" s="47">
        <v>980</v>
      </c>
      <c r="B1615" s="73" t="s">
        <v>76</v>
      </c>
      <c r="C1615" s="126" t="s">
        <v>1728</v>
      </c>
      <c r="D1615" s="74" t="s">
        <v>72</v>
      </c>
      <c r="E1615" s="74" t="s">
        <v>81</v>
      </c>
      <c r="F1615" s="74" t="s">
        <v>81</v>
      </c>
      <c r="G1615" s="90" t="s">
        <v>1910</v>
      </c>
      <c r="H1615" s="74" t="s">
        <v>72</v>
      </c>
      <c r="I1615" s="74" t="s">
        <v>72</v>
      </c>
      <c r="J1615" s="75" t="s">
        <v>1913</v>
      </c>
      <c r="K1615" s="75" t="s">
        <v>1913</v>
      </c>
      <c r="L1615" s="94" t="str">
        <f t="shared" si="112"/>
        <v>Non Lead</v>
      </c>
      <c r="M1615" s="110"/>
      <c r="N1615" s="74"/>
      <c r="O1615" s="74"/>
      <c r="P1615" s="74"/>
      <c r="Q1615" s="82"/>
      <c r="R1615" s="83"/>
      <c r="S1615" s="113" t="str">
        <f>IF(OR(B1615="",$C$3="",$G$3=""),"ERROR",IF(AND(B1615='Dropdown Answer Key'!$B$12,OR(E1615="Lead",E1615="U, May have L",E1615="COM",E1615="")),"Lead",IF(AND(B1615='Dropdown Answer Key'!$B$12,OR(AND(E1615="GALV",H1615="Y"),AND(E1615="GALV",H1615="UN"),AND(E1615="GALV",H1615=""))),"GRR",IF(AND(B1615='Dropdown Answer Key'!$B$12,E1615="Unknown"),"Unknown SL",IF(AND(B1615='Dropdown Answer Key'!$B$13,OR(F1615="Lead",F1615="U, May have L",F1615="COM",F1615="")),"Lead",IF(AND(B1615='Dropdown Answer Key'!$B$13,OR(AND(F1615="GALV",H1615="Y"),AND(F1615="GALV",H1615="UN"),AND(F1615="GALV",H1615=""))),"GRR",IF(AND(B1615='Dropdown Answer Key'!$B$13,F1615="Unknown"),"Unknown SL",IF(AND(B1615='Dropdown Answer Key'!$B$14,OR(E1615="Lead",E1615="U, May have L",E1615="COM",E1615="")),"Lead",IF(AND(B1615='Dropdown Answer Key'!$B$14,OR(F1615="Lead",F1615="U, May have L",F1615="COM",F1615="")),"Lead",IF(AND(B1615='Dropdown Answer Key'!$B$14,OR(AND(E1615="GALV",H1615="Y"),AND(E1615="GALV",H1615="UN"),AND(E1615="GALV",H1615=""),AND(F1615="GALV",H1615="Y"),AND(F1615="GALV",H1615="UN"),AND(F1615="GALV",H1615=""),AND(F1615="GALV",I1615="Y"),AND(F1615="GALV",I1615="UN"),AND(F1615="GALV",I1615=""))),"GRR",IF(AND(B1615='Dropdown Answer Key'!$B$14,OR(E1615="Unknown",F1615="Unknown")),"Unknown SL","Non Lead")))))))))))</f>
        <v>Non Lead</v>
      </c>
      <c r="T1615" s="114" t="str">
        <f>IF(OR(M1615="",Q1615="",S1615="ERROR"),"BLANK",IF((AND(M1615='Dropdown Answer Key'!$B$25,OR('Service Line Inventory'!S1615="Lead",S1615="Unknown SL"))),"Tier 1",IF(AND('Service Line Inventory'!M1615='Dropdown Answer Key'!$B$26,OR('Service Line Inventory'!S1615="Lead",S1615="Unknown SL")),"Tier 2",IF(AND('Service Line Inventory'!M1615='Dropdown Answer Key'!$B$27,OR('Service Line Inventory'!S1615="Lead",S1615="Unknown SL")),"Tier 2",IF('Service Line Inventory'!S1615="GRR","Tier 3",IF((AND('Service Line Inventory'!M1615='Dropdown Answer Key'!$B$25,'Service Line Inventory'!Q1615='Dropdown Answer Key'!$M$25,O1615='Dropdown Answer Key'!$G$27,'Service Line Inventory'!P1615='Dropdown Answer Key'!$J$27,S1615="Non Lead")),"Tier 4",IF((AND('Service Line Inventory'!M1615='Dropdown Answer Key'!$B$25,'Service Line Inventory'!Q1615='Dropdown Answer Key'!$M$25,O1615='Dropdown Answer Key'!$G$27,S1615="Non Lead")),"Tier 4",IF((AND('Service Line Inventory'!M1615='Dropdown Answer Key'!$B$25,'Service Line Inventory'!Q1615='Dropdown Answer Key'!$M$25,'Service Line Inventory'!P1615='Dropdown Answer Key'!$J$27,S1615="Non Lead")),"Tier 4","Tier 5"))))))))</f>
        <v>BLANK</v>
      </c>
      <c r="U1615" s="115" t="str">
        <f t="shared" si="113"/>
        <v>NO</v>
      </c>
      <c r="V1615" s="114" t="str">
        <f t="shared" si="114"/>
        <v>NO</v>
      </c>
      <c r="W1615" s="114" t="str">
        <f t="shared" si="115"/>
        <v>NO</v>
      </c>
      <c r="X1615" s="108"/>
      <c r="Y1615" s="97"/>
    </row>
    <row r="1616" spans="1:25" x14ac:dyDescent="0.3">
      <c r="A1616" s="47">
        <v>983</v>
      </c>
      <c r="B1616" s="73" t="s">
        <v>76</v>
      </c>
      <c r="C1616" s="126" t="s">
        <v>1729</v>
      </c>
      <c r="D1616" s="74" t="s">
        <v>72</v>
      </c>
      <c r="E1616" s="74" t="s">
        <v>81</v>
      </c>
      <c r="F1616" s="74" t="s">
        <v>81</v>
      </c>
      <c r="G1616" s="90" t="s">
        <v>1910</v>
      </c>
      <c r="H1616" s="74" t="s">
        <v>72</v>
      </c>
      <c r="I1616" s="74" t="s">
        <v>72</v>
      </c>
      <c r="J1616" s="75" t="s">
        <v>1913</v>
      </c>
      <c r="K1616" s="75" t="s">
        <v>1913</v>
      </c>
      <c r="L1616" s="93" t="str">
        <f t="shared" si="112"/>
        <v>Non Lead</v>
      </c>
      <c r="M1616" s="109"/>
      <c r="N1616" s="74"/>
      <c r="O1616" s="74"/>
      <c r="P1616" s="74"/>
      <c r="Q1616" s="73"/>
      <c r="R1616" s="74"/>
      <c r="S1616" s="98" t="str">
        <f>IF(OR(B1616="",$C$3="",$G$3=""),"ERROR",IF(AND(B1616='Dropdown Answer Key'!$B$12,OR(E1616="Lead",E1616="U, May have L",E1616="COM",E1616="")),"Lead",IF(AND(B1616='Dropdown Answer Key'!$B$12,OR(AND(E1616="GALV",H1616="Y"),AND(E1616="GALV",H1616="UN"),AND(E1616="GALV",H1616=""))),"GRR",IF(AND(B1616='Dropdown Answer Key'!$B$12,E1616="Unknown"),"Unknown SL",IF(AND(B1616='Dropdown Answer Key'!$B$13,OR(F1616="Lead",F1616="U, May have L",F1616="COM",F1616="")),"Lead",IF(AND(B1616='Dropdown Answer Key'!$B$13,OR(AND(F1616="GALV",H1616="Y"),AND(F1616="GALV",H1616="UN"),AND(F1616="GALV",H1616=""))),"GRR",IF(AND(B1616='Dropdown Answer Key'!$B$13,F1616="Unknown"),"Unknown SL",IF(AND(B1616='Dropdown Answer Key'!$B$14,OR(E1616="Lead",E1616="U, May have L",E1616="COM",E1616="")),"Lead",IF(AND(B1616='Dropdown Answer Key'!$B$14,OR(F1616="Lead",F1616="U, May have L",F1616="COM",F1616="")),"Lead",IF(AND(B1616='Dropdown Answer Key'!$B$14,OR(AND(E1616="GALV",H1616="Y"),AND(E1616="GALV",H1616="UN"),AND(E1616="GALV",H1616=""),AND(F1616="GALV",H1616="Y"),AND(F1616="GALV",H1616="UN"),AND(F1616="GALV",H1616=""),AND(F1616="GALV",I1616="Y"),AND(F1616="GALV",I1616="UN"),AND(F1616="GALV",I1616=""))),"GRR",IF(AND(B1616='Dropdown Answer Key'!$B$14,OR(E1616="Unknown",F1616="Unknown")),"Unknown SL","Non Lead")))))))))))</f>
        <v>Non Lead</v>
      </c>
      <c r="T1616" s="76" t="str">
        <f>IF(OR(M1616="",Q1616="",S1616="ERROR"),"BLANK",IF((AND(M1616='Dropdown Answer Key'!$B$25,OR('Service Line Inventory'!S1616="Lead",S1616="Unknown SL"))),"Tier 1",IF(AND('Service Line Inventory'!M1616='Dropdown Answer Key'!$B$26,OR('Service Line Inventory'!S1616="Lead",S1616="Unknown SL")),"Tier 2",IF(AND('Service Line Inventory'!M1616='Dropdown Answer Key'!$B$27,OR('Service Line Inventory'!S1616="Lead",S1616="Unknown SL")),"Tier 2",IF('Service Line Inventory'!S1616="GRR","Tier 3",IF((AND('Service Line Inventory'!M1616='Dropdown Answer Key'!$B$25,'Service Line Inventory'!Q1616='Dropdown Answer Key'!$M$25,O1616='Dropdown Answer Key'!$G$27,'Service Line Inventory'!P1616='Dropdown Answer Key'!$J$27,S1616="Non Lead")),"Tier 4",IF((AND('Service Line Inventory'!M1616='Dropdown Answer Key'!$B$25,'Service Line Inventory'!Q1616='Dropdown Answer Key'!$M$25,O1616='Dropdown Answer Key'!$G$27,S1616="Non Lead")),"Tier 4",IF((AND('Service Line Inventory'!M1616='Dropdown Answer Key'!$B$25,'Service Line Inventory'!Q1616='Dropdown Answer Key'!$M$25,'Service Line Inventory'!P1616='Dropdown Answer Key'!$J$27,S1616="Non Lead")),"Tier 4","Tier 5"))))))))</f>
        <v>BLANK</v>
      </c>
      <c r="U1616" s="101" t="str">
        <f t="shared" si="113"/>
        <v>NO</v>
      </c>
      <c r="V1616" s="76" t="str">
        <f t="shared" si="114"/>
        <v>NO</v>
      </c>
      <c r="W1616" s="76" t="str">
        <f t="shared" si="115"/>
        <v>NO</v>
      </c>
      <c r="X1616" s="107"/>
      <c r="Y1616" s="77"/>
    </row>
    <row r="1617" spans="1:25" x14ac:dyDescent="0.3">
      <c r="A1617" s="47">
        <v>985</v>
      </c>
      <c r="B1617" s="73" t="s">
        <v>76</v>
      </c>
      <c r="C1617" s="126" t="s">
        <v>1730</v>
      </c>
      <c r="D1617" s="74" t="s">
        <v>72</v>
      </c>
      <c r="E1617" s="74" t="s">
        <v>81</v>
      </c>
      <c r="F1617" s="74" t="s">
        <v>81</v>
      </c>
      <c r="G1617" s="90" t="s">
        <v>1910</v>
      </c>
      <c r="H1617" s="74" t="s">
        <v>72</v>
      </c>
      <c r="I1617" s="74" t="s">
        <v>72</v>
      </c>
      <c r="J1617" s="75" t="s">
        <v>1913</v>
      </c>
      <c r="K1617" s="75" t="s">
        <v>1913</v>
      </c>
      <c r="L1617" s="94" t="str">
        <f t="shared" si="112"/>
        <v>Non Lead</v>
      </c>
      <c r="M1617" s="110"/>
      <c r="N1617" s="74"/>
      <c r="O1617" s="74"/>
      <c r="P1617" s="74"/>
      <c r="Q1617" s="82"/>
      <c r="R1617" s="83"/>
      <c r="S1617" s="113" t="str">
        <f>IF(OR(B1617="",$C$3="",$G$3=""),"ERROR",IF(AND(B1617='Dropdown Answer Key'!$B$12,OR(E1617="Lead",E1617="U, May have L",E1617="COM",E1617="")),"Lead",IF(AND(B1617='Dropdown Answer Key'!$B$12,OR(AND(E1617="GALV",H1617="Y"),AND(E1617="GALV",H1617="UN"),AND(E1617="GALV",H1617=""))),"GRR",IF(AND(B1617='Dropdown Answer Key'!$B$12,E1617="Unknown"),"Unknown SL",IF(AND(B1617='Dropdown Answer Key'!$B$13,OR(F1617="Lead",F1617="U, May have L",F1617="COM",F1617="")),"Lead",IF(AND(B1617='Dropdown Answer Key'!$B$13,OR(AND(F1617="GALV",H1617="Y"),AND(F1617="GALV",H1617="UN"),AND(F1617="GALV",H1617=""))),"GRR",IF(AND(B1617='Dropdown Answer Key'!$B$13,F1617="Unknown"),"Unknown SL",IF(AND(B1617='Dropdown Answer Key'!$B$14,OR(E1617="Lead",E1617="U, May have L",E1617="COM",E1617="")),"Lead",IF(AND(B1617='Dropdown Answer Key'!$B$14,OR(F1617="Lead",F1617="U, May have L",F1617="COM",F1617="")),"Lead",IF(AND(B1617='Dropdown Answer Key'!$B$14,OR(AND(E1617="GALV",H1617="Y"),AND(E1617="GALV",H1617="UN"),AND(E1617="GALV",H1617=""),AND(F1617="GALV",H1617="Y"),AND(F1617="GALV",H1617="UN"),AND(F1617="GALV",H1617=""),AND(F1617="GALV",I1617="Y"),AND(F1617="GALV",I1617="UN"),AND(F1617="GALV",I1617=""))),"GRR",IF(AND(B1617='Dropdown Answer Key'!$B$14,OR(E1617="Unknown",F1617="Unknown")),"Unknown SL","Non Lead")))))))))))</f>
        <v>Non Lead</v>
      </c>
      <c r="T1617" s="114" t="str">
        <f>IF(OR(M1617="",Q1617="",S1617="ERROR"),"BLANK",IF((AND(M1617='Dropdown Answer Key'!$B$25,OR('Service Line Inventory'!S1617="Lead",S1617="Unknown SL"))),"Tier 1",IF(AND('Service Line Inventory'!M1617='Dropdown Answer Key'!$B$26,OR('Service Line Inventory'!S1617="Lead",S1617="Unknown SL")),"Tier 2",IF(AND('Service Line Inventory'!M1617='Dropdown Answer Key'!$B$27,OR('Service Line Inventory'!S1617="Lead",S1617="Unknown SL")),"Tier 2",IF('Service Line Inventory'!S1617="GRR","Tier 3",IF((AND('Service Line Inventory'!M1617='Dropdown Answer Key'!$B$25,'Service Line Inventory'!Q1617='Dropdown Answer Key'!$M$25,O1617='Dropdown Answer Key'!$G$27,'Service Line Inventory'!P1617='Dropdown Answer Key'!$J$27,S1617="Non Lead")),"Tier 4",IF((AND('Service Line Inventory'!M1617='Dropdown Answer Key'!$B$25,'Service Line Inventory'!Q1617='Dropdown Answer Key'!$M$25,O1617='Dropdown Answer Key'!$G$27,S1617="Non Lead")),"Tier 4",IF((AND('Service Line Inventory'!M1617='Dropdown Answer Key'!$B$25,'Service Line Inventory'!Q1617='Dropdown Answer Key'!$M$25,'Service Line Inventory'!P1617='Dropdown Answer Key'!$J$27,S1617="Non Lead")),"Tier 4","Tier 5"))))))))</f>
        <v>BLANK</v>
      </c>
      <c r="U1617" s="115" t="str">
        <f t="shared" si="113"/>
        <v>NO</v>
      </c>
      <c r="V1617" s="114" t="str">
        <f t="shared" si="114"/>
        <v>NO</v>
      </c>
      <c r="W1617" s="114" t="str">
        <f t="shared" si="115"/>
        <v>NO</v>
      </c>
      <c r="X1617" s="108"/>
      <c r="Y1617" s="97"/>
    </row>
    <row r="1618" spans="1:25" x14ac:dyDescent="0.3">
      <c r="A1618" s="47">
        <v>990</v>
      </c>
      <c r="B1618" s="73" t="s">
        <v>76</v>
      </c>
      <c r="C1618" s="126" t="s">
        <v>1731</v>
      </c>
      <c r="D1618" s="74" t="s">
        <v>72</v>
      </c>
      <c r="E1618" s="74" t="s">
        <v>81</v>
      </c>
      <c r="F1618" s="74" t="s">
        <v>81</v>
      </c>
      <c r="G1618" s="90" t="s">
        <v>1910</v>
      </c>
      <c r="H1618" s="74" t="s">
        <v>72</v>
      </c>
      <c r="I1618" s="74" t="s">
        <v>72</v>
      </c>
      <c r="J1618" s="75" t="s">
        <v>1913</v>
      </c>
      <c r="K1618" s="75" t="s">
        <v>1913</v>
      </c>
      <c r="L1618" s="93" t="str">
        <f t="shared" si="112"/>
        <v>Non Lead</v>
      </c>
      <c r="M1618" s="109"/>
      <c r="N1618" s="74"/>
      <c r="O1618" s="74"/>
      <c r="P1618" s="74"/>
      <c r="Q1618" s="73"/>
      <c r="R1618" s="74"/>
      <c r="S1618" s="98" t="str">
        <f>IF(OR(B1618="",$C$3="",$G$3=""),"ERROR",IF(AND(B1618='Dropdown Answer Key'!$B$12,OR(E1618="Lead",E1618="U, May have L",E1618="COM",E1618="")),"Lead",IF(AND(B1618='Dropdown Answer Key'!$B$12,OR(AND(E1618="GALV",H1618="Y"),AND(E1618="GALV",H1618="UN"),AND(E1618="GALV",H1618=""))),"GRR",IF(AND(B1618='Dropdown Answer Key'!$B$12,E1618="Unknown"),"Unknown SL",IF(AND(B1618='Dropdown Answer Key'!$B$13,OR(F1618="Lead",F1618="U, May have L",F1618="COM",F1618="")),"Lead",IF(AND(B1618='Dropdown Answer Key'!$B$13,OR(AND(F1618="GALV",H1618="Y"),AND(F1618="GALV",H1618="UN"),AND(F1618="GALV",H1618=""))),"GRR",IF(AND(B1618='Dropdown Answer Key'!$B$13,F1618="Unknown"),"Unknown SL",IF(AND(B1618='Dropdown Answer Key'!$B$14,OR(E1618="Lead",E1618="U, May have L",E1618="COM",E1618="")),"Lead",IF(AND(B1618='Dropdown Answer Key'!$B$14,OR(F1618="Lead",F1618="U, May have L",F1618="COM",F1618="")),"Lead",IF(AND(B1618='Dropdown Answer Key'!$B$14,OR(AND(E1618="GALV",H1618="Y"),AND(E1618="GALV",H1618="UN"),AND(E1618="GALV",H1618=""),AND(F1618="GALV",H1618="Y"),AND(F1618="GALV",H1618="UN"),AND(F1618="GALV",H1618=""),AND(F1618="GALV",I1618="Y"),AND(F1618="GALV",I1618="UN"),AND(F1618="GALV",I1618=""))),"GRR",IF(AND(B1618='Dropdown Answer Key'!$B$14,OR(E1618="Unknown",F1618="Unknown")),"Unknown SL","Non Lead")))))))))))</f>
        <v>Non Lead</v>
      </c>
      <c r="T1618" s="76" t="str">
        <f>IF(OR(M1618="",Q1618="",S1618="ERROR"),"BLANK",IF((AND(M1618='Dropdown Answer Key'!$B$25,OR('Service Line Inventory'!S1618="Lead",S1618="Unknown SL"))),"Tier 1",IF(AND('Service Line Inventory'!M1618='Dropdown Answer Key'!$B$26,OR('Service Line Inventory'!S1618="Lead",S1618="Unknown SL")),"Tier 2",IF(AND('Service Line Inventory'!M1618='Dropdown Answer Key'!$B$27,OR('Service Line Inventory'!S1618="Lead",S1618="Unknown SL")),"Tier 2",IF('Service Line Inventory'!S1618="GRR","Tier 3",IF((AND('Service Line Inventory'!M1618='Dropdown Answer Key'!$B$25,'Service Line Inventory'!Q1618='Dropdown Answer Key'!$M$25,O1618='Dropdown Answer Key'!$G$27,'Service Line Inventory'!P1618='Dropdown Answer Key'!$J$27,S1618="Non Lead")),"Tier 4",IF((AND('Service Line Inventory'!M1618='Dropdown Answer Key'!$B$25,'Service Line Inventory'!Q1618='Dropdown Answer Key'!$M$25,O1618='Dropdown Answer Key'!$G$27,S1618="Non Lead")),"Tier 4",IF((AND('Service Line Inventory'!M1618='Dropdown Answer Key'!$B$25,'Service Line Inventory'!Q1618='Dropdown Answer Key'!$M$25,'Service Line Inventory'!P1618='Dropdown Answer Key'!$J$27,S1618="Non Lead")),"Tier 4","Tier 5"))))))))</f>
        <v>BLANK</v>
      </c>
      <c r="U1618" s="101" t="str">
        <f t="shared" si="113"/>
        <v>NO</v>
      </c>
      <c r="V1618" s="76" t="str">
        <f t="shared" si="114"/>
        <v>NO</v>
      </c>
      <c r="W1618" s="76" t="str">
        <f t="shared" si="115"/>
        <v>NO</v>
      </c>
      <c r="X1618" s="107"/>
      <c r="Y1618" s="77"/>
    </row>
    <row r="1619" spans="1:25" x14ac:dyDescent="0.3">
      <c r="A1619" s="47">
        <v>1000</v>
      </c>
      <c r="B1619" s="73" t="s">
        <v>76</v>
      </c>
      <c r="C1619" s="126" t="s">
        <v>1732</v>
      </c>
      <c r="D1619" s="74" t="s">
        <v>72</v>
      </c>
      <c r="E1619" s="74" t="s">
        <v>81</v>
      </c>
      <c r="F1619" s="74" t="s">
        <v>81</v>
      </c>
      <c r="G1619" s="90" t="s">
        <v>1910</v>
      </c>
      <c r="H1619" s="74" t="s">
        <v>72</v>
      </c>
      <c r="I1619" s="74" t="s">
        <v>72</v>
      </c>
      <c r="J1619" s="75" t="s">
        <v>1913</v>
      </c>
      <c r="K1619" s="75" t="s">
        <v>1913</v>
      </c>
      <c r="L1619" s="93" t="str">
        <f t="shared" si="112"/>
        <v>Non Lead</v>
      </c>
      <c r="M1619" s="109"/>
      <c r="N1619" s="74"/>
      <c r="O1619" s="74"/>
      <c r="P1619" s="74"/>
      <c r="Q1619" s="73"/>
      <c r="R1619" s="74"/>
      <c r="S1619" s="98" t="str">
        <f>IF(OR(B1619="",$C$3="",$G$3=""),"ERROR",IF(AND(B1619='Dropdown Answer Key'!$B$12,OR(E1619="Lead",E1619="U, May have L",E1619="COM",E1619="")),"Lead",IF(AND(B1619='Dropdown Answer Key'!$B$12,OR(AND(E1619="GALV",H1619="Y"),AND(E1619="GALV",H1619="UN"),AND(E1619="GALV",H1619=""))),"GRR",IF(AND(B1619='Dropdown Answer Key'!$B$12,E1619="Unknown"),"Unknown SL",IF(AND(B1619='Dropdown Answer Key'!$B$13,OR(F1619="Lead",F1619="U, May have L",F1619="COM",F1619="")),"Lead",IF(AND(B1619='Dropdown Answer Key'!$B$13,OR(AND(F1619="GALV",H1619="Y"),AND(F1619="GALV",H1619="UN"),AND(F1619="GALV",H1619=""))),"GRR",IF(AND(B1619='Dropdown Answer Key'!$B$13,F1619="Unknown"),"Unknown SL",IF(AND(B1619='Dropdown Answer Key'!$B$14,OR(E1619="Lead",E1619="U, May have L",E1619="COM",E1619="")),"Lead",IF(AND(B1619='Dropdown Answer Key'!$B$14,OR(F1619="Lead",F1619="U, May have L",F1619="COM",F1619="")),"Lead",IF(AND(B1619='Dropdown Answer Key'!$B$14,OR(AND(E1619="GALV",H1619="Y"),AND(E1619="GALV",H1619="UN"),AND(E1619="GALV",H1619=""),AND(F1619="GALV",H1619="Y"),AND(F1619="GALV",H1619="UN"),AND(F1619="GALV",H1619=""),AND(F1619="GALV",I1619="Y"),AND(F1619="GALV",I1619="UN"),AND(F1619="GALV",I1619=""))),"GRR",IF(AND(B1619='Dropdown Answer Key'!$B$14,OR(E1619="Unknown",F1619="Unknown")),"Unknown SL","Non Lead")))))))))))</f>
        <v>Non Lead</v>
      </c>
      <c r="T1619" s="76" t="str">
        <f>IF(OR(M1619="",Q1619="",S1619="ERROR"),"BLANK",IF((AND(M1619='Dropdown Answer Key'!$B$25,OR('Service Line Inventory'!S1619="Lead",S1619="Unknown SL"))),"Tier 1",IF(AND('Service Line Inventory'!M1619='Dropdown Answer Key'!$B$26,OR('Service Line Inventory'!S1619="Lead",S1619="Unknown SL")),"Tier 2",IF(AND('Service Line Inventory'!M1619='Dropdown Answer Key'!$B$27,OR('Service Line Inventory'!S1619="Lead",S1619="Unknown SL")),"Tier 2",IF('Service Line Inventory'!S1619="GRR","Tier 3",IF((AND('Service Line Inventory'!M1619='Dropdown Answer Key'!$B$25,'Service Line Inventory'!Q1619='Dropdown Answer Key'!$M$25,O1619='Dropdown Answer Key'!$G$27,'Service Line Inventory'!P1619='Dropdown Answer Key'!$J$27,S1619="Non Lead")),"Tier 4",IF((AND('Service Line Inventory'!M1619='Dropdown Answer Key'!$B$25,'Service Line Inventory'!Q1619='Dropdown Answer Key'!$M$25,O1619='Dropdown Answer Key'!$G$27,S1619="Non Lead")),"Tier 4",IF((AND('Service Line Inventory'!M1619='Dropdown Answer Key'!$B$25,'Service Line Inventory'!Q1619='Dropdown Answer Key'!$M$25,'Service Line Inventory'!P1619='Dropdown Answer Key'!$J$27,S1619="Non Lead")),"Tier 4","Tier 5"))))))))</f>
        <v>BLANK</v>
      </c>
      <c r="U1619" s="101" t="str">
        <f t="shared" si="113"/>
        <v>NO</v>
      </c>
      <c r="V1619" s="76" t="str">
        <f t="shared" si="114"/>
        <v>NO</v>
      </c>
      <c r="W1619" s="76" t="str">
        <f t="shared" si="115"/>
        <v>NO</v>
      </c>
      <c r="X1619" s="107"/>
      <c r="Y1619" s="77"/>
    </row>
    <row r="1620" spans="1:25" x14ac:dyDescent="0.3">
      <c r="A1620" s="47">
        <v>1010</v>
      </c>
      <c r="B1620" s="73" t="s">
        <v>76</v>
      </c>
      <c r="C1620" s="126" t="s">
        <v>1733</v>
      </c>
      <c r="D1620" s="74" t="s">
        <v>72</v>
      </c>
      <c r="E1620" s="74" t="s">
        <v>81</v>
      </c>
      <c r="F1620" s="74" t="s">
        <v>81</v>
      </c>
      <c r="G1620" s="90" t="s">
        <v>1910</v>
      </c>
      <c r="H1620" s="74" t="s">
        <v>72</v>
      </c>
      <c r="I1620" s="74" t="s">
        <v>72</v>
      </c>
      <c r="J1620" s="75" t="s">
        <v>1913</v>
      </c>
      <c r="K1620" s="75" t="s">
        <v>1913</v>
      </c>
      <c r="L1620" s="94" t="str">
        <f t="shared" si="112"/>
        <v>Non Lead</v>
      </c>
      <c r="M1620" s="110"/>
      <c r="N1620" s="74"/>
      <c r="O1620" s="74"/>
      <c r="P1620" s="74"/>
      <c r="Q1620" s="82"/>
      <c r="R1620" s="83"/>
      <c r="S1620" s="113" t="str">
        <f>IF(OR(B1620="",$C$3="",$G$3=""),"ERROR",IF(AND(B1620='Dropdown Answer Key'!$B$12,OR(E1620="Lead",E1620="U, May have L",E1620="COM",E1620="")),"Lead",IF(AND(B1620='Dropdown Answer Key'!$B$12,OR(AND(E1620="GALV",H1620="Y"),AND(E1620="GALV",H1620="UN"),AND(E1620="GALV",H1620=""))),"GRR",IF(AND(B1620='Dropdown Answer Key'!$B$12,E1620="Unknown"),"Unknown SL",IF(AND(B1620='Dropdown Answer Key'!$B$13,OR(F1620="Lead",F1620="U, May have L",F1620="COM",F1620="")),"Lead",IF(AND(B1620='Dropdown Answer Key'!$B$13,OR(AND(F1620="GALV",H1620="Y"),AND(F1620="GALV",H1620="UN"),AND(F1620="GALV",H1620=""))),"GRR",IF(AND(B1620='Dropdown Answer Key'!$B$13,F1620="Unknown"),"Unknown SL",IF(AND(B1620='Dropdown Answer Key'!$B$14,OR(E1620="Lead",E1620="U, May have L",E1620="COM",E1620="")),"Lead",IF(AND(B1620='Dropdown Answer Key'!$B$14,OR(F1620="Lead",F1620="U, May have L",F1620="COM",F1620="")),"Lead",IF(AND(B1620='Dropdown Answer Key'!$B$14,OR(AND(E1620="GALV",H1620="Y"),AND(E1620="GALV",H1620="UN"),AND(E1620="GALV",H1620=""),AND(F1620="GALV",H1620="Y"),AND(F1620="GALV",H1620="UN"),AND(F1620="GALV",H1620=""),AND(F1620="GALV",I1620="Y"),AND(F1620="GALV",I1620="UN"),AND(F1620="GALV",I1620=""))),"GRR",IF(AND(B1620='Dropdown Answer Key'!$B$14,OR(E1620="Unknown",F1620="Unknown")),"Unknown SL","Non Lead")))))))))))</f>
        <v>Non Lead</v>
      </c>
      <c r="T1620" s="114" t="str">
        <f>IF(OR(M1620="",Q1620="",S1620="ERROR"),"BLANK",IF((AND(M1620='Dropdown Answer Key'!$B$25,OR('Service Line Inventory'!S1620="Lead",S1620="Unknown SL"))),"Tier 1",IF(AND('Service Line Inventory'!M1620='Dropdown Answer Key'!$B$26,OR('Service Line Inventory'!S1620="Lead",S1620="Unknown SL")),"Tier 2",IF(AND('Service Line Inventory'!M1620='Dropdown Answer Key'!$B$27,OR('Service Line Inventory'!S1620="Lead",S1620="Unknown SL")),"Tier 2",IF('Service Line Inventory'!S1620="GRR","Tier 3",IF((AND('Service Line Inventory'!M1620='Dropdown Answer Key'!$B$25,'Service Line Inventory'!Q1620='Dropdown Answer Key'!$M$25,O1620='Dropdown Answer Key'!$G$27,'Service Line Inventory'!P1620='Dropdown Answer Key'!$J$27,S1620="Non Lead")),"Tier 4",IF((AND('Service Line Inventory'!M1620='Dropdown Answer Key'!$B$25,'Service Line Inventory'!Q1620='Dropdown Answer Key'!$M$25,O1620='Dropdown Answer Key'!$G$27,S1620="Non Lead")),"Tier 4",IF((AND('Service Line Inventory'!M1620='Dropdown Answer Key'!$B$25,'Service Line Inventory'!Q1620='Dropdown Answer Key'!$M$25,'Service Line Inventory'!P1620='Dropdown Answer Key'!$J$27,S1620="Non Lead")),"Tier 4","Tier 5"))))))))</f>
        <v>BLANK</v>
      </c>
      <c r="U1620" s="115" t="str">
        <f t="shared" si="113"/>
        <v>NO</v>
      </c>
      <c r="V1620" s="114" t="str">
        <f t="shared" si="114"/>
        <v>NO</v>
      </c>
      <c r="W1620" s="114" t="str">
        <f t="shared" si="115"/>
        <v>NO</v>
      </c>
      <c r="X1620" s="108"/>
      <c r="Y1620" s="97"/>
    </row>
    <row r="1621" spans="1:25" x14ac:dyDescent="0.3">
      <c r="A1621" s="47">
        <v>1020</v>
      </c>
      <c r="B1621" s="73" t="s">
        <v>76</v>
      </c>
      <c r="C1621" s="126" t="s">
        <v>1734</v>
      </c>
      <c r="D1621" s="74" t="s">
        <v>72</v>
      </c>
      <c r="E1621" s="74" t="s">
        <v>81</v>
      </c>
      <c r="F1621" s="74" t="s">
        <v>81</v>
      </c>
      <c r="G1621" s="90" t="s">
        <v>1910</v>
      </c>
      <c r="H1621" s="74" t="s">
        <v>72</v>
      </c>
      <c r="I1621" s="74" t="s">
        <v>72</v>
      </c>
      <c r="J1621" s="75" t="s">
        <v>1913</v>
      </c>
      <c r="K1621" s="75" t="s">
        <v>1913</v>
      </c>
      <c r="L1621" s="93" t="str">
        <f t="shared" si="112"/>
        <v>Non Lead</v>
      </c>
      <c r="M1621" s="109"/>
      <c r="N1621" s="74"/>
      <c r="O1621" s="74"/>
      <c r="P1621" s="74"/>
      <c r="Q1621" s="73"/>
      <c r="R1621" s="74"/>
      <c r="S1621" s="98" t="str">
        <f>IF(OR(B1621="",$C$3="",$G$3=""),"ERROR",IF(AND(B1621='Dropdown Answer Key'!$B$12,OR(E1621="Lead",E1621="U, May have L",E1621="COM",E1621="")),"Lead",IF(AND(B1621='Dropdown Answer Key'!$B$12,OR(AND(E1621="GALV",H1621="Y"),AND(E1621="GALV",H1621="UN"),AND(E1621="GALV",H1621=""))),"GRR",IF(AND(B1621='Dropdown Answer Key'!$B$12,E1621="Unknown"),"Unknown SL",IF(AND(B1621='Dropdown Answer Key'!$B$13,OR(F1621="Lead",F1621="U, May have L",F1621="COM",F1621="")),"Lead",IF(AND(B1621='Dropdown Answer Key'!$B$13,OR(AND(F1621="GALV",H1621="Y"),AND(F1621="GALV",H1621="UN"),AND(F1621="GALV",H1621=""))),"GRR",IF(AND(B1621='Dropdown Answer Key'!$B$13,F1621="Unknown"),"Unknown SL",IF(AND(B1621='Dropdown Answer Key'!$B$14,OR(E1621="Lead",E1621="U, May have L",E1621="COM",E1621="")),"Lead",IF(AND(B1621='Dropdown Answer Key'!$B$14,OR(F1621="Lead",F1621="U, May have L",F1621="COM",F1621="")),"Lead",IF(AND(B1621='Dropdown Answer Key'!$B$14,OR(AND(E1621="GALV",H1621="Y"),AND(E1621="GALV",H1621="UN"),AND(E1621="GALV",H1621=""),AND(F1621="GALV",H1621="Y"),AND(F1621="GALV",H1621="UN"),AND(F1621="GALV",H1621=""),AND(F1621="GALV",I1621="Y"),AND(F1621="GALV",I1621="UN"),AND(F1621="GALV",I1621=""))),"GRR",IF(AND(B1621='Dropdown Answer Key'!$B$14,OR(E1621="Unknown",F1621="Unknown")),"Unknown SL","Non Lead")))))))))))</f>
        <v>Non Lead</v>
      </c>
      <c r="T1621" s="76" t="str">
        <f>IF(OR(M1621="",Q1621="",S1621="ERROR"),"BLANK",IF((AND(M1621='Dropdown Answer Key'!$B$25,OR('Service Line Inventory'!S1621="Lead",S1621="Unknown SL"))),"Tier 1",IF(AND('Service Line Inventory'!M1621='Dropdown Answer Key'!$B$26,OR('Service Line Inventory'!S1621="Lead",S1621="Unknown SL")),"Tier 2",IF(AND('Service Line Inventory'!M1621='Dropdown Answer Key'!$B$27,OR('Service Line Inventory'!S1621="Lead",S1621="Unknown SL")),"Tier 2",IF('Service Line Inventory'!S1621="GRR","Tier 3",IF((AND('Service Line Inventory'!M1621='Dropdown Answer Key'!$B$25,'Service Line Inventory'!Q1621='Dropdown Answer Key'!$M$25,O1621='Dropdown Answer Key'!$G$27,'Service Line Inventory'!P1621='Dropdown Answer Key'!$J$27,S1621="Non Lead")),"Tier 4",IF((AND('Service Line Inventory'!M1621='Dropdown Answer Key'!$B$25,'Service Line Inventory'!Q1621='Dropdown Answer Key'!$M$25,O1621='Dropdown Answer Key'!$G$27,S1621="Non Lead")),"Tier 4",IF((AND('Service Line Inventory'!M1621='Dropdown Answer Key'!$B$25,'Service Line Inventory'!Q1621='Dropdown Answer Key'!$M$25,'Service Line Inventory'!P1621='Dropdown Answer Key'!$J$27,S1621="Non Lead")),"Tier 4","Tier 5"))))))))</f>
        <v>BLANK</v>
      </c>
      <c r="U1621" s="101" t="str">
        <f t="shared" si="113"/>
        <v>NO</v>
      </c>
      <c r="V1621" s="76" t="str">
        <f t="shared" si="114"/>
        <v>NO</v>
      </c>
      <c r="W1621" s="76" t="str">
        <f t="shared" si="115"/>
        <v>NO</v>
      </c>
      <c r="X1621" s="107"/>
      <c r="Y1621" s="77"/>
    </row>
    <row r="1622" spans="1:25" x14ac:dyDescent="0.3">
      <c r="A1622" s="47">
        <v>1025</v>
      </c>
      <c r="B1622" s="73" t="s">
        <v>76</v>
      </c>
      <c r="C1622" s="126" t="s">
        <v>1735</v>
      </c>
      <c r="D1622" s="74" t="s">
        <v>72</v>
      </c>
      <c r="E1622" s="74" t="s">
        <v>81</v>
      </c>
      <c r="F1622" s="74" t="s">
        <v>81</v>
      </c>
      <c r="G1622" s="90" t="s">
        <v>1910</v>
      </c>
      <c r="H1622" s="74" t="s">
        <v>72</v>
      </c>
      <c r="I1622" s="74" t="s">
        <v>72</v>
      </c>
      <c r="J1622" s="75" t="s">
        <v>1913</v>
      </c>
      <c r="K1622" s="75" t="s">
        <v>1913</v>
      </c>
      <c r="L1622" s="94" t="str">
        <f t="shared" si="112"/>
        <v>Non Lead</v>
      </c>
      <c r="M1622" s="110"/>
      <c r="N1622" s="74"/>
      <c r="O1622" s="74"/>
      <c r="P1622" s="74"/>
      <c r="Q1622" s="82"/>
      <c r="R1622" s="83"/>
      <c r="S1622" s="113" t="str">
        <f>IF(OR(B1622="",$C$3="",$G$3=""),"ERROR",IF(AND(B1622='Dropdown Answer Key'!$B$12,OR(E1622="Lead",E1622="U, May have L",E1622="COM",E1622="")),"Lead",IF(AND(B1622='Dropdown Answer Key'!$B$12,OR(AND(E1622="GALV",H1622="Y"),AND(E1622="GALV",H1622="UN"),AND(E1622="GALV",H1622=""))),"GRR",IF(AND(B1622='Dropdown Answer Key'!$B$12,E1622="Unknown"),"Unknown SL",IF(AND(B1622='Dropdown Answer Key'!$B$13,OR(F1622="Lead",F1622="U, May have L",F1622="COM",F1622="")),"Lead",IF(AND(B1622='Dropdown Answer Key'!$B$13,OR(AND(F1622="GALV",H1622="Y"),AND(F1622="GALV",H1622="UN"),AND(F1622="GALV",H1622=""))),"GRR",IF(AND(B1622='Dropdown Answer Key'!$B$13,F1622="Unknown"),"Unknown SL",IF(AND(B1622='Dropdown Answer Key'!$B$14,OR(E1622="Lead",E1622="U, May have L",E1622="COM",E1622="")),"Lead",IF(AND(B1622='Dropdown Answer Key'!$B$14,OR(F1622="Lead",F1622="U, May have L",F1622="COM",F1622="")),"Lead",IF(AND(B1622='Dropdown Answer Key'!$B$14,OR(AND(E1622="GALV",H1622="Y"),AND(E1622="GALV",H1622="UN"),AND(E1622="GALV",H1622=""),AND(F1622="GALV",H1622="Y"),AND(F1622="GALV",H1622="UN"),AND(F1622="GALV",H1622=""),AND(F1622="GALV",I1622="Y"),AND(F1622="GALV",I1622="UN"),AND(F1622="GALV",I1622=""))),"GRR",IF(AND(B1622='Dropdown Answer Key'!$B$14,OR(E1622="Unknown",F1622="Unknown")),"Unknown SL","Non Lead")))))))))))</f>
        <v>Non Lead</v>
      </c>
      <c r="T1622" s="114" t="str">
        <f>IF(OR(M1622="",Q1622="",S1622="ERROR"),"BLANK",IF((AND(M1622='Dropdown Answer Key'!$B$25,OR('Service Line Inventory'!S1622="Lead",S1622="Unknown SL"))),"Tier 1",IF(AND('Service Line Inventory'!M1622='Dropdown Answer Key'!$B$26,OR('Service Line Inventory'!S1622="Lead",S1622="Unknown SL")),"Tier 2",IF(AND('Service Line Inventory'!M1622='Dropdown Answer Key'!$B$27,OR('Service Line Inventory'!S1622="Lead",S1622="Unknown SL")),"Tier 2",IF('Service Line Inventory'!S1622="GRR","Tier 3",IF((AND('Service Line Inventory'!M1622='Dropdown Answer Key'!$B$25,'Service Line Inventory'!Q1622='Dropdown Answer Key'!$M$25,O1622='Dropdown Answer Key'!$G$27,'Service Line Inventory'!P1622='Dropdown Answer Key'!$J$27,S1622="Non Lead")),"Tier 4",IF((AND('Service Line Inventory'!M1622='Dropdown Answer Key'!$B$25,'Service Line Inventory'!Q1622='Dropdown Answer Key'!$M$25,O1622='Dropdown Answer Key'!$G$27,S1622="Non Lead")),"Tier 4",IF((AND('Service Line Inventory'!M1622='Dropdown Answer Key'!$B$25,'Service Line Inventory'!Q1622='Dropdown Answer Key'!$M$25,'Service Line Inventory'!P1622='Dropdown Answer Key'!$J$27,S1622="Non Lead")),"Tier 4","Tier 5"))))))))</f>
        <v>BLANK</v>
      </c>
      <c r="U1622" s="115" t="str">
        <f t="shared" si="113"/>
        <v>NO</v>
      </c>
      <c r="V1622" s="114" t="str">
        <f t="shared" si="114"/>
        <v>NO</v>
      </c>
      <c r="W1622" s="114" t="str">
        <f t="shared" si="115"/>
        <v>NO</v>
      </c>
      <c r="X1622" s="108"/>
      <c r="Y1622" s="97"/>
    </row>
    <row r="1623" spans="1:25" x14ac:dyDescent="0.3">
      <c r="A1623" s="47">
        <v>1040</v>
      </c>
      <c r="B1623" s="73" t="s">
        <v>76</v>
      </c>
      <c r="C1623" s="126" t="s">
        <v>1736</v>
      </c>
      <c r="D1623" s="74" t="s">
        <v>72</v>
      </c>
      <c r="E1623" s="74" t="s">
        <v>81</v>
      </c>
      <c r="F1623" s="74" t="s">
        <v>81</v>
      </c>
      <c r="G1623" s="90" t="s">
        <v>1910</v>
      </c>
      <c r="H1623" s="74" t="s">
        <v>72</v>
      </c>
      <c r="I1623" s="74" t="s">
        <v>72</v>
      </c>
      <c r="J1623" s="75" t="s">
        <v>1913</v>
      </c>
      <c r="K1623" s="75" t="s">
        <v>1913</v>
      </c>
      <c r="L1623" s="93" t="str">
        <f t="shared" si="112"/>
        <v>Non Lead</v>
      </c>
      <c r="M1623" s="109"/>
      <c r="N1623" s="74"/>
      <c r="O1623" s="74"/>
      <c r="P1623" s="74"/>
      <c r="Q1623" s="73"/>
      <c r="R1623" s="74"/>
      <c r="S1623" s="98" t="str">
        <f>IF(OR(B1623="",$C$3="",$G$3=""),"ERROR",IF(AND(B1623='Dropdown Answer Key'!$B$12,OR(E1623="Lead",E1623="U, May have L",E1623="COM",E1623="")),"Lead",IF(AND(B1623='Dropdown Answer Key'!$B$12,OR(AND(E1623="GALV",H1623="Y"),AND(E1623="GALV",H1623="UN"),AND(E1623="GALV",H1623=""))),"GRR",IF(AND(B1623='Dropdown Answer Key'!$B$12,E1623="Unknown"),"Unknown SL",IF(AND(B1623='Dropdown Answer Key'!$B$13,OR(F1623="Lead",F1623="U, May have L",F1623="COM",F1623="")),"Lead",IF(AND(B1623='Dropdown Answer Key'!$B$13,OR(AND(F1623="GALV",H1623="Y"),AND(F1623="GALV",H1623="UN"),AND(F1623="GALV",H1623=""))),"GRR",IF(AND(B1623='Dropdown Answer Key'!$B$13,F1623="Unknown"),"Unknown SL",IF(AND(B1623='Dropdown Answer Key'!$B$14,OR(E1623="Lead",E1623="U, May have L",E1623="COM",E1623="")),"Lead",IF(AND(B1623='Dropdown Answer Key'!$B$14,OR(F1623="Lead",F1623="U, May have L",F1623="COM",F1623="")),"Lead",IF(AND(B1623='Dropdown Answer Key'!$B$14,OR(AND(E1623="GALV",H1623="Y"),AND(E1623="GALV",H1623="UN"),AND(E1623="GALV",H1623=""),AND(F1623="GALV",H1623="Y"),AND(F1623="GALV",H1623="UN"),AND(F1623="GALV",H1623=""),AND(F1623="GALV",I1623="Y"),AND(F1623="GALV",I1623="UN"),AND(F1623="GALV",I1623=""))),"GRR",IF(AND(B1623='Dropdown Answer Key'!$B$14,OR(E1623="Unknown",F1623="Unknown")),"Unknown SL","Non Lead")))))))))))</f>
        <v>Non Lead</v>
      </c>
      <c r="T1623" s="76" t="str">
        <f>IF(OR(M1623="",Q1623="",S1623="ERROR"),"BLANK",IF((AND(M1623='Dropdown Answer Key'!$B$25,OR('Service Line Inventory'!S1623="Lead",S1623="Unknown SL"))),"Tier 1",IF(AND('Service Line Inventory'!M1623='Dropdown Answer Key'!$B$26,OR('Service Line Inventory'!S1623="Lead",S1623="Unknown SL")),"Tier 2",IF(AND('Service Line Inventory'!M1623='Dropdown Answer Key'!$B$27,OR('Service Line Inventory'!S1623="Lead",S1623="Unknown SL")),"Tier 2",IF('Service Line Inventory'!S1623="GRR","Tier 3",IF((AND('Service Line Inventory'!M1623='Dropdown Answer Key'!$B$25,'Service Line Inventory'!Q1623='Dropdown Answer Key'!$M$25,O1623='Dropdown Answer Key'!$G$27,'Service Line Inventory'!P1623='Dropdown Answer Key'!$J$27,S1623="Non Lead")),"Tier 4",IF((AND('Service Line Inventory'!M1623='Dropdown Answer Key'!$B$25,'Service Line Inventory'!Q1623='Dropdown Answer Key'!$M$25,O1623='Dropdown Answer Key'!$G$27,S1623="Non Lead")),"Tier 4",IF((AND('Service Line Inventory'!M1623='Dropdown Answer Key'!$B$25,'Service Line Inventory'!Q1623='Dropdown Answer Key'!$M$25,'Service Line Inventory'!P1623='Dropdown Answer Key'!$J$27,S1623="Non Lead")),"Tier 4","Tier 5"))))))))</f>
        <v>BLANK</v>
      </c>
      <c r="U1623" s="101" t="str">
        <f t="shared" si="113"/>
        <v>NO</v>
      </c>
      <c r="V1623" s="76" t="str">
        <f t="shared" si="114"/>
        <v>NO</v>
      </c>
      <c r="W1623" s="76" t="str">
        <f t="shared" si="115"/>
        <v>NO</v>
      </c>
      <c r="X1623" s="107"/>
      <c r="Y1623" s="77"/>
    </row>
    <row r="1624" spans="1:25" x14ac:dyDescent="0.3">
      <c r="A1624" s="47">
        <v>1055</v>
      </c>
      <c r="B1624" s="73" t="s">
        <v>76</v>
      </c>
      <c r="C1624" s="126" t="s">
        <v>1737</v>
      </c>
      <c r="D1624" s="74" t="s">
        <v>72</v>
      </c>
      <c r="E1624" s="74" t="s">
        <v>81</v>
      </c>
      <c r="F1624" s="74" t="s">
        <v>81</v>
      </c>
      <c r="G1624" s="90" t="s">
        <v>1910</v>
      </c>
      <c r="H1624" s="74" t="s">
        <v>72</v>
      </c>
      <c r="I1624" s="74" t="s">
        <v>72</v>
      </c>
      <c r="J1624" s="75" t="s">
        <v>1913</v>
      </c>
      <c r="K1624" s="75" t="s">
        <v>1913</v>
      </c>
      <c r="L1624" s="94" t="str">
        <f t="shared" si="112"/>
        <v>Non Lead</v>
      </c>
      <c r="M1624" s="110"/>
      <c r="N1624" s="74"/>
      <c r="O1624" s="74"/>
      <c r="P1624" s="74"/>
      <c r="Q1624" s="82"/>
      <c r="R1624" s="83"/>
      <c r="S1624" s="113" t="str">
        <f>IF(OR(B1624="",$C$3="",$G$3=""),"ERROR",IF(AND(B1624='Dropdown Answer Key'!$B$12,OR(E1624="Lead",E1624="U, May have L",E1624="COM",E1624="")),"Lead",IF(AND(B1624='Dropdown Answer Key'!$B$12,OR(AND(E1624="GALV",H1624="Y"),AND(E1624="GALV",H1624="UN"),AND(E1624="GALV",H1624=""))),"GRR",IF(AND(B1624='Dropdown Answer Key'!$B$12,E1624="Unknown"),"Unknown SL",IF(AND(B1624='Dropdown Answer Key'!$B$13,OR(F1624="Lead",F1624="U, May have L",F1624="COM",F1624="")),"Lead",IF(AND(B1624='Dropdown Answer Key'!$B$13,OR(AND(F1624="GALV",H1624="Y"),AND(F1624="GALV",H1624="UN"),AND(F1624="GALV",H1624=""))),"GRR",IF(AND(B1624='Dropdown Answer Key'!$B$13,F1624="Unknown"),"Unknown SL",IF(AND(B1624='Dropdown Answer Key'!$B$14,OR(E1624="Lead",E1624="U, May have L",E1624="COM",E1624="")),"Lead",IF(AND(B1624='Dropdown Answer Key'!$B$14,OR(F1624="Lead",F1624="U, May have L",F1624="COM",F1624="")),"Lead",IF(AND(B1624='Dropdown Answer Key'!$B$14,OR(AND(E1624="GALV",H1624="Y"),AND(E1624="GALV",H1624="UN"),AND(E1624="GALV",H1624=""),AND(F1624="GALV",H1624="Y"),AND(F1624="GALV",H1624="UN"),AND(F1624="GALV",H1624=""),AND(F1624="GALV",I1624="Y"),AND(F1624="GALV",I1624="UN"),AND(F1624="GALV",I1624=""))),"GRR",IF(AND(B1624='Dropdown Answer Key'!$B$14,OR(E1624="Unknown",F1624="Unknown")),"Unknown SL","Non Lead")))))))))))</f>
        <v>Non Lead</v>
      </c>
      <c r="T1624" s="114" t="str">
        <f>IF(OR(M1624="",Q1624="",S1624="ERROR"),"BLANK",IF((AND(M1624='Dropdown Answer Key'!$B$25,OR('Service Line Inventory'!S1624="Lead",S1624="Unknown SL"))),"Tier 1",IF(AND('Service Line Inventory'!M1624='Dropdown Answer Key'!$B$26,OR('Service Line Inventory'!S1624="Lead",S1624="Unknown SL")),"Tier 2",IF(AND('Service Line Inventory'!M1624='Dropdown Answer Key'!$B$27,OR('Service Line Inventory'!S1624="Lead",S1624="Unknown SL")),"Tier 2",IF('Service Line Inventory'!S1624="GRR","Tier 3",IF((AND('Service Line Inventory'!M1624='Dropdown Answer Key'!$B$25,'Service Line Inventory'!Q1624='Dropdown Answer Key'!$M$25,O1624='Dropdown Answer Key'!$G$27,'Service Line Inventory'!P1624='Dropdown Answer Key'!$J$27,S1624="Non Lead")),"Tier 4",IF((AND('Service Line Inventory'!M1624='Dropdown Answer Key'!$B$25,'Service Line Inventory'!Q1624='Dropdown Answer Key'!$M$25,O1624='Dropdown Answer Key'!$G$27,S1624="Non Lead")),"Tier 4",IF((AND('Service Line Inventory'!M1624='Dropdown Answer Key'!$B$25,'Service Line Inventory'!Q1624='Dropdown Answer Key'!$M$25,'Service Line Inventory'!P1624='Dropdown Answer Key'!$J$27,S1624="Non Lead")),"Tier 4","Tier 5"))))))))</f>
        <v>BLANK</v>
      </c>
      <c r="U1624" s="115" t="str">
        <f t="shared" si="113"/>
        <v>NO</v>
      </c>
      <c r="V1624" s="114" t="str">
        <f t="shared" si="114"/>
        <v>NO</v>
      </c>
      <c r="W1624" s="114" t="str">
        <f t="shared" si="115"/>
        <v>NO</v>
      </c>
      <c r="X1624" s="108"/>
      <c r="Y1624" s="97"/>
    </row>
    <row r="1625" spans="1:25" x14ac:dyDescent="0.3">
      <c r="A1625" s="47">
        <v>1060</v>
      </c>
      <c r="B1625" s="73" t="s">
        <v>76</v>
      </c>
      <c r="C1625" s="126" t="s">
        <v>1738</v>
      </c>
      <c r="D1625" s="74" t="s">
        <v>72</v>
      </c>
      <c r="E1625" s="74" t="s">
        <v>81</v>
      </c>
      <c r="F1625" s="74" t="s">
        <v>81</v>
      </c>
      <c r="G1625" s="90" t="s">
        <v>1910</v>
      </c>
      <c r="H1625" s="74" t="s">
        <v>72</v>
      </c>
      <c r="I1625" s="74" t="s">
        <v>72</v>
      </c>
      <c r="J1625" s="75" t="s">
        <v>1913</v>
      </c>
      <c r="K1625" s="75" t="s">
        <v>1913</v>
      </c>
      <c r="L1625" s="93" t="str">
        <f t="shared" si="112"/>
        <v>Non Lead</v>
      </c>
      <c r="M1625" s="109"/>
      <c r="N1625" s="74"/>
      <c r="O1625" s="74"/>
      <c r="P1625" s="74"/>
      <c r="Q1625" s="73"/>
      <c r="R1625" s="74"/>
      <c r="S1625" s="98" t="str">
        <f>IF(OR(B1625="",$C$3="",$G$3=""),"ERROR",IF(AND(B1625='Dropdown Answer Key'!$B$12,OR(E1625="Lead",E1625="U, May have L",E1625="COM",E1625="")),"Lead",IF(AND(B1625='Dropdown Answer Key'!$B$12,OR(AND(E1625="GALV",H1625="Y"),AND(E1625="GALV",H1625="UN"),AND(E1625="GALV",H1625=""))),"GRR",IF(AND(B1625='Dropdown Answer Key'!$B$12,E1625="Unknown"),"Unknown SL",IF(AND(B1625='Dropdown Answer Key'!$B$13,OR(F1625="Lead",F1625="U, May have L",F1625="COM",F1625="")),"Lead",IF(AND(B1625='Dropdown Answer Key'!$B$13,OR(AND(F1625="GALV",H1625="Y"),AND(F1625="GALV",H1625="UN"),AND(F1625="GALV",H1625=""))),"GRR",IF(AND(B1625='Dropdown Answer Key'!$B$13,F1625="Unknown"),"Unknown SL",IF(AND(B1625='Dropdown Answer Key'!$B$14,OR(E1625="Lead",E1625="U, May have L",E1625="COM",E1625="")),"Lead",IF(AND(B1625='Dropdown Answer Key'!$B$14,OR(F1625="Lead",F1625="U, May have L",F1625="COM",F1625="")),"Lead",IF(AND(B1625='Dropdown Answer Key'!$B$14,OR(AND(E1625="GALV",H1625="Y"),AND(E1625="GALV",H1625="UN"),AND(E1625="GALV",H1625=""),AND(F1625="GALV",H1625="Y"),AND(F1625="GALV",H1625="UN"),AND(F1625="GALV",H1625=""),AND(F1625="GALV",I1625="Y"),AND(F1625="GALV",I1625="UN"),AND(F1625="GALV",I1625=""))),"GRR",IF(AND(B1625='Dropdown Answer Key'!$B$14,OR(E1625="Unknown",F1625="Unknown")),"Unknown SL","Non Lead")))))))))))</f>
        <v>Non Lead</v>
      </c>
      <c r="T1625" s="76" t="str">
        <f>IF(OR(M1625="",Q1625="",S1625="ERROR"),"BLANK",IF((AND(M1625='Dropdown Answer Key'!$B$25,OR('Service Line Inventory'!S1625="Lead",S1625="Unknown SL"))),"Tier 1",IF(AND('Service Line Inventory'!M1625='Dropdown Answer Key'!$B$26,OR('Service Line Inventory'!S1625="Lead",S1625="Unknown SL")),"Tier 2",IF(AND('Service Line Inventory'!M1625='Dropdown Answer Key'!$B$27,OR('Service Line Inventory'!S1625="Lead",S1625="Unknown SL")),"Tier 2",IF('Service Line Inventory'!S1625="GRR","Tier 3",IF((AND('Service Line Inventory'!M1625='Dropdown Answer Key'!$B$25,'Service Line Inventory'!Q1625='Dropdown Answer Key'!$M$25,O1625='Dropdown Answer Key'!$G$27,'Service Line Inventory'!P1625='Dropdown Answer Key'!$J$27,S1625="Non Lead")),"Tier 4",IF((AND('Service Line Inventory'!M1625='Dropdown Answer Key'!$B$25,'Service Line Inventory'!Q1625='Dropdown Answer Key'!$M$25,O1625='Dropdown Answer Key'!$G$27,S1625="Non Lead")),"Tier 4",IF((AND('Service Line Inventory'!M1625='Dropdown Answer Key'!$B$25,'Service Line Inventory'!Q1625='Dropdown Answer Key'!$M$25,'Service Line Inventory'!P1625='Dropdown Answer Key'!$J$27,S1625="Non Lead")),"Tier 4","Tier 5"))))))))</f>
        <v>BLANK</v>
      </c>
      <c r="U1625" s="101" t="str">
        <f t="shared" si="113"/>
        <v>NO</v>
      </c>
      <c r="V1625" s="76" t="str">
        <f t="shared" si="114"/>
        <v>NO</v>
      </c>
      <c r="W1625" s="76" t="str">
        <f t="shared" si="115"/>
        <v>NO</v>
      </c>
      <c r="X1625" s="107"/>
      <c r="Y1625" s="77"/>
    </row>
    <row r="1626" spans="1:25" x14ac:dyDescent="0.3">
      <c r="A1626" s="47">
        <v>1070</v>
      </c>
      <c r="B1626" s="73" t="s">
        <v>76</v>
      </c>
      <c r="C1626" s="126" t="s">
        <v>1739</v>
      </c>
      <c r="D1626" s="74" t="s">
        <v>72</v>
      </c>
      <c r="E1626" s="74" t="s">
        <v>81</v>
      </c>
      <c r="F1626" s="74" t="s">
        <v>81</v>
      </c>
      <c r="G1626" s="90" t="s">
        <v>1910</v>
      </c>
      <c r="H1626" s="74" t="s">
        <v>72</v>
      </c>
      <c r="I1626" s="74" t="s">
        <v>72</v>
      </c>
      <c r="J1626" s="75" t="s">
        <v>1913</v>
      </c>
      <c r="K1626" s="75" t="s">
        <v>1913</v>
      </c>
      <c r="L1626" s="94" t="str">
        <f t="shared" si="112"/>
        <v>Non Lead</v>
      </c>
      <c r="M1626" s="110"/>
      <c r="N1626" s="74"/>
      <c r="O1626" s="74"/>
      <c r="P1626" s="74"/>
      <c r="Q1626" s="82"/>
      <c r="R1626" s="83"/>
      <c r="S1626" s="113" t="str">
        <f>IF(OR(B1626="",$C$3="",$G$3=""),"ERROR",IF(AND(B1626='Dropdown Answer Key'!$B$12,OR(E1626="Lead",E1626="U, May have L",E1626="COM",E1626="")),"Lead",IF(AND(B1626='Dropdown Answer Key'!$B$12,OR(AND(E1626="GALV",H1626="Y"),AND(E1626="GALV",H1626="UN"),AND(E1626="GALV",H1626=""))),"GRR",IF(AND(B1626='Dropdown Answer Key'!$B$12,E1626="Unknown"),"Unknown SL",IF(AND(B1626='Dropdown Answer Key'!$B$13,OR(F1626="Lead",F1626="U, May have L",F1626="COM",F1626="")),"Lead",IF(AND(B1626='Dropdown Answer Key'!$B$13,OR(AND(F1626="GALV",H1626="Y"),AND(F1626="GALV",H1626="UN"),AND(F1626="GALV",H1626=""))),"GRR",IF(AND(B1626='Dropdown Answer Key'!$B$13,F1626="Unknown"),"Unknown SL",IF(AND(B1626='Dropdown Answer Key'!$B$14,OR(E1626="Lead",E1626="U, May have L",E1626="COM",E1626="")),"Lead",IF(AND(B1626='Dropdown Answer Key'!$B$14,OR(F1626="Lead",F1626="U, May have L",F1626="COM",F1626="")),"Lead",IF(AND(B1626='Dropdown Answer Key'!$B$14,OR(AND(E1626="GALV",H1626="Y"),AND(E1626="GALV",H1626="UN"),AND(E1626="GALV",H1626=""),AND(F1626="GALV",H1626="Y"),AND(F1626="GALV",H1626="UN"),AND(F1626="GALV",H1626=""),AND(F1626="GALV",I1626="Y"),AND(F1626="GALV",I1626="UN"),AND(F1626="GALV",I1626=""))),"GRR",IF(AND(B1626='Dropdown Answer Key'!$B$14,OR(E1626="Unknown",F1626="Unknown")),"Unknown SL","Non Lead")))))))))))</f>
        <v>Non Lead</v>
      </c>
      <c r="T1626" s="114" t="str">
        <f>IF(OR(M1626="",Q1626="",S1626="ERROR"),"BLANK",IF((AND(M1626='Dropdown Answer Key'!$B$25,OR('Service Line Inventory'!S1626="Lead",S1626="Unknown SL"))),"Tier 1",IF(AND('Service Line Inventory'!M1626='Dropdown Answer Key'!$B$26,OR('Service Line Inventory'!S1626="Lead",S1626="Unknown SL")),"Tier 2",IF(AND('Service Line Inventory'!M1626='Dropdown Answer Key'!$B$27,OR('Service Line Inventory'!S1626="Lead",S1626="Unknown SL")),"Tier 2",IF('Service Line Inventory'!S1626="GRR","Tier 3",IF((AND('Service Line Inventory'!M1626='Dropdown Answer Key'!$B$25,'Service Line Inventory'!Q1626='Dropdown Answer Key'!$M$25,O1626='Dropdown Answer Key'!$G$27,'Service Line Inventory'!P1626='Dropdown Answer Key'!$J$27,S1626="Non Lead")),"Tier 4",IF((AND('Service Line Inventory'!M1626='Dropdown Answer Key'!$B$25,'Service Line Inventory'!Q1626='Dropdown Answer Key'!$M$25,O1626='Dropdown Answer Key'!$G$27,S1626="Non Lead")),"Tier 4",IF((AND('Service Line Inventory'!M1626='Dropdown Answer Key'!$B$25,'Service Line Inventory'!Q1626='Dropdown Answer Key'!$M$25,'Service Line Inventory'!P1626='Dropdown Answer Key'!$J$27,S1626="Non Lead")),"Tier 4","Tier 5"))))))))</f>
        <v>BLANK</v>
      </c>
      <c r="U1626" s="115" t="str">
        <f t="shared" si="113"/>
        <v>NO</v>
      </c>
      <c r="V1626" s="114" t="str">
        <f t="shared" si="114"/>
        <v>NO</v>
      </c>
      <c r="W1626" s="114" t="str">
        <f t="shared" si="115"/>
        <v>NO</v>
      </c>
      <c r="X1626" s="108"/>
      <c r="Y1626" s="97"/>
    </row>
    <row r="1627" spans="1:25" x14ac:dyDescent="0.3">
      <c r="A1627" s="47">
        <v>1075</v>
      </c>
      <c r="B1627" s="73" t="s">
        <v>76</v>
      </c>
      <c r="C1627" s="126" t="s">
        <v>1740</v>
      </c>
      <c r="D1627" s="74" t="s">
        <v>72</v>
      </c>
      <c r="E1627" s="74" t="s">
        <v>81</v>
      </c>
      <c r="F1627" s="74" t="s">
        <v>81</v>
      </c>
      <c r="G1627" s="90" t="s">
        <v>1910</v>
      </c>
      <c r="H1627" s="74" t="s">
        <v>72</v>
      </c>
      <c r="I1627" s="74" t="s">
        <v>72</v>
      </c>
      <c r="J1627" s="75" t="s">
        <v>1913</v>
      </c>
      <c r="K1627" s="75" t="s">
        <v>1913</v>
      </c>
      <c r="L1627" s="93" t="str">
        <f t="shared" si="112"/>
        <v>Non Lead</v>
      </c>
      <c r="M1627" s="109"/>
      <c r="N1627" s="74"/>
      <c r="O1627" s="74"/>
      <c r="P1627" s="74"/>
      <c r="Q1627" s="73"/>
      <c r="R1627" s="74"/>
      <c r="S1627" s="98" t="str">
        <f>IF(OR(B1627="",$C$3="",$G$3=""),"ERROR",IF(AND(B1627='Dropdown Answer Key'!$B$12,OR(E1627="Lead",E1627="U, May have L",E1627="COM",E1627="")),"Lead",IF(AND(B1627='Dropdown Answer Key'!$B$12,OR(AND(E1627="GALV",H1627="Y"),AND(E1627="GALV",H1627="UN"),AND(E1627="GALV",H1627=""))),"GRR",IF(AND(B1627='Dropdown Answer Key'!$B$12,E1627="Unknown"),"Unknown SL",IF(AND(B1627='Dropdown Answer Key'!$B$13,OR(F1627="Lead",F1627="U, May have L",F1627="COM",F1627="")),"Lead",IF(AND(B1627='Dropdown Answer Key'!$B$13,OR(AND(F1627="GALV",H1627="Y"),AND(F1627="GALV",H1627="UN"),AND(F1627="GALV",H1627=""))),"GRR",IF(AND(B1627='Dropdown Answer Key'!$B$13,F1627="Unknown"),"Unknown SL",IF(AND(B1627='Dropdown Answer Key'!$B$14,OR(E1627="Lead",E1627="U, May have L",E1627="COM",E1627="")),"Lead",IF(AND(B1627='Dropdown Answer Key'!$B$14,OR(F1627="Lead",F1627="U, May have L",F1627="COM",F1627="")),"Lead",IF(AND(B1627='Dropdown Answer Key'!$B$14,OR(AND(E1627="GALV",H1627="Y"),AND(E1627="GALV",H1627="UN"),AND(E1627="GALV",H1627=""),AND(F1627="GALV",H1627="Y"),AND(F1627="GALV",H1627="UN"),AND(F1627="GALV",H1627=""),AND(F1627="GALV",I1627="Y"),AND(F1627="GALV",I1627="UN"),AND(F1627="GALV",I1627=""))),"GRR",IF(AND(B1627='Dropdown Answer Key'!$B$14,OR(E1627="Unknown",F1627="Unknown")),"Unknown SL","Non Lead")))))))))))</f>
        <v>Non Lead</v>
      </c>
      <c r="T1627" s="76" t="str">
        <f>IF(OR(M1627="",Q1627="",S1627="ERROR"),"BLANK",IF((AND(M1627='Dropdown Answer Key'!$B$25,OR('Service Line Inventory'!S1627="Lead",S1627="Unknown SL"))),"Tier 1",IF(AND('Service Line Inventory'!M1627='Dropdown Answer Key'!$B$26,OR('Service Line Inventory'!S1627="Lead",S1627="Unknown SL")),"Tier 2",IF(AND('Service Line Inventory'!M1627='Dropdown Answer Key'!$B$27,OR('Service Line Inventory'!S1627="Lead",S1627="Unknown SL")),"Tier 2",IF('Service Line Inventory'!S1627="GRR","Tier 3",IF((AND('Service Line Inventory'!M1627='Dropdown Answer Key'!$B$25,'Service Line Inventory'!Q1627='Dropdown Answer Key'!$M$25,O1627='Dropdown Answer Key'!$G$27,'Service Line Inventory'!P1627='Dropdown Answer Key'!$J$27,S1627="Non Lead")),"Tier 4",IF((AND('Service Line Inventory'!M1627='Dropdown Answer Key'!$B$25,'Service Line Inventory'!Q1627='Dropdown Answer Key'!$M$25,O1627='Dropdown Answer Key'!$G$27,S1627="Non Lead")),"Tier 4",IF((AND('Service Line Inventory'!M1627='Dropdown Answer Key'!$B$25,'Service Line Inventory'!Q1627='Dropdown Answer Key'!$M$25,'Service Line Inventory'!P1627='Dropdown Answer Key'!$J$27,S1627="Non Lead")),"Tier 4","Tier 5"))))))))</f>
        <v>BLANK</v>
      </c>
      <c r="U1627" s="101" t="str">
        <f t="shared" si="113"/>
        <v>NO</v>
      </c>
      <c r="V1627" s="76" t="str">
        <f t="shared" si="114"/>
        <v>NO</v>
      </c>
      <c r="W1627" s="76" t="str">
        <f t="shared" si="115"/>
        <v>NO</v>
      </c>
      <c r="X1627" s="107"/>
      <c r="Y1627" s="77"/>
    </row>
    <row r="1628" spans="1:25" x14ac:dyDescent="0.3">
      <c r="A1628" s="47">
        <v>1080</v>
      </c>
      <c r="B1628" s="73" t="s">
        <v>76</v>
      </c>
      <c r="C1628" s="126" t="s">
        <v>1741</v>
      </c>
      <c r="D1628" s="74" t="s">
        <v>72</v>
      </c>
      <c r="E1628" s="74" t="s">
        <v>81</v>
      </c>
      <c r="F1628" s="74" t="s">
        <v>81</v>
      </c>
      <c r="G1628" s="90" t="s">
        <v>1910</v>
      </c>
      <c r="H1628" s="74" t="s">
        <v>72</v>
      </c>
      <c r="I1628" s="74" t="s">
        <v>72</v>
      </c>
      <c r="J1628" s="75" t="s">
        <v>1913</v>
      </c>
      <c r="K1628" s="75" t="s">
        <v>1913</v>
      </c>
      <c r="L1628" s="94" t="str">
        <f t="shared" si="112"/>
        <v>Non Lead</v>
      </c>
      <c r="M1628" s="110"/>
      <c r="N1628" s="74"/>
      <c r="O1628" s="74"/>
      <c r="P1628" s="74"/>
      <c r="Q1628" s="82"/>
      <c r="R1628" s="83"/>
      <c r="S1628" s="113" t="str">
        <f>IF(OR(B1628="",$C$3="",$G$3=""),"ERROR",IF(AND(B1628='Dropdown Answer Key'!$B$12,OR(E1628="Lead",E1628="U, May have L",E1628="COM",E1628="")),"Lead",IF(AND(B1628='Dropdown Answer Key'!$B$12,OR(AND(E1628="GALV",H1628="Y"),AND(E1628="GALV",H1628="UN"),AND(E1628="GALV",H1628=""))),"GRR",IF(AND(B1628='Dropdown Answer Key'!$B$12,E1628="Unknown"),"Unknown SL",IF(AND(B1628='Dropdown Answer Key'!$B$13,OR(F1628="Lead",F1628="U, May have L",F1628="COM",F1628="")),"Lead",IF(AND(B1628='Dropdown Answer Key'!$B$13,OR(AND(F1628="GALV",H1628="Y"),AND(F1628="GALV",H1628="UN"),AND(F1628="GALV",H1628=""))),"GRR",IF(AND(B1628='Dropdown Answer Key'!$B$13,F1628="Unknown"),"Unknown SL",IF(AND(B1628='Dropdown Answer Key'!$B$14,OR(E1628="Lead",E1628="U, May have L",E1628="COM",E1628="")),"Lead",IF(AND(B1628='Dropdown Answer Key'!$B$14,OR(F1628="Lead",F1628="U, May have L",F1628="COM",F1628="")),"Lead",IF(AND(B1628='Dropdown Answer Key'!$B$14,OR(AND(E1628="GALV",H1628="Y"),AND(E1628="GALV",H1628="UN"),AND(E1628="GALV",H1628=""),AND(F1628="GALV",H1628="Y"),AND(F1628="GALV",H1628="UN"),AND(F1628="GALV",H1628=""),AND(F1628="GALV",I1628="Y"),AND(F1628="GALV",I1628="UN"),AND(F1628="GALV",I1628=""))),"GRR",IF(AND(B1628='Dropdown Answer Key'!$B$14,OR(E1628="Unknown",F1628="Unknown")),"Unknown SL","Non Lead")))))))))))</f>
        <v>Non Lead</v>
      </c>
      <c r="T1628" s="114" t="str">
        <f>IF(OR(M1628="",Q1628="",S1628="ERROR"),"BLANK",IF((AND(M1628='Dropdown Answer Key'!$B$25,OR('Service Line Inventory'!S1628="Lead",S1628="Unknown SL"))),"Tier 1",IF(AND('Service Line Inventory'!M1628='Dropdown Answer Key'!$B$26,OR('Service Line Inventory'!S1628="Lead",S1628="Unknown SL")),"Tier 2",IF(AND('Service Line Inventory'!M1628='Dropdown Answer Key'!$B$27,OR('Service Line Inventory'!S1628="Lead",S1628="Unknown SL")),"Tier 2",IF('Service Line Inventory'!S1628="GRR","Tier 3",IF((AND('Service Line Inventory'!M1628='Dropdown Answer Key'!$B$25,'Service Line Inventory'!Q1628='Dropdown Answer Key'!$M$25,O1628='Dropdown Answer Key'!$G$27,'Service Line Inventory'!P1628='Dropdown Answer Key'!$J$27,S1628="Non Lead")),"Tier 4",IF((AND('Service Line Inventory'!M1628='Dropdown Answer Key'!$B$25,'Service Line Inventory'!Q1628='Dropdown Answer Key'!$M$25,O1628='Dropdown Answer Key'!$G$27,S1628="Non Lead")),"Tier 4",IF((AND('Service Line Inventory'!M1628='Dropdown Answer Key'!$B$25,'Service Line Inventory'!Q1628='Dropdown Answer Key'!$M$25,'Service Line Inventory'!P1628='Dropdown Answer Key'!$J$27,S1628="Non Lead")),"Tier 4","Tier 5"))))))))</f>
        <v>BLANK</v>
      </c>
      <c r="U1628" s="115" t="str">
        <f t="shared" si="113"/>
        <v>NO</v>
      </c>
      <c r="V1628" s="114" t="str">
        <f t="shared" si="114"/>
        <v>NO</v>
      </c>
      <c r="W1628" s="114" t="str">
        <f t="shared" si="115"/>
        <v>NO</v>
      </c>
      <c r="X1628" s="108"/>
      <c r="Y1628" s="97"/>
    </row>
    <row r="1629" spans="1:25" x14ac:dyDescent="0.3">
      <c r="A1629" s="47">
        <v>1085</v>
      </c>
      <c r="B1629" s="73" t="s">
        <v>76</v>
      </c>
      <c r="C1629" s="126" t="s">
        <v>1742</v>
      </c>
      <c r="D1629" s="74" t="s">
        <v>72</v>
      </c>
      <c r="E1629" s="74" t="s">
        <v>81</v>
      </c>
      <c r="F1629" s="74" t="s">
        <v>81</v>
      </c>
      <c r="G1629" s="90" t="s">
        <v>1910</v>
      </c>
      <c r="H1629" s="74" t="s">
        <v>72</v>
      </c>
      <c r="I1629" s="74" t="s">
        <v>72</v>
      </c>
      <c r="J1629" s="75" t="s">
        <v>1913</v>
      </c>
      <c r="K1629" s="75" t="s">
        <v>1913</v>
      </c>
      <c r="L1629" s="93" t="str">
        <f t="shared" si="112"/>
        <v>Non Lead</v>
      </c>
      <c r="M1629" s="109"/>
      <c r="N1629" s="74"/>
      <c r="O1629" s="74"/>
      <c r="P1629" s="74"/>
      <c r="Q1629" s="73"/>
      <c r="R1629" s="74"/>
      <c r="S1629" s="98" t="str">
        <f>IF(OR(B1629="",$C$3="",$G$3=""),"ERROR",IF(AND(B1629='Dropdown Answer Key'!$B$12,OR(E1629="Lead",E1629="U, May have L",E1629="COM",E1629="")),"Lead",IF(AND(B1629='Dropdown Answer Key'!$B$12,OR(AND(E1629="GALV",H1629="Y"),AND(E1629="GALV",H1629="UN"),AND(E1629="GALV",H1629=""))),"GRR",IF(AND(B1629='Dropdown Answer Key'!$B$12,E1629="Unknown"),"Unknown SL",IF(AND(B1629='Dropdown Answer Key'!$B$13,OR(F1629="Lead",F1629="U, May have L",F1629="COM",F1629="")),"Lead",IF(AND(B1629='Dropdown Answer Key'!$B$13,OR(AND(F1629="GALV",H1629="Y"),AND(F1629="GALV",H1629="UN"),AND(F1629="GALV",H1629=""))),"GRR",IF(AND(B1629='Dropdown Answer Key'!$B$13,F1629="Unknown"),"Unknown SL",IF(AND(B1629='Dropdown Answer Key'!$B$14,OR(E1629="Lead",E1629="U, May have L",E1629="COM",E1629="")),"Lead",IF(AND(B1629='Dropdown Answer Key'!$B$14,OR(F1629="Lead",F1629="U, May have L",F1629="COM",F1629="")),"Lead",IF(AND(B1629='Dropdown Answer Key'!$B$14,OR(AND(E1629="GALV",H1629="Y"),AND(E1629="GALV",H1629="UN"),AND(E1629="GALV",H1629=""),AND(F1629="GALV",H1629="Y"),AND(F1629="GALV",H1629="UN"),AND(F1629="GALV",H1629=""),AND(F1629="GALV",I1629="Y"),AND(F1629="GALV",I1629="UN"),AND(F1629="GALV",I1629=""))),"GRR",IF(AND(B1629='Dropdown Answer Key'!$B$14,OR(E1629="Unknown",F1629="Unknown")),"Unknown SL","Non Lead")))))))))))</f>
        <v>Non Lead</v>
      </c>
      <c r="T1629" s="76" t="str">
        <f>IF(OR(M1629="",Q1629="",S1629="ERROR"),"BLANK",IF((AND(M1629='Dropdown Answer Key'!$B$25,OR('Service Line Inventory'!S1629="Lead",S1629="Unknown SL"))),"Tier 1",IF(AND('Service Line Inventory'!M1629='Dropdown Answer Key'!$B$26,OR('Service Line Inventory'!S1629="Lead",S1629="Unknown SL")),"Tier 2",IF(AND('Service Line Inventory'!M1629='Dropdown Answer Key'!$B$27,OR('Service Line Inventory'!S1629="Lead",S1629="Unknown SL")),"Tier 2",IF('Service Line Inventory'!S1629="GRR","Tier 3",IF((AND('Service Line Inventory'!M1629='Dropdown Answer Key'!$B$25,'Service Line Inventory'!Q1629='Dropdown Answer Key'!$M$25,O1629='Dropdown Answer Key'!$G$27,'Service Line Inventory'!P1629='Dropdown Answer Key'!$J$27,S1629="Non Lead")),"Tier 4",IF((AND('Service Line Inventory'!M1629='Dropdown Answer Key'!$B$25,'Service Line Inventory'!Q1629='Dropdown Answer Key'!$M$25,O1629='Dropdown Answer Key'!$G$27,S1629="Non Lead")),"Tier 4",IF((AND('Service Line Inventory'!M1629='Dropdown Answer Key'!$B$25,'Service Line Inventory'!Q1629='Dropdown Answer Key'!$M$25,'Service Line Inventory'!P1629='Dropdown Answer Key'!$J$27,S1629="Non Lead")),"Tier 4","Tier 5"))))))))</f>
        <v>BLANK</v>
      </c>
      <c r="U1629" s="101" t="str">
        <f t="shared" si="113"/>
        <v>NO</v>
      </c>
      <c r="V1629" s="76" t="str">
        <f t="shared" si="114"/>
        <v>NO</v>
      </c>
      <c r="W1629" s="76" t="str">
        <f t="shared" si="115"/>
        <v>NO</v>
      </c>
      <c r="X1629" s="107"/>
      <c r="Y1629" s="77"/>
    </row>
    <row r="1630" spans="1:25" x14ac:dyDescent="0.3">
      <c r="A1630" s="47">
        <v>1089</v>
      </c>
      <c r="B1630" s="73" t="s">
        <v>76</v>
      </c>
      <c r="C1630" s="126" t="s">
        <v>1743</v>
      </c>
      <c r="D1630" s="74" t="s">
        <v>72</v>
      </c>
      <c r="E1630" s="74" t="s">
        <v>81</v>
      </c>
      <c r="F1630" s="74" t="s">
        <v>81</v>
      </c>
      <c r="G1630" s="90" t="s">
        <v>1910</v>
      </c>
      <c r="H1630" s="74" t="s">
        <v>72</v>
      </c>
      <c r="I1630" s="74" t="s">
        <v>72</v>
      </c>
      <c r="J1630" s="75" t="s">
        <v>1913</v>
      </c>
      <c r="K1630" s="75" t="s">
        <v>1913</v>
      </c>
      <c r="L1630" s="94" t="str">
        <f t="shared" si="112"/>
        <v>Non Lead</v>
      </c>
      <c r="M1630" s="110"/>
      <c r="N1630" s="74"/>
      <c r="O1630" s="74"/>
      <c r="P1630" s="74"/>
      <c r="Q1630" s="82"/>
      <c r="R1630" s="83"/>
      <c r="S1630" s="113" t="str">
        <f>IF(OR(B1630="",$C$3="",$G$3=""),"ERROR",IF(AND(B1630='Dropdown Answer Key'!$B$12,OR(E1630="Lead",E1630="U, May have L",E1630="COM",E1630="")),"Lead",IF(AND(B1630='Dropdown Answer Key'!$B$12,OR(AND(E1630="GALV",H1630="Y"),AND(E1630="GALV",H1630="UN"),AND(E1630="GALV",H1630=""))),"GRR",IF(AND(B1630='Dropdown Answer Key'!$B$12,E1630="Unknown"),"Unknown SL",IF(AND(B1630='Dropdown Answer Key'!$B$13,OR(F1630="Lead",F1630="U, May have L",F1630="COM",F1630="")),"Lead",IF(AND(B1630='Dropdown Answer Key'!$B$13,OR(AND(F1630="GALV",H1630="Y"),AND(F1630="GALV",H1630="UN"),AND(F1630="GALV",H1630=""))),"GRR",IF(AND(B1630='Dropdown Answer Key'!$B$13,F1630="Unknown"),"Unknown SL",IF(AND(B1630='Dropdown Answer Key'!$B$14,OR(E1630="Lead",E1630="U, May have L",E1630="COM",E1630="")),"Lead",IF(AND(B1630='Dropdown Answer Key'!$B$14,OR(F1630="Lead",F1630="U, May have L",F1630="COM",F1630="")),"Lead",IF(AND(B1630='Dropdown Answer Key'!$B$14,OR(AND(E1630="GALV",H1630="Y"),AND(E1630="GALV",H1630="UN"),AND(E1630="GALV",H1630=""),AND(F1630="GALV",H1630="Y"),AND(F1630="GALV",H1630="UN"),AND(F1630="GALV",H1630=""),AND(F1630="GALV",I1630="Y"),AND(F1630="GALV",I1630="UN"),AND(F1630="GALV",I1630=""))),"GRR",IF(AND(B1630='Dropdown Answer Key'!$B$14,OR(E1630="Unknown",F1630="Unknown")),"Unknown SL","Non Lead")))))))))))</f>
        <v>Non Lead</v>
      </c>
      <c r="T1630" s="114" t="str">
        <f>IF(OR(M1630="",Q1630="",S1630="ERROR"),"BLANK",IF((AND(M1630='Dropdown Answer Key'!$B$25,OR('Service Line Inventory'!S1630="Lead",S1630="Unknown SL"))),"Tier 1",IF(AND('Service Line Inventory'!M1630='Dropdown Answer Key'!$B$26,OR('Service Line Inventory'!S1630="Lead",S1630="Unknown SL")),"Tier 2",IF(AND('Service Line Inventory'!M1630='Dropdown Answer Key'!$B$27,OR('Service Line Inventory'!S1630="Lead",S1630="Unknown SL")),"Tier 2",IF('Service Line Inventory'!S1630="GRR","Tier 3",IF((AND('Service Line Inventory'!M1630='Dropdown Answer Key'!$B$25,'Service Line Inventory'!Q1630='Dropdown Answer Key'!$M$25,O1630='Dropdown Answer Key'!$G$27,'Service Line Inventory'!P1630='Dropdown Answer Key'!$J$27,S1630="Non Lead")),"Tier 4",IF((AND('Service Line Inventory'!M1630='Dropdown Answer Key'!$B$25,'Service Line Inventory'!Q1630='Dropdown Answer Key'!$M$25,O1630='Dropdown Answer Key'!$G$27,S1630="Non Lead")),"Tier 4",IF((AND('Service Line Inventory'!M1630='Dropdown Answer Key'!$B$25,'Service Line Inventory'!Q1630='Dropdown Answer Key'!$M$25,'Service Line Inventory'!P1630='Dropdown Answer Key'!$J$27,S1630="Non Lead")),"Tier 4","Tier 5"))))))))</f>
        <v>BLANK</v>
      </c>
      <c r="U1630" s="115" t="str">
        <f t="shared" si="113"/>
        <v>NO</v>
      </c>
      <c r="V1630" s="114" t="str">
        <f t="shared" si="114"/>
        <v>NO</v>
      </c>
      <c r="W1630" s="114" t="str">
        <f t="shared" si="115"/>
        <v>NO</v>
      </c>
      <c r="X1630" s="108"/>
      <c r="Y1630" s="97"/>
    </row>
    <row r="1631" spans="1:25" x14ac:dyDescent="0.3">
      <c r="A1631" s="47">
        <v>1090</v>
      </c>
      <c r="B1631" s="73" t="s">
        <v>76</v>
      </c>
      <c r="C1631" s="126" t="s">
        <v>1744</v>
      </c>
      <c r="D1631" s="74" t="s">
        <v>72</v>
      </c>
      <c r="E1631" s="74" t="s">
        <v>81</v>
      </c>
      <c r="F1631" s="74" t="s">
        <v>81</v>
      </c>
      <c r="G1631" s="90" t="s">
        <v>1910</v>
      </c>
      <c r="H1631" s="74" t="s">
        <v>72</v>
      </c>
      <c r="I1631" s="74" t="s">
        <v>72</v>
      </c>
      <c r="J1631" s="75" t="s">
        <v>1913</v>
      </c>
      <c r="K1631" s="75" t="s">
        <v>1913</v>
      </c>
      <c r="L1631" s="93" t="str">
        <f t="shared" si="112"/>
        <v>Non Lead</v>
      </c>
      <c r="M1631" s="109"/>
      <c r="N1631" s="74"/>
      <c r="O1631" s="74"/>
      <c r="P1631" s="74"/>
      <c r="Q1631" s="73"/>
      <c r="R1631" s="74"/>
      <c r="S1631" s="98" t="str">
        <f>IF(OR(B1631="",$C$3="",$G$3=""),"ERROR",IF(AND(B1631='Dropdown Answer Key'!$B$12,OR(E1631="Lead",E1631="U, May have L",E1631="COM",E1631="")),"Lead",IF(AND(B1631='Dropdown Answer Key'!$B$12,OR(AND(E1631="GALV",H1631="Y"),AND(E1631="GALV",H1631="UN"),AND(E1631="GALV",H1631=""))),"GRR",IF(AND(B1631='Dropdown Answer Key'!$B$12,E1631="Unknown"),"Unknown SL",IF(AND(B1631='Dropdown Answer Key'!$B$13,OR(F1631="Lead",F1631="U, May have L",F1631="COM",F1631="")),"Lead",IF(AND(B1631='Dropdown Answer Key'!$B$13,OR(AND(F1631="GALV",H1631="Y"),AND(F1631="GALV",H1631="UN"),AND(F1631="GALV",H1631=""))),"GRR",IF(AND(B1631='Dropdown Answer Key'!$B$13,F1631="Unknown"),"Unknown SL",IF(AND(B1631='Dropdown Answer Key'!$B$14,OR(E1631="Lead",E1631="U, May have L",E1631="COM",E1631="")),"Lead",IF(AND(B1631='Dropdown Answer Key'!$B$14,OR(F1631="Lead",F1631="U, May have L",F1631="COM",F1631="")),"Lead",IF(AND(B1631='Dropdown Answer Key'!$B$14,OR(AND(E1631="GALV",H1631="Y"),AND(E1631="GALV",H1631="UN"),AND(E1631="GALV",H1631=""),AND(F1631="GALV",H1631="Y"),AND(F1631="GALV",H1631="UN"),AND(F1631="GALV",H1631=""),AND(F1631="GALV",I1631="Y"),AND(F1631="GALV",I1631="UN"),AND(F1631="GALV",I1631=""))),"GRR",IF(AND(B1631='Dropdown Answer Key'!$B$14,OR(E1631="Unknown",F1631="Unknown")),"Unknown SL","Non Lead")))))))))))</f>
        <v>Non Lead</v>
      </c>
      <c r="T1631" s="76" t="str">
        <f>IF(OR(M1631="",Q1631="",S1631="ERROR"),"BLANK",IF((AND(M1631='Dropdown Answer Key'!$B$25,OR('Service Line Inventory'!S1631="Lead",S1631="Unknown SL"))),"Tier 1",IF(AND('Service Line Inventory'!M1631='Dropdown Answer Key'!$B$26,OR('Service Line Inventory'!S1631="Lead",S1631="Unknown SL")),"Tier 2",IF(AND('Service Line Inventory'!M1631='Dropdown Answer Key'!$B$27,OR('Service Line Inventory'!S1631="Lead",S1631="Unknown SL")),"Tier 2",IF('Service Line Inventory'!S1631="GRR","Tier 3",IF((AND('Service Line Inventory'!M1631='Dropdown Answer Key'!$B$25,'Service Line Inventory'!Q1631='Dropdown Answer Key'!$M$25,O1631='Dropdown Answer Key'!$G$27,'Service Line Inventory'!P1631='Dropdown Answer Key'!$J$27,S1631="Non Lead")),"Tier 4",IF((AND('Service Line Inventory'!M1631='Dropdown Answer Key'!$B$25,'Service Line Inventory'!Q1631='Dropdown Answer Key'!$M$25,O1631='Dropdown Answer Key'!$G$27,S1631="Non Lead")),"Tier 4",IF((AND('Service Line Inventory'!M1631='Dropdown Answer Key'!$B$25,'Service Line Inventory'!Q1631='Dropdown Answer Key'!$M$25,'Service Line Inventory'!P1631='Dropdown Answer Key'!$J$27,S1631="Non Lead")),"Tier 4","Tier 5"))))))))</f>
        <v>BLANK</v>
      </c>
      <c r="U1631" s="101" t="str">
        <f t="shared" si="113"/>
        <v>NO</v>
      </c>
      <c r="V1631" s="76" t="str">
        <f t="shared" si="114"/>
        <v>NO</v>
      </c>
      <c r="W1631" s="76" t="str">
        <f t="shared" si="115"/>
        <v>NO</v>
      </c>
      <c r="X1631" s="107"/>
      <c r="Y1631" s="77"/>
    </row>
    <row r="1632" spans="1:25" x14ac:dyDescent="0.3">
      <c r="A1632" s="47">
        <v>1091</v>
      </c>
      <c r="B1632" s="73" t="s">
        <v>76</v>
      </c>
      <c r="C1632" s="126" t="s">
        <v>1745</v>
      </c>
      <c r="D1632" s="74" t="s">
        <v>72</v>
      </c>
      <c r="E1632" s="74" t="s">
        <v>81</v>
      </c>
      <c r="F1632" s="74" t="s">
        <v>81</v>
      </c>
      <c r="G1632" s="90" t="s">
        <v>1910</v>
      </c>
      <c r="H1632" s="74" t="s">
        <v>72</v>
      </c>
      <c r="I1632" s="74" t="s">
        <v>72</v>
      </c>
      <c r="J1632" s="75" t="s">
        <v>1913</v>
      </c>
      <c r="K1632" s="75" t="s">
        <v>1913</v>
      </c>
      <c r="L1632" s="94" t="str">
        <f t="shared" si="112"/>
        <v>Non Lead</v>
      </c>
      <c r="M1632" s="110"/>
      <c r="N1632" s="74"/>
      <c r="O1632" s="74"/>
      <c r="P1632" s="74"/>
      <c r="Q1632" s="82"/>
      <c r="R1632" s="83"/>
      <c r="S1632" s="113" t="str">
        <f>IF(OR(B1632="",$C$3="",$G$3=""),"ERROR",IF(AND(B1632='Dropdown Answer Key'!$B$12,OR(E1632="Lead",E1632="U, May have L",E1632="COM",E1632="")),"Lead",IF(AND(B1632='Dropdown Answer Key'!$B$12,OR(AND(E1632="GALV",H1632="Y"),AND(E1632="GALV",H1632="UN"),AND(E1632="GALV",H1632=""))),"GRR",IF(AND(B1632='Dropdown Answer Key'!$B$12,E1632="Unknown"),"Unknown SL",IF(AND(B1632='Dropdown Answer Key'!$B$13,OR(F1632="Lead",F1632="U, May have L",F1632="COM",F1632="")),"Lead",IF(AND(B1632='Dropdown Answer Key'!$B$13,OR(AND(F1632="GALV",H1632="Y"),AND(F1632="GALV",H1632="UN"),AND(F1632="GALV",H1632=""))),"GRR",IF(AND(B1632='Dropdown Answer Key'!$B$13,F1632="Unknown"),"Unknown SL",IF(AND(B1632='Dropdown Answer Key'!$B$14,OR(E1632="Lead",E1632="U, May have L",E1632="COM",E1632="")),"Lead",IF(AND(B1632='Dropdown Answer Key'!$B$14,OR(F1632="Lead",F1632="U, May have L",F1632="COM",F1632="")),"Lead",IF(AND(B1632='Dropdown Answer Key'!$B$14,OR(AND(E1632="GALV",H1632="Y"),AND(E1632="GALV",H1632="UN"),AND(E1632="GALV",H1632=""),AND(F1632="GALV",H1632="Y"),AND(F1632="GALV",H1632="UN"),AND(F1632="GALV",H1632=""),AND(F1632="GALV",I1632="Y"),AND(F1632="GALV",I1632="UN"),AND(F1632="GALV",I1632=""))),"GRR",IF(AND(B1632='Dropdown Answer Key'!$B$14,OR(E1632="Unknown",F1632="Unknown")),"Unknown SL","Non Lead")))))))))))</f>
        <v>Non Lead</v>
      </c>
      <c r="T1632" s="114" t="str">
        <f>IF(OR(M1632="",Q1632="",S1632="ERROR"),"BLANK",IF((AND(M1632='Dropdown Answer Key'!$B$25,OR('Service Line Inventory'!S1632="Lead",S1632="Unknown SL"))),"Tier 1",IF(AND('Service Line Inventory'!M1632='Dropdown Answer Key'!$B$26,OR('Service Line Inventory'!S1632="Lead",S1632="Unknown SL")),"Tier 2",IF(AND('Service Line Inventory'!M1632='Dropdown Answer Key'!$B$27,OR('Service Line Inventory'!S1632="Lead",S1632="Unknown SL")),"Tier 2",IF('Service Line Inventory'!S1632="GRR","Tier 3",IF((AND('Service Line Inventory'!M1632='Dropdown Answer Key'!$B$25,'Service Line Inventory'!Q1632='Dropdown Answer Key'!$M$25,O1632='Dropdown Answer Key'!$G$27,'Service Line Inventory'!P1632='Dropdown Answer Key'!$J$27,S1632="Non Lead")),"Tier 4",IF((AND('Service Line Inventory'!M1632='Dropdown Answer Key'!$B$25,'Service Line Inventory'!Q1632='Dropdown Answer Key'!$M$25,O1632='Dropdown Answer Key'!$G$27,S1632="Non Lead")),"Tier 4",IF((AND('Service Line Inventory'!M1632='Dropdown Answer Key'!$B$25,'Service Line Inventory'!Q1632='Dropdown Answer Key'!$M$25,'Service Line Inventory'!P1632='Dropdown Answer Key'!$J$27,S1632="Non Lead")),"Tier 4","Tier 5"))))))))</f>
        <v>BLANK</v>
      </c>
      <c r="U1632" s="115" t="str">
        <f t="shared" si="113"/>
        <v>NO</v>
      </c>
      <c r="V1632" s="114" t="str">
        <f t="shared" si="114"/>
        <v>NO</v>
      </c>
      <c r="W1632" s="114" t="str">
        <f t="shared" si="115"/>
        <v>NO</v>
      </c>
      <c r="X1632" s="108"/>
      <c r="Y1632" s="97"/>
    </row>
    <row r="1633" spans="1:25" x14ac:dyDescent="0.3">
      <c r="A1633" s="47">
        <v>1092</v>
      </c>
      <c r="B1633" s="73" t="s">
        <v>76</v>
      </c>
      <c r="C1633" s="126" t="s">
        <v>1746</v>
      </c>
      <c r="D1633" s="74" t="s">
        <v>72</v>
      </c>
      <c r="E1633" s="74" t="s">
        <v>81</v>
      </c>
      <c r="F1633" s="74" t="s">
        <v>81</v>
      </c>
      <c r="G1633" s="90" t="s">
        <v>1910</v>
      </c>
      <c r="H1633" s="74" t="s">
        <v>72</v>
      </c>
      <c r="I1633" s="74" t="s">
        <v>72</v>
      </c>
      <c r="J1633" s="75" t="s">
        <v>1913</v>
      </c>
      <c r="K1633" s="75" t="s">
        <v>1913</v>
      </c>
      <c r="L1633" s="93" t="str">
        <f t="shared" si="112"/>
        <v>Non Lead</v>
      </c>
      <c r="M1633" s="109"/>
      <c r="N1633" s="74"/>
      <c r="O1633" s="74"/>
      <c r="P1633" s="74"/>
      <c r="Q1633" s="73"/>
      <c r="R1633" s="74"/>
      <c r="S1633" s="98" t="str">
        <f>IF(OR(B1633="",$C$3="",$G$3=""),"ERROR",IF(AND(B1633='Dropdown Answer Key'!$B$12,OR(E1633="Lead",E1633="U, May have L",E1633="COM",E1633="")),"Lead",IF(AND(B1633='Dropdown Answer Key'!$B$12,OR(AND(E1633="GALV",H1633="Y"),AND(E1633="GALV",H1633="UN"),AND(E1633="GALV",H1633=""))),"GRR",IF(AND(B1633='Dropdown Answer Key'!$B$12,E1633="Unknown"),"Unknown SL",IF(AND(B1633='Dropdown Answer Key'!$B$13,OR(F1633="Lead",F1633="U, May have L",F1633="COM",F1633="")),"Lead",IF(AND(B1633='Dropdown Answer Key'!$B$13,OR(AND(F1633="GALV",H1633="Y"),AND(F1633="GALV",H1633="UN"),AND(F1633="GALV",H1633=""))),"GRR",IF(AND(B1633='Dropdown Answer Key'!$B$13,F1633="Unknown"),"Unknown SL",IF(AND(B1633='Dropdown Answer Key'!$B$14,OR(E1633="Lead",E1633="U, May have L",E1633="COM",E1633="")),"Lead",IF(AND(B1633='Dropdown Answer Key'!$B$14,OR(F1633="Lead",F1633="U, May have L",F1633="COM",F1633="")),"Lead",IF(AND(B1633='Dropdown Answer Key'!$B$14,OR(AND(E1633="GALV",H1633="Y"),AND(E1633="GALV",H1633="UN"),AND(E1633="GALV",H1633=""),AND(F1633="GALV",H1633="Y"),AND(F1633="GALV",H1633="UN"),AND(F1633="GALV",H1633=""),AND(F1633="GALV",I1633="Y"),AND(F1633="GALV",I1633="UN"),AND(F1633="GALV",I1633=""))),"GRR",IF(AND(B1633='Dropdown Answer Key'!$B$14,OR(E1633="Unknown",F1633="Unknown")),"Unknown SL","Non Lead")))))))))))</f>
        <v>Non Lead</v>
      </c>
      <c r="T1633" s="76" t="str">
        <f>IF(OR(M1633="",Q1633="",S1633="ERROR"),"BLANK",IF((AND(M1633='Dropdown Answer Key'!$B$25,OR('Service Line Inventory'!S1633="Lead",S1633="Unknown SL"))),"Tier 1",IF(AND('Service Line Inventory'!M1633='Dropdown Answer Key'!$B$26,OR('Service Line Inventory'!S1633="Lead",S1633="Unknown SL")),"Tier 2",IF(AND('Service Line Inventory'!M1633='Dropdown Answer Key'!$B$27,OR('Service Line Inventory'!S1633="Lead",S1633="Unknown SL")),"Tier 2",IF('Service Line Inventory'!S1633="GRR","Tier 3",IF((AND('Service Line Inventory'!M1633='Dropdown Answer Key'!$B$25,'Service Line Inventory'!Q1633='Dropdown Answer Key'!$M$25,O1633='Dropdown Answer Key'!$G$27,'Service Line Inventory'!P1633='Dropdown Answer Key'!$J$27,S1633="Non Lead")),"Tier 4",IF((AND('Service Line Inventory'!M1633='Dropdown Answer Key'!$B$25,'Service Line Inventory'!Q1633='Dropdown Answer Key'!$M$25,O1633='Dropdown Answer Key'!$G$27,S1633="Non Lead")),"Tier 4",IF((AND('Service Line Inventory'!M1633='Dropdown Answer Key'!$B$25,'Service Line Inventory'!Q1633='Dropdown Answer Key'!$M$25,'Service Line Inventory'!P1633='Dropdown Answer Key'!$J$27,S1633="Non Lead")),"Tier 4","Tier 5"))))))))</f>
        <v>BLANK</v>
      </c>
      <c r="U1633" s="101" t="str">
        <f t="shared" si="113"/>
        <v>NO</v>
      </c>
      <c r="V1633" s="76" t="str">
        <f t="shared" si="114"/>
        <v>NO</v>
      </c>
      <c r="W1633" s="76" t="str">
        <f t="shared" si="115"/>
        <v>NO</v>
      </c>
      <c r="X1633" s="107"/>
      <c r="Y1633" s="77"/>
    </row>
    <row r="1634" spans="1:25" x14ac:dyDescent="0.3">
      <c r="A1634" s="47">
        <v>1093</v>
      </c>
      <c r="B1634" s="73" t="s">
        <v>76</v>
      </c>
      <c r="C1634" s="126" t="s">
        <v>1747</v>
      </c>
      <c r="D1634" s="74" t="s">
        <v>72</v>
      </c>
      <c r="E1634" s="74" t="s">
        <v>81</v>
      </c>
      <c r="F1634" s="74" t="s">
        <v>81</v>
      </c>
      <c r="G1634" s="90" t="s">
        <v>1910</v>
      </c>
      <c r="H1634" s="74" t="s">
        <v>72</v>
      </c>
      <c r="I1634" s="74" t="s">
        <v>72</v>
      </c>
      <c r="J1634" s="75" t="s">
        <v>1913</v>
      </c>
      <c r="K1634" s="75" t="s">
        <v>1913</v>
      </c>
      <c r="L1634" s="94" t="str">
        <f t="shared" si="112"/>
        <v>Non Lead</v>
      </c>
      <c r="M1634" s="110"/>
      <c r="N1634" s="74"/>
      <c r="O1634" s="74"/>
      <c r="P1634" s="74"/>
      <c r="Q1634" s="82"/>
      <c r="R1634" s="83"/>
      <c r="S1634" s="113" t="str">
        <f>IF(OR(B1634="",$C$3="",$G$3=""),"ERROR",IF(AND(B1634='Dropdown Answer Key'!$B$12,OR(E1634="Lead",E1634="U, May have L",E1634="COM",E1634="")),"Lead",IF(AND(B1634='Dropdown Answer Key'!$B$12,OR(AND(E1634="GALV",H1634="Y"),AND(E1634="GALV",H1634="UN"),AND(E1634="GALV",H1634=""))),"GRR",IF(AND(B1634='Dropdown Answer Key'!$B$12,E1634="Unknown"),"Unknown SL",IF(AND(B1634='Dropdown Answer Key'!$B$13,OR(F1634="Lead",F1634="U, May have L",F1634="COM",F1634="")),"Lead",IF(AND(B1634='Dropdown Answer Key'!$B$13,OR(AND(F1634="GALV",H1634="Y"),AND(F1634="GALV",H1634="UN"),AND(F1634="GALV",H1634=""))),"GRR",IF(AND(B1634='Dropdown Answer Key'!$B$13,F1634="Unknown"),"Unknown SL",IF(AND(B1634='Dropdown Answer Key'!$B$14,OR(E1634="Lead",E1634="U, May have L",E1634="COM",E1634="")),"Lead",IF(AND(B1634='Dropdown Answer Key'!$B$14,OR(F1634="Lead",F1634="U, May have L",F1634="COM",F1634="")),"Lead",IF(AND(B1634='Dropdown Answer Key'!$B$14,OR(AND(E1634="GALV",H1634="Y"),AND(E1634="GALV",H1634="UN"),AND(E1634="GALV",H1634=""),AND(F1634="GALV",H1634="Y"),AND(F1634="GALV",H1634="UN"),AND(F1634="GALV",H1634=""),AND(F1634="GALV",I1634="Y"),AND(F1634="GALV",I1634="UN"),AND(F1634="GALV",I1634=""))),"GRR",IF(AND(B1634='Dropdown Answer Key'!$B$14,OR(E1634="Unknown",F1634="Unknown")),"Unknown SL","Non Lead")))))))))))</f>
        <v>Non Lead</v>
      </c>
      <c r="T1634" s="114" t="str">
        <f>IF(OR(M1634="",Q1634="",S1634="ERROR"),"BLANK",IF((AND(M1634='Dropdown Answer Key'!$B$25,OR('Service Line Inventory'!S1634="Lead",S1634="Unknown SL"))),"Tier 1",IF(AND('Service Line Inventory'!M1634='Dropdown Answer Key'!$B$26,OR('Service Line Inventory'!S1634="Lead",S1634="Unknown SL")),"Tier 2",IF(AND('Service Line Inventory'!M1634='Dropdown Answer Key'!$B$27,OR('Service Line Inventory'!S1634="Lead",S1634="Unknown SL")),"Tier 2",IF('Service Line Inventory'!S1634="GRR","Tier 3",IF((AND('Service Line Inventory'!M1634='Dropdown Answer Key'!$B$25,'Service Line Inventory'!Q1634='Dropdown Answer Key'!$M$25,O1634='Dropdown Answer Key'!$G$27,'Service Line Inventory'!P1634='Dropdown Answer Key'!$J$27,S1634="Non Lead")),"Tier 4",IF((AND('Service Line Inventory'!M1634='Dropdown Answer Key'!$B$25,'Service Line Inventory'!Q1634='Dropdown Answer Key'!$M$25,O1634='Dropdown Answer Key'!$G$27,S1634="Non Lead")),"Tier 4",IF((AND('Service Line Inventory'!M1634='Dropdown Answer Key'!$B$25,'Service Line Inventory'!Q1634='Dropdown Answer Key'!$M$25,'Service Line Inventory'!P1634='Dropdown Answer Key'!$J$27,S1634="Non Lead")),"Tier 4","Tier 5"))))))))</f>
        <v>BLANK</v>
      </c>
      <c r="U1634" s="115" t="str">
        <f t="shared" si="113"/>
        <v>NO</v>
      </c>
      <c r="V1634" s="114" t="str">
        <f t="shared" si="114"/>
        <v>NO</v>
      </c>
      <c r="W1634" s="114" t="str">
        <f t="shared" si="115"/>
        <v>NO</v>
      </c>
      <c r="X1634" s="108"/>
      <c r="Y1634" s="97"/>
    </row>
    <row r="1635" spans="1:25" x14ac:dyDescent="0.3">
      <c r="A1635" s="47">
        <v>1095</v>
      </c>
      <c r="B1635" s="73" t="s">
        <v>76</v>
      </c>
      <c r="C1635" s="126" t="s">
        <v>1748</v>
      </c>
      <c r="D1635" s="74" t="s">
        <v>72</v>
      </c>
      <c r="E1635" s="74" t="s">
        <v>81</v>
      </c>
      <c r="F1635" s="74" t="s">
        <v>81</v>
      </c>
      <c r="G1635" s="90" t="s">
        <v>1910</v>
      </c>
      <c r="H1635" s="74" t="s">
        <v>72</v>
      </c>
      <c r="I1635" s="74" t="s">
        <v>72</v>
      </c>
      <c r="J1635" s="75" t="s">
        <v>1913</v>
      </c>
      <c r="K1635" s="75" t="s">
        <v>1913</v>
      </c>
      <c r="L1635" s="93" t="str">
        <f t="shared" si="112"/>
        <v>Non Lead</v>
      </c>
      <c r="M1635" s="109"/>
      <c r="N1635" s="74"/>
      <c r="O1635" s="74"/>
      <c r="P1635" s="74"/>
      <c r="Q1635" s="73"/>
      <c r="R1635" s="74"/>
      <c r="S1635" s="98" t="str">
        <f>IF(OR(B1635="",$C$3="",$G$3=""),"ERROR",IF(AND(B1635='Dropdown Answer Key'!$B$12,OR(E1635="Lead",E1635="U, May have L",E1635="COM",E1635="")),"Lead",IF(AND(B1635='Dropdown Answer Key'!$B$12,OR(AND(E1635="GALV",H1635="Y"),AND(E1635="GALV",H1635="UN"),AND(E1635="GALV",H1635=""))),"GRR",IF(AND(B1635='Dropdown Answer Key'!$B$12,E1635="Unknown"),"Unknown SL",IF(AND(B1635='Dropdown Answer Key'!$B$13,OR(F1635="Lead",F1635="U, May have L",F1635="COM",F1635="")),"Lead",IF(AND(B1635='Dropdown Answer Key'!$B$13,OR(AND(F1635="GALV",H1635="Y"),AND(F1635="GALV",H1635="UN"),AND(F1635="GALV",H1635=""))),"GRR",IF(AND(B1635='Dropdown Answer Key'!$B$13,F1635="Unknown"),"Unknown SL",IF(AND(B1635='Dropdown Answer Key'!$B$14,OR(E1635="Lead",E1635="U, May have L",E1635="COM",E1635="")),"Lead",IF(AND(B1635='Dropdown Answer Key'!$B$14,OR(F1635="Lead",F1635="U, May have L",F1635="COM",F1635="")),"Lead",IF(AND(B1635='Dropdown Answer Key'!$B$14,OR(AND(E1635="GALV",H1635="Y"),AND(E1635="GALV",H1635="UN"),AND(E1635="GALV",H1635=""),AND(F1635="GALV",H1635="Y"),AND(F1635="GALV",H1635="UN"),AND(F1635="GALV",H1635=""),AND(F1635="GALV",I1635="Y"),AND(F1635="GALV",I1635="UN"),AND(F1635="GALV",I1635=""))),"GRR",IF(AND(B1635='Dropdown Answer Key'!$B$14,OR(E1635="Unknown",F1635="Unknown")),"Unknown SL","Non Lead")))))))))))</f>
        <v>Non Lead</v>
      </c>
      <c r="T1635" s="76" t="str">
        <f>IF(OR(M1635="",Q1635="",S1635="ERROR"),"BLANK",IF((AND(M1635='Dropdown Answer Key'!$B$25,OR('Service Line Inventory'!S1635="Lead",S1635="Unknown SL"))),"Tier 1",IF(AND('Service Line Inventory'!M1635='Dropdown Answer Key'!$B$26,OR('Service Line Inventory'!S1635="Lead",S1635="Unknown SL")),"Tier 2",IF(AND('Service Line Inventory'!M1635='Dropdown Answer Key'!$B$27,OR('Service Line Inventory'!S1635="Lead",S1635="Unknown SL")),"Tier 2",IF('Service Line Inventory'!S1635="GRR","Tier 3",IF((AND('Service Line Inventory'!M1635='Dropdown Answer Key'!$B$25,'Service Line Inventory'!Q1635='Dropdown Answer Key'!$M$25,O1635='Dropdown Answer Key'!$G$27,'Service Line Inventory'!P1635='Dropdown Answer Key'!$J$27,S1635="Non Lead")),"Tier 4",IF((AND('Service Line Inventory'!M1635='Dropdown Answer Key'!$B$25,'Service Line Inventory'!Q1635='Dropdown Answer Key'!$M$25,O1635='Dropdown Answer Key'!$G$27,S1635="Non Lead")),"Tier 4",IF((AND('Service Line Inventory'!M1635='Dropdown Answer Key'!$B$25,'Service Line Inventory'!Q1635='Dropdown Answer Key'!$M$25,'Service Line Inventory'!P1635='Dropdown Answer Key'!$J$27,S1635="Non Lead")),"Tier 4","Tier 5"))))))))</f>
        <v>BLANK</v>
      </c>
      <c r="U1635" s="101" t="str">
        <f t="shared" si="113"/>
        <v>NO</v>
      </c>
      <c r="V1635" s="76" t="str">
        <f t="shared" si="114"/>
        <v>NO</v>
      </c>
      <c r="W1635" s="76" t="str">
        <f t="shared" si="115"/>
        <v>NO</v>
      </c>
      <c r="X1635" s="107"/>
      <c r="Y1635" s="77"/>
    </row>
    <row r="1636" spans="1:25" x14ac:dyDescent="0.3">
      <c r="A1636" s="47">
        <v>1100</v>
      </c>
      <c r="B1636" s="73" t="s">
        <v>76</v>
      </c>
      <c r="C1636" s="126" t="s">
        <v>1749</v>
      </c>
      <c r="D1636" s="74" t="s">
        <v>72</v>
      </c>
      <c r="E1636" s="74" t="s">
        <v>81</v>
      </c>
      <c r="F1636" s="74" t="s">
        <v>81</v>
      </c>
      <c r="G1636" s="90" t="s">
        <v>1910</v>
      </c>
      <c r="H1636" s="74" t="s">
        <v>72</v>
      </c>
      <c r="I1636" s="74" t="s">
        <v>72</v>
      </c>
      <c r="J1636" s="75" t="s">
        <v>1913</v>
      </c>
      <c r="K1636" s="75" t="s">
        <v>1913</v>
      </c>
      <c r="L1636" s="94" t="str">
        <f t="shared" si="112"/>
        <v>Non Lead</v>
      </c>
      <c r="M1636" s="110"/>
      <c r="N1636" s="74"/>
      <c r="O1636" s="74"/>
      <c r="P1636" s="74"/>
      <c r="Q1636" s="82"/>
      <c r="R1636" s="83"/>
      <c r="S1636" s="113" t="str">
        <f>IF(OR(B1636="",$C$3="",$G$3=""),"ERROR",IF(AND(B1636='Dropdown Answer Key'!$B$12,OR(E1636="Lead",E1636="U, May have L",E1636="COM",E1636="")),"Lead",IF(AND(B1636='Dropdown Answer Key'!$B$12,OR(AND(E1636="GALV",H1636="Y"),AND(E1636="GALV",H1636="UN"),AND(E1636="GALV",H1636=""))),"GRR",IF(AND(B1636='Dropdown Answer Key'!$B$12,E1636="Unknown"),"Unknown SL",IF(AND(B1636='Dropdown Answer Key'!$B$13,OR(F1636="Lead",F1636="U, May have L",F1636="COM",F1636="")),"Lead",IF(AND(B1636='Dropdown Answer Key'!$B$13,OR(AND(F1636="GALV",H1636="Y"),AND(F1636="GALV",H1636="UN"),AND(F1636="GALV",H1636=""))),"GRR",IF(AND(B1636='Dropdown Answer Key'!$B$13,F1636="Unknown"),"Unknown SL",IF(AND(B1636='Dropdown Answer Key'!$B$14,OR(E1636="Lead",E1636="U, May have L",E1636="COM",E1636="")),"Lead",IF(AND(B1636='Dropdown Answer Key'!$B$14,OR(F1636="Lead",F1636="U, May have L",F1636="COM",F1636="")),"Lead",IF(AND(B1636='Dropdown Answer Key'!$B$14,OR(AND(E1636="GALV",H1636="Y"),AND(E1636="GALV",H1636="UN"),AND(E1636="GALV",H1636=""),AND(F1636="GALV",H1636="Y"),AND(F1636="GALV",H1636="UN"),AND(F1636="GALV",H1636=""),AND(F1636="GALV",I1636="Y"),AND(F1636="GALV",I1636="UN"),AND(F1636="GALV",I1636=""))),"GRR",IF(AND(B1636='Dropdown Answer Key'!$B$14,OR(E1636="Unknown",F1636="Unknown")),"Unknown SL","Non Lead")))))))))))</f>
        <v>Non Lead</v>
      </c>
      <c r="T1636" s="114" t="str">
        <f>IF(OR(M1636="",Q1636="",S1636="ERROR"),"BLANK",IF((AND(M1636='Dropdown Answer Key'!$B$25,OR('Service Line Inventory'!S1636="Lead",S1636="Unknown SL"))),"Tier 1",IF(AND('Service Line Inventory'!M1636='Dropdown Answer Key'!$B$26,OR('Service Line Inventory'!S1636="Lead",S1636="Unknown SL")),"Tier 2",IF(AND('Service Line Inventory'!M1636='Dropdown Answer Key'!$B$27,OR('Service Line Inventory'!S1636="Lead",S1636="Unknown SL")),"Tier 2",IF('Service Line Inventory'!S1636="GRR","Tier 3",IF((AND('Service Line Inventory'!M1636='Dropdown Answer Key'!$B$25,'Service Line Inventory'!Q1636='Dropdown Answer Key'!$M$25,O1636='Dropdown Answer Key'!$G$27,'Service Line Inventory'!P1636='Dropdown Answer Key'!$J$27,S1636="Non Lead")),"Tier 4",IF((AND('Service Line Inventory'!M1636='Dropdown Answer Key'!$B$25,'Service Line Inventory'!Q1636='Dropdown Answer Key'!$M$25,O1636='Dropdown Answer Key'!$G$27,S1636="Non Lead")),"Tier 4",IF((AND('Service Line Inventory'!M1636='Dropdown Answer Key'!$B$25,'Service Line Inventory'!Q1636='Dropdown Answer Key'!$M$25,'Service Line Inventory'!P1636='Dropdown Answer Key'!$J$27,S1636="Non Lead")),"Tier 4","Tier 5"))))))))</f>
        <v>BLANK</v>
      </c>
      <c r="U1636" s="115" t="str">
        <f t="shared" si="113"/>
        <v>NO</v>
      </c>
      <c r="V1636" s="114" t="str">
        <f t="shared" si="114"/>
        <v>NO</v>
      </c>
      <c r="W1636" s="114" t="str">
        <f t="shared" si="115"/>
        <v>NO</v>
      </c>
      <c r="X1636" s="108"/>
      <c r="Y1636" s="97"/>
    </row>
    <row r="1637" spans="1:25" x14ac:dyDescent="0.3">
      <c r="A1637" s="47">
        <v>1105</v>
      </c>
      <c r="B1637" s="73" t="s">
        <v>76</v>
      </c>
      <c r="C1637" s="126" t="s">
        <v>1750</v>
      </c>
      <c r="D1637" s="74" t="s">
        <v>72</v>
      </c>
      <c r="E1637" s="74" t="s">
        <v>81</v>
      </c>
      <c r="F1637" s="74" t="s">
        <v>81</v>
      </c>
      <c r="G1637" s="90" t="s">
        <v>1910</v>
      </c>
      <c r="H1637" s="74" t="s">
        <v>72</v>
      </c>
      <c r="I1637" s="74" t="s">
        <v>72</v>
      </c>
      <c r="J1637" s="75" t="s">
        <v>1913</v>
      </c>
      <c r="K1637" s="75" t="s">
        <v>1913</v>
      </c>
      <c r="L1637" s="93" t="str">
        <f t="shared" si="112"/>
        <v>Non Lead</v>
      </c>
      <c r="M1637" s="109"/>
      <c r="N1637" s="74"/>
      <c r="O1637" s="74"/>
      <c r="P1637" s="74"/>
      <c r="Q1637" s="73"/>
      <c r="R1637" s="74"/>
      <c r="S1637" s="98" t="str">
        <f>IF(OR(B1637="",$C$3="",$G$3=""),"ERROR",IF(AND(B1637='Dropdown Answer Key'!$B$12,OR(E1637="Lead",E1637="U, May have L",E1637="COM",E1637="")),"Lead",IF(AND(B1637='Dropdown Answer Key'!$B$12,OR(AND(E1637="GALV",H1637="Y"),AND(E1637="GALV",H1637="UN"),AND(E1637="GALV",H1637=""))),"GRR",IF(AND(B1637='Dropdown Answer Key'!$B$12,E1637="Unknown"),"Unknown SL",IF(AND(B1637='Dropdown Answer Key'!$B$13,OR(F1637="Lead",F1637="U, May have L",F1637="COM",F1637="")),"Lead",IF(AND(B1637='Dropdown Answer Key'!$B$13,OR(AND(F1637="GALV",H1637="Y"),AND(F1637="GALV",H1637="UN"),AND(F1637="GALV",H1637=""))),"GRR",IF(AND(B1637='Dropdown Answer Key'!$B$13,F1637="Unknown"),"Unknown SL",IF(AND(B1637='Dropdown Answer Key'!$B$14,OR(E1637="Lead",E1637="U, May have L",E1637="COM",E1637="")),"Lead",IF(AND(B1637='Dropdown Answer Key'!$B$14,OR(F1637="Lead",F1637="U, May have L",F1637="COM",F1637="")),"Lead",IF(AND(B1637='Dropdown Answer Key'!$B$14,OR(AND(E1637="GALV",H1637="Y"),AND(E1637="GALV",H1637="UN"),AND(E1637="GALV",H1637=""),AND(F1637="GALV",H1637="Y"),AND(F1637="GALV",H1637="UN"),AND(F1637="GALV",H1637=""),AND(F1637="GALV",I1637="Y"),AND(F1637="GALV",I1637="UN"),AND(F1637="GALV",I1637=""))),"GRR",IF(AND(B1637='Dropdown Answer Key'!$B$14,OR(E1637="Unknown",F1637="Unknown")),"Unknown SL","Non Lead")))))))))))</f>
        <v>Non Lead</v>
      </c>
      <c r="T1637" s="76" t="str">
        <f>IF(OR(M1637="",Q1637="",S1637="ERROR"),"BLANK",IF((AND(M1637='Dropdown Answer Key'!$B$25,OR('Service Line Inventory'!S1637="Lead",S1637="Unknown SL"))),"Tier 1",IF(AND('Service Line Inventory'!M1637='Dropdown Answer Key'!$B$26,OR('Service Line Inventory'!S1637="Lead",S1637="Unknown SL")),"Tier 2",IF(AND('Service Line Inventory'!M1637='Dropdown Answer Key'!$B$27,OR('Service Line Inventory'!S1637="Lead",S1637="Unknown SL")),"Tier 2",IF('Service Line Inventory'!S1637="GRR","Tier 3",IF((AND('Service Line Inventory'!M1637='Dropdown Answer Key'!$B$25,'Service Line Inventory'!Q1637='Dropdown Answer Key'!$M$25,O1637='Dropdown Answer Key'!$G$27,'Service Line Inventory'!P1637='Dropdown Answer Key'!$J$27,S1637="Non Lead")),"Tier 4",IF((AND('Service Line Inventory'!M1637='Dropdown Answer Key'!$B$25,'Service Line Inventory'!Q1637='Dropdown Answer Key'!$M$25,O1637='Dropdown Answer Key'!$G$27,S1637="Non Lead")),"Tier 4",IF((AND('Service Line Inventory'!M1637='Dropdown Answer Key'!$B$25,'Service Line Inventory'!Q1637='Dropdown Answer Key'!$M$25,'Service Line Inventory'!P1637='Dropdown Answer Key'!$J$27,S1637="Non Lead")),"Tier 4","Tier 5"))))))))</f>
        <v>BLANK</v>
      </c>
      <c r="U1637" s="101" t="str">
        <f t="shared" si="113"/>
        <v>NO</v>
      </c>
      <c r="V1637" s="76" t="str">
        <f t="shared" si="114"/>
        <v>NO</v>
      </c>
      <c r="W1637" s="76" t="str">
        <f t="shared" si="115"/>
        <v>NO</v>
      </c>
      <c r="X1637" s="107"/>
      <c r="Y1637" s="77"/>
    </row>
    <row r="1638" spans="1:25" x14ac:dyDescent="0.3">
      <c r="A1638" s="47">
        <v>1107</v>
      </c>
      <c r="B1638" s="73" t="s">
        <v>76</v>
      </c>
      <c r="C1638" s="126" t="s">
        <v>1751</v>
      </c>
      <c r="D1638" s="74" t="s">
        <v>72</v>
      </c>
      <c r="E1638" s="74" t="s">
        <v>81</v>
      </c>
      <c r="F1638" s="74" t="s">
        <v>81</v>
      </c>
      <c r="G1638" s="90" t="s">
        <v>1910</v>
      </c>
      <c r="H1638" s="74" t="s">
        <v>72</v>
      </c>
      <c r="I1638" s="74" t="s">
        <v>72</v>
      </c>
      <c r="J1638" s="75" t="s">
        <v>1913</v>
      </c>
      <c r="K1638" s="75" t="s">
        <v>1913</v>
      </c>
      <c r="L1638" s="94" t="str">
        <f t="shared" si="112"/>
        <v>Non Lead</v>
      </c>
      <c r="M1638" s="110"/>
      <c r="N1638" s="74"/>
      <c r="O1638" s="74"/>
      <c r="P1638" s="74"/>
      <c r="Q1638" s="82"/>
      <c r="R1638" s="83"/>
      <c r="S1638" s="113" t="str">
        <f>IF(OR(B1638="",$C$3="",$G$3=""),"ERROR",IF(AND(B1638='Dropdown Answer Key'!$B$12,OR(E1638="Lead",E1638="U, May have L",E1638="COM",E1638="")),"Lead",IF(AND(B1638='Dropdown Answer Key'!$B$12,OR(AND(E1638="GALV",H1638="Y"),AND(E1638="GALV",H1638="UN"),AND(E1638="GALV",H1638=""))),"GRR",IF(AND(B1638='Dropdown Answer Key'!$B$12,E1638="Unknown"),"Unknown SL",IF(AND(B1638='Dropdown Answer Key'!$B$13,OR(F1638="Lead",F1638="U, May have L",F1638="COM",F1638="")),"Lead",IF(AND(B1638='Dropdown Answer Key'!$B$13,OR(AND(F1638="GALV",H1638="Y"),AND(F1638="GALV",H1638="UN"),AND(F1638="GALV",H1638=""))),"GRR",IF(AND(B1638='Dropdown Answer Key'!$B$13,F1638="Unknown"),"Unknown SL",IF(AND(B1638='Dropdown Answer Key'!$B$14,OR(E1638="Lead",E1638="U, May have L",E1638="COM",E1638="")),"Lead",IF(AND(B1638='Dropdown Answer Key'!$B$14,OR(F1638="Lead",F1638="U, May have L",F1638="COM",F1638="")),"Lead",IF(AND(B1638='Dropdown Answer Key'!$B$14,OR(AND(E1638="GALV",H1638="Y"),AND(E1638="GALV",H1638="UN"),AND(E1638="GALV",H1638=""),AND(F1638="GALV",H1638="Y"),AND(F1638="GALV",H1638="UN"),AND(F1638="GALV",H1638=""),AND(F1638="GALV",I1638="Y"),AND(F1638="GALV",I1638="UN"),AND(F1638="GALV",I1638=""))),"GRR",IF(AND(B1638='Dropdown Answer Key'!$B$14,OR(E1638="Unknown",F1638="Unknown")),"Unknown SL","Non Lead")))))))))))</f>
        <v>Non Lead</v>
      </c>
      <c r="T1638" s="114" t="str">
        <f>IF(OR(M1638="",Q1638="",S1638="ERROR"),"BLANK",IF((AND(M1638='Dropdown Answer Key'!$B$25,OR('Service Line Inventory'!S1638="Lead",S1638="Unknown SL"))),"Tier 1",IF(AND('Service Line Inventory'!M1638='Dropdown Answer Key'!$B$26,OR('Service Line Inventory'!S1638="Lead",S1638="Unknown SL")),"Tier 2",IF(AND('Service Line Inventory'!M1638='Dropdown Answer Key'!$B$27,OR('Service Line Inventory'!S1638="Lead",S1638="Unknown SL")),"Tier 2",IF('Service Line Inventory'!S1638="GRR","Tier 3",IF((AND('Service Line Inventory'!M1638='Dropdown Answer Key'!$B$25,'Service Line Inventory'!Q1638='Dropdown Answer Key'!$M$25,O1638='Dropdown Answer Key'!$G$27,'Service Line Inventory'!P1638='Dropdown Answer Key'!$J$27,S1638="Non Lead")),"Tier 4",IF((AND('Service Line Inventory'!M1638='Dropdown Answer Key'!$B$25,'Service Line Inventory'!Q1638='Dropdown Answer Key'!$M$25,O1638='Dropdown Answer Key'!$G$27,S1638="Non Lead")),"Tier 4",IF((AND('Service Line Inventory'!M1638='Dropdown Answer Key'!$B$25,'Service Line Inventory'!Q1638='Dropdown Answer Key'!$M$25,'Service Line Inventory'!P1638='Dropdown Answer Key'!$J$27,S1638="Non Lead")),"Tier 4","Tier 5"))))))))</f>
        <v>BLANK</v>
      </c>
      <c r="U1638" s="115" t="str">
        <f t="shared" si="113"/>
        <v>NO</v>
      </c>
      <c r="V1638" s="114" t="str">
        <f t="shared" si="114"/>
        <v>NO</v>
      </c>
      <c r="W1638" s="114" t="str">
        <f t="shared" si="115"/>
        <v>NO</v>
      </c>
      <c r="X1638" s="108"/>
      <c r="Y1638" s="97"/>
    </row>
    <row r="1639" spans="1:25" x14ac:dyDescent="0.3">
      <c r="A1639" s="47">
        <v>1110</v>
      </c>
      <c r="B1639" s="73" t="s">
        <v>76</v>
      </c>
      <c r="C1639" s="126" t="s">
        <v>1752</v>
      </c>
      <c r="D1639" s="74" t="s">
        <v>72</v>
      </c>
      <c r="E1639" s="74" t="s">
        <v>81</v>
      </c>
      <c r="F1639" s="74" t="s">
        <v>81</v>
      </c>
      <c r="G1639" s="90" t="s">
        <v>1910</v>
      </c>
      <c r="H1639" s="74" t="s">
        <v>72</v>
      </c>
      <c r="I1639" s="74" t="s">
        <v>72</v>
      </c>
      <c r="J1639" s="75" t="s">
        <v>1913</v>
      </c>
      <c r="K1639" s="75" t="s">
        <v>1913</v>
      </c>
      <c r="L1639" s="93" t="str">
        <f t="shared" si="112"/>
        <v>Non Lead</v>
      </c>
      <c r="M1639" s="109"/>
      <c r="N1639" s="74"/>
      <c r="O1639" s="74"/>
      <c r="P1639" s="74"/>
      <c r="Q1639" s="73"/>
      <c r="R1639" s="74"/>
      <c r="S1639" s="98" t="str">
        <f>IF(OR(B1639="",$C$3="",$G$3=""),"ERROR",IF(AND(B1639='Dropdown Answer Key'!$B$12,OR(E1639="Lead",E1639="U, May have L",E1639="COM",E1639="")),"Lead",IF(AND(B1639='Dropdown Answer Key'!$B$12,OR(AND(E1639="GALV",H1639="Y"),AND(E1639="GALV",H1639="UN"),AND(E1639="GALV",H1639=""))),"GRR",IF(AND(B1639='Dropdown Answer Key'!$B$12,E1639="Unknown"),"Unknown SL",IF(AND(B1639='Dropdown Answer Key'!$B$13,OR(F1639="Lead",F1639="U, May have L",F1639="COM",F1639="")),"Lead",IF(AND(B1639='Dropdown Answer Key'!$B$13,OR(AND(F1639="GALV",H1639="Y"),AND(F1639="GALV",H1639="UN"),AND(F1639="GALV",H1639=""))),"GRR",IF(AND(B1639='Dropdown Answer Key'!$B$13,F1639="Unknown"),"Unknown SL",IF(AND(B1639='Dropdown Answer Key'!$B$14,OR(E1639="Lead",E1639="U, May have L",E1639="COM",E1639="")),"Lead",IF(AND(B1639='Dropdown Answer Key'!$B$14,OR(F1639="Lead",F1639="U, May have L",F1639="COM",F1639="")),"Lead",IF(AND(B1639='Dropdown Answer Key'!$B$14,OR(AND(E1639="GALV",H1639="Y"),AND(E1639="GALV",H1639="UN"),AND(E1639="GALV",H1639=""),AND(F1639="GALV",H1639="Y"),AND(F1639="GALV",H1639="UN"),AND(F1639="GALV",H1639=""),AND(F1639="GALV",I1639="Y"),AND(F1639="GALV",I1639="UN"),AND(F1639="GALV",I1639=""))),"GRR",IF(AND(B1639='Dropdown Answer Key'!$B$14,OR(E1639="Unknown",F1639="Unknown")),"Unknown SL","Non Lead")))))))))))</f>
        <v>Non Lead</v>
      </c>
      <c r="T1639" s="76" t="str">
        <f>IF(OR(M1639="",Q1639="",S1639="ERROR"),"BLANK",IF((AND(M1639='Dropdown Answer Key'!$B$25,OR('Service Line Inventory'!S1639="Lead",S1639="Unknown SL"))),"Tier 1",IF(AND('Service Line Inventory'!M1639='Dropdown Answer Key'!$B$26,OR('Service Line Inventory'!S1639="Lead",S1639="Unknown SL")),"Tier 2",IF(AND('Service Line Inventory'!M1639='Dropdown Answer Key'!$B$27,OR('Service Line Inventory'!S1639="Lead",S1639="Unknown SL")),"Tier 2",IF('Service Line Inventory'!S1639="GRR","Tier 3",IF((AND('Service Line Inventory'!M1639='Dropdown Answer Key'!$B$25,'Service Line Inventory'!Q1639='Dropdown Answer Key'!$M$25,O1639='Dropdown Answer Key'!$G$27,'Service Line Inventory'!P1639='Dropdown Answer Key'!$J$27,S1639="Non Lead")),"Tier 4",IF((AND('Service Line Inventory'!M1639='Dropdown Answer Key'!$B$25,'Service Line Inventory'!Q1639='Dropdown Answer Key'!$M$25,O1639='Dropdown Answer Key'!$G$27,S1639="Non Lead")),"Tier 4",IF((AND('Service Line Inventory'!M1639='Dropdown Answer Key'!$B$25,'Service Line Inventory'!Q1639='Dropdown Answer Key'!$M$25,'Service Line Inventory'!P1639='Dropdown Answer Key'!$J$27,S1639="Non Lead")),"Tier 4","Tier 5"))))))))</f>
        <v>BLANK</v>
      </c>
      <c r="U1639" s="101" t="str">
        <f t="shared" si="113"/>
        <v>NO</v>
      </c>
      <c r="V1639" s="76" t="str">
        <f t="shared" si="114"/>
        <v>NO</v>
      </c>
      <c r="W1639" s="76" t="str">
        <f t="shared" si="115"/>
        <v>NO</v>
      </c>
      <c r="X1639" s="107"/>
      <c r="Y1639" s="77"/>
    </row>
    <row r="1640" spans="1:25" x14ac:dyDescent="0.3">
      <c r="A1640" s="47">
        <v>1115</v>
      </c>
      <c r="B1640" s="73" t="s">
        <v>76</v>
      </c>
      <c r="C1640" s="126" t="s">
        <v>1902</v>
      </c>
      <c r="D1640" s="74" t="s">
        <v>72</v>
      </c>
      <c r="E1640" s="74" t="s">
        <v>81</v>
      </c>
      <c r="F1640" s="74" t="s">
        <v>81</v>
      </c>
      <c r="G1640" s="90" t="s">
        <v>1910</v>
      </c>
      <c r="H1640" s="74" t="s">
        <v>72</v>
      </c>
      <c r="I1640" s="74" t="s">
        <v>72</v>
      </c>
      <c r="J1640" s="75" t="s">
        <v>1913</v>
      </c>
      <c r="K1640" s="75" t="s">
        <v>1913</v>
      </c>
      <c r="L1640" s="94" t="str">
        <f t="shared" si="112"/>
        <v>Non Lead</v>
      </c>
      <c r="M1640" s="110"/>
      <c r="N1640" s="74"/>
      <c r="O1640" s="74"/>
      <c r="P1640" s="74"/>
      <c r="Q1640" s="82"/>
      <c r="R1640" s="83"/>
      <c r="S1640" s="113" t="str">
        <f>IF(OR(B1640="",$C$3="",$G$3=""),"ERROR",IF(AND(B1640='Dropdown Answer Key'!$B$12,OR(E1640="Lead",E1640="U, May have L",E1640="COM",E1640="")),"Lead",IF(AND(B1640='Dropdown Answer Key'!$B$12,OR(AND(E1640="GALV",H1640="Y"),AND(E1640="GALV",H1640="UN"),AND(E1640="GALV",H1640=""))),"GRR",IF(AND(B1640='Dropdown Answer Key'!$B$12,E1640="Unknown"),"Unknown SL",IF(AND(B1640='Dropdown Answer Key'!$B$13,OR(F1640="Lead",F1640="U, May have L",F1640="COM",F1640="")),"Lead",IF(AND(B1640='Dropdown Answer Key'!$B$13,OR(AND(F1640="GALV",H1640="Y"),AND(F1640="GALV",H1640="UN"),AND(F1640="GALV",H1640=""))),"GRR",IF(AND(B1640='Dropdown Answer Key'!$B$13,F1640="Unknown"),"Unknown SL",IF(AND(B1640='Dropdown Answer Key'!$B$14,OR(E1640="Lead",E1640="U, May have L",E1640="COM",E1640="")),"Lead",IF(AND(B1640='Dropdown Answer Key'!$B$14,OR(F1640="Lead",F1640="U, May have L",F1640="COM",F1640="")),"Lead",IF(AND(B1640='Dropdown Answer Key'!$B$14,OR(AND(E1640="GALV",H1640="Y"),AND(E1640="GALV",H1640="UN"),AND(E1640="GALV",H1640=""),AND(F1640="GALV",H1640="Y"),AND(F1640="GALV",H1640="UN"),AND(F1640="GALV",H1640=""),AND(F1640="GALV",I1640="Y"),AND(F1640="GALV",I1640="UN"),AND(F1640="GALV",I1640=""))),"GRR",IF(AND(B1640='Dropdown Answer Key'!$B$14,OR(E1640="Unknown",F1640="Unknown")),"Unknown SL","Non Lead")))))))))))</f>
        <v>Non Lead</v>
      </c>
      <c r="T1640" s="114" t="str">
        <f>IF(OR(M1640="",Q1640="",S1640="ERROR"),"BLANK",IF((AND(M1640='Dropdown Answer Key'!$B$25,OR('Service Line Inventory'!S1640="Lead",S1640="Unknown SL"))),"Tier 1",IF(AND('Service Line Inventory'!M1640='Dropdown Answer Key'!$B$26,OR('Service Line Inventory'!S1640="Lead",S1640="Unknown SL")),"Tier 2",IF(AND('Service Line Inventory'!M1640='Dropdown Answer Key'!$B$27,OR('Service Line Inventory'!S1640="Lead",S1640="Unknown SL")),"Tier 2",IF('Service Line Inventory'!S1640="GRR","Tier 3",IF((AND('Service Line Inventory'!M1640='Dropdown Answer Key'!$B$25,'Service Line Inventory'!Q1640='Dropdown Answer Key'!$M$25,O1640='Dropdown Answer Key'!$G$27,'Service Line Inventory'!P1640='Dropdown Answer Key'!$J$27,S1640="Non Lead")),"Tier 4",IF((AND('Service Line Inventory'!M1640='Dropdown Answer Key'!$B$25,'Service Line Inventory'!Q1640='Dropdown Answer Key'!$M$25,O1640='Dropdown Answer Key'!$G$27,S1640="Non Lead")),"Tier 4",IF((AND('Service Line Inventory'!M1640='Dropdown Answer Key'!$B$25,'Service Line Inventory'!Q1640='Dropdown Answer Key'!$M$25,'Service Line Inventory'!P1640='Dropdown Answer Key'!$J$27,S1640="Non Lead")),"Tier 4","Tier 5"))))))))</f>
        <v>BLANK</v>
      </c>
      <c r="U1640" s="115" t="str">
        <f t="shared" si="113"/>
        <v>NO</v>
      </c>
      <c r="V1640" s="114" t="str">
        <f t="shared" si="114"/>
        <v>NO</v>
      </c>
      <c r="W1640" s="114" t="str">
        <f t="shared" si="115"/>
        <v>NO</v>
      </c>
      <c r="X1640" s="108"/>
      <c r="Y1640" s="97"/>
    </row>
    <row r="1641" spans="1:25" x14ac:dyDescent="0.3">
      <c r="A1641" s="47">
        <v>1118</v>
      </c>
      <c r="B1641" s="73" t="s">
        <v>76</v>
      </c>
      <c r="C1641" s="126" t="s">
        <v>1901</v>
      </c>
      <c r="D1641" s="74" t="s">
        <v>72</v>
      </c>
      <c r="E1641" s="74" t="s">
        <v>81</v>
      </c>
      <c r="F1641" s="74" t="s">
        <v>81</v>
      </c>
      <c r="G1641" s="90" t="s">
        <v>1910</v>
      </c>
      <c r="H1641" s="74" t="s">
        <v>72</v>
      </c>
      <c r="I1641" s="74" t="s">
        <v>72</v>
      </c>
      <c r="J1641" s="75" t="s">
        <v>1913</v>
      </c>
      <c r="K1641" s="75" t="s">
        <v>1913</v>
      </c>
      <c r="L1641" s="93" t="str">
        <f t="shared" si="112"/>
        <v>Non Lead</v>
      </c>
      <c r="M1641" s="109"/>
      <c r="N1641" s="74"/>
      <c r="O1641" s="74"/>
      <c r="P1641" s="74"/>
      <c r="Q1641" s="73"/>
      <c r="R1641" s="74"/>
      <c r="S1641" s="98" t="str">
        <f>IF(OR(B1641="",$C$3="",$G$3=""),"ERROR",IF(AND(B1641='Dropdown Answer Key'!$B$12,OR(E1641="Lead",E1641="U, May have L",E1641="COM",E1641="")),"Lead",IF(AND(B1641='Dropdown Answer Key'!$B$12,OR(AND(E1641="GALV",H1641="Y"),AND(E1641="GALV",H1641="UN"),AND(E1641="GALV",H1641=""))),"GRR",IF(AND(B1641='Dropdown Answer Key'!$B$12,E1641="Unknown"),"Unknown SL",IF(AND(B1641='Dropdown Answer Key'!$B$13,OR(F1641="Lead",F1641="U, May have L",F1641="COM",F1641="")),"Lead",IF(AND(B1641='Dropdown Answer Key'!$B$13,OR(AND(F1641="GALV",H1641="Y"),AND(F1641="GALV",H1641="UN"),AND(F1641="GALV",H1641=""))),"GRR",IF(AND(B1641='Dropdown Answer Key'!$B$13,F1641="Unknown"),"Unknown SL",IF(AND(B1641='Dropdown Answer Key'!$B$14,OR(E1641="Lead",E1641="U, May have L",E1641="COM",E1641="")),"Lead",IF(AND(B1641='Dropdown Answer Key'!$B$14,OR(F1641="Lead",F1641="U, May have L",F1641="COM",F1641="")),"Lead",IF(AND(B1641='Dropdown Answer Key'!$B$14,OR(AND(E1641="GALV",H1641="Y"),AND(E1641="GALV",H1641="UN"),AND(E1641="GALV",H1641=""),AND(F1641="GALV",H1641="Y"),AND(F1641="GALV",H1641="UN"),AND(F1641="GALV",H1641=""),AND(F1641="GALV",I1641="Y"),AND(F1641="GALV",I1641="UN"),AND(F1641="GALV",I1641=""))),"GRR",IF(AND(B1641='Dropdown Answer Key'!$B$14,OR(E1641="Unknown",F1641="Unknown")),"Unknown SL","Non Lead")))))))))))</f>
        <v>Non Lead</v>
      </c>
      <c r="T1641" s="76" t="str">
        <f>IF(OR(M1641="",Q1641="",S1641="ERROR"),"BLANK",IF((AND(M1641='Dropdown Answer Key'!$B$25,OR('Service Line Inventory'!S1641="Lead",S1641="Unknown SL"))),"Tier 1",IF(AND('Service Line Inventory'!M1641='Dropdown Answer Key'!$B$26,OR('Service Line Inventory'!S1641="Lead",S1641="Unknown SL")),"Tier 2",IF(AND('Service Line Inventory'!M1641='Dropdown Answer Key'!$B$27,OR('Service Line Inventory'!S1641="Lead",S1641="Unknown SL")),"Tier 2",IF('Service Line Inventory'!S1641="GRR","Tier 3",IF((AND('Service Line Inventory'!M1641='Dropdown Answer Key'!$B$25,'Service Line Inventory'!Q1641='Dropdown Answer Key'!$M$25,O1641='Dropdown Answer Key'!$G$27,'Service Line Inventory'!P1641='Dropdown Answer Key'!$J$27,S1641="Non Lead")),"Tier 4",IF((AND('Service Line Inventory'!M1641='Dropdown Answer Key'!$B$25,'Service Line Inventory'!Q1641='Dropdown Answer Key'!$M$25,O1641='Dropdown Answer Key'!$G$27,S1641="Non Lead")),"Tier 4",IF((AND('Service Line Inventory'!M1641='Dropdown Answer Key'!$B$25,'Service Line Inventory'!Q1641='Dropdown Answer Key'!$M$25,'Service Line Inventory'!P1641='Dropdown Answer Key'!$J$27,S1641="Non Lead")),"Tier 4","Tier 5"))))))))</f>
        <v>BLANK</v>
      </c>
      <c r="U1641" s="101" t="str">
        <f t="shared" si="113"/>
        <v>NO</v>
      </c>
      <c r="V1641" s="76" t="str">
        <f t="shared" si="114"/>
        <v>NO</v>
      </c>
      <c r="W1641" s="76" t="str">
        <f t="shared" si="115"/>
        <v>NO</v>
      </c>
      <c r="X1641" s="107"/>
      <c r="Y1641" s="77"/>
    </row>
    <row r="1642" spans="1:25" x14ac:dyDescent="0.3">
      <c r="A1642" s="47">
        <v>1120</v>
      </c>
      <c r="B1642" s="73" t="s">
        <v>76</v>
      </c>
      <c r="C1642" s="126" t="s">
        <v>1900</v>
      </c>
      <c r="D1642" s="74" t="s">
        <v>72</v>
      </c>
      <c r="E1642" s="74" t="s">
        <v>81</v>
      </c>
      <c r="F1642" s="74" t="s">
        <v>81</v>
      </c>
      <c r="G1642" s="90" t="s">
        <v>1910</v>
      </c>
      <c r="H1642" s="74" t="s">
        <v>72</v>
      </c>
      <c r="I1642" s="74" t="s">
        <v>72</v>
      </c>
      <c r="J1642" s="75" t="s">
        <v>1913</v>
      </c>
      <c r="K1642" s="75" t="s">
        <v>1913</v>
      </c>
      <c r="L1642" s="94" t="str">
        <f t="shared" si="112"/>
        <v>Non Lead</v>
      </c>
      <c r="M1642" s="110"/>
      <c r="N1642" s="74"/>
      <c r="O1642" s="74"/>
      <c r="P1642" s="74"/>
      <c r="Q1642" s="82"/>
      <c r="R1642" s="83"/>
      <c r="S1642" s="113" t="str">
        <f>IF(OR(B1642="",$C$3="",$G$3=""),"ERROR",IF(AND(B1642='Dropdown Answer Key'!$B$12,OR(E1642="Lead",E1642="U, May have L",E1642="COM",E1642="")),"Lead",IF(AND(B1642='Dropdown Answer Key'!$B$12,OR(AND(E1642="GALV",H1642="Y"),AND(E1642="GALV",H1642="UN"),AND(E1642="GALV",H1642=""))),"GRR",IF(AND(B1642='Dropdown Answer Key'!$B$12,E1642="Unknown"),"Unknown SL",IF(AND(B1642='Dropdown Answer Key'!$B$13,OR(F1642="Lead",F1642="U, May have L",F1642="COM",F1642="")),"Lead",IF(AND(B1642='Dropdown Answer Key'!$B$13,OR(AND(F1642="GALV",H1642="Y"),AND(F1642="GALV",H1642="UN"),AND(F1642="GALV",H1642=""))),"GRR",IF(AND(B1642='Dropdown Answer Key'!$B$13,F1642="Unknown"),"Unknown SL",IF(AND(B1642='Dropdown Answer Key'!$B$14,OR(E1642="Lead",E1642="U, May have L",E1642="COM",E1642="")),"Lead",IF(AND(B1642='Dropdown Answer Key'!$B$14,OR(F1642="Lead",F1642="U, May have L",F1642="COM",F1642="")),"Lead",IF(AND(B1642='Dropdown Answer Key'!$B$14,OR(AND(E1642="GALV",H1642="Y"),AND(E1642="GALV",H1642="UN"),AND(E1642="GALV",H1642=""),AND(F1642="GALV",H1642="Y"),AND(F1642="GALV",H1642="UN"),AND(F1642="GALV",H1642=""),AND(F1642="GALV",I1642="Y"),AND(F1642="GALV",I1642="UN"),AND(F1642="GALV",I1642=""))),"GRR",IF(AND(B1642='Dropdown Answer Key'!$B$14,OR(E1642="Unknown",F1642="Unknown")),"Unknown SL","Non Lead")))))))))))</f>
        <v>Non Lead</v>
      </c>
      <c r="T1642" s="114" t="str">
        <f>IF(OR(M1642="",Q1642="",S1642="ERROR"),"BLANK",IF((AND(M1642='Dropdown Answer Key'!$B$25,OR('Service Line Inventory'!S1642="Lead",S1642="Unknown SL"))),"Tier 1",IF(AND('Service Line Inventory'!M1642='Dropdown Answer Key'!$B$26,OR('Service Line Inventory'!S1642="Lead",S1642="Unknown SL")),"Tier 2",IF(AND('Service Line Inventory'!M1642='Dropdown Answer Key'!$B$27,OR('Service Line Inventory'!S1642="Lead",S1642="Unknown SL")),"Tier 2",IF('Service Line Inventory'!S1642="GRR","Tier 3",IF((AND('Service Line Inventory'!M1642='Dropdown Answer Key'!$B$25,'Service Line Inventory'!Q1642='Dropdown Answer Key'!$M$25,O1642='Dropdown Answer Key'!$G$27,'Service Line Inventory'!P1642='Dropdown Answer Key'!$J$27,S1642="Non Lead")),"Tier 4",IF((AND('Service Line Inventory'!M1642='Dropdown Answer Key'!$B$25,'Service Line Inventory'!Q1642='Dropdown Answer Key'!$M$25,O1642='Dropdown Answer Key'!$G$27,S1642="Non Lead")),"Tier 4",IF((AND('Service Line Inventory'!M1642='Dropdown Answer Key'!$B$25,'Service Line Inventory'!Q1642='Dropdown Answer Key'!$M$25,'Service Line Inventory'!P1642='Dropdown Answer Key'!$J$27,S1642="Non Lead")),"Tier 4","Tier 5"))))))))</f>
        <v>BLANK</v>
      </c>
      <c r="U1642" s="115" t="str">
        <f t="shared" si="113"/>
        <v>NO</v>
      </c>
      <c r="V1642" s="114" t="str">
        <f t="shared" si="114"/>
        <v>NO</v>
      </c>
      <c r="W1642" s="114" t="str">
        <f t="shared" si="115"/>
        <v>NO</v>
      </c>
      <c r="X1642" s="108"/>
      <c r="Y1642" s="97"/>
    </row>
    <row r="1643" spans="1:25" x14ac:dyDescent="0.3">
      <c r="A1643" s="47">
        <v>1122</v>
      </c>
      <c r="B1643" s="73" t="s">
        <v>76</v>
      </c>
      <c r="C1643" s="126" t="s">
        <v>1899</v>
      </c>
      <c r="D1643" s="74" t="s">
        <v>72</v>
      </c>
      <c r="E1643" s="74" t="s">
        <v>81</v>
      </c>
      <c r="F1643" s="74" t="s">
        <v>81</v>
      </c>
      <c r="G1643" s="90" t="s">
        <v>1910</v>
      </c>
      <c r="H1643" s="74" t="s">
        <v>72</v>
      </c>
      <c r="I1643" s="74" t="s">
        <v>72</v>
      </c>
      <c r="J1643" s="75" t="s">
        <v>1913</v>
      </c>
      <c r="K1643" s="75" t="s">
        <v>1913</v>
      </c>
      <c r="L1643" s="93" t="str">
        <f t="shared" si="112"/>
        <v>Non Lead</v>
      </c>
      <c r="M1643" s="109"/>
      <c r="N1643" s="74"/>
      <c r="O1643" s="74"/>
      <c r="P1643" s="74"/>
      <c r="Q1643" s="73"/>
      <c r="R1643" s="74"/>
      <c r="S1643" s="98" t="str">
        <f>IF(OR(B1643="",$C$3="",$G$3=""),"ERROR",IF(AND(B1643='Dropdown Answer Key'!$B$12,OR(E1643="Lead",E1643="U, May have L",E1643="COM",E1643="")),"Lead",IF(AND(B1643='Dropdown Answer Key'!$B$12,OR(AND(E1643="GALV",H1643="Y"),AND(E1643="GALV",H1643="UN"),AND(E1643="GALV",H1643=""))),"GRR",IF(AND(B1643='Dropdown Answer Key'!$B$12,E1643="Unknown"),"Unknown SL",IF(AND(B1643='Dropdown Answer Key'!$B$13,OR(F1643="Lead",F1643="U, May have L",F1643="COM",F1643="")),"Lead",IF(AND(B1643='Dropdown Answer Key'!$B$13,OR(AND(F1643="GALV",H1643="Y"),AND(F1643="GALV",H1643="UN"),AND(F1643="GALV",H1643=""))),"GRR",IF(AND(B1643='Dropdown Answer Key'!$B$13,F1643="Unknown"),"Unknown SL",IF(AND(B1643='Dropdown Answer Key'!$B$14,OR(E1643="Lead",E1643="U, May have L",E1643="COM",E1643="")),"Lead",IF(AND(B1643='Dropdown Answer Key'!$B$14,OR(F1643="Lead",F1643="U, May have L",F1643="COM",F1643="")),"Lead",IF(AND(B1643='Dropdown Answer Key'!$B$14,OR(AND(E1643="GALV",H1643="Y"),AND(E1643="GALV",H1643="UN"),AND(E1643="GALV",H1643=""),AND(F1643="GALV",H1643="Y"),AND(F1643="GALV",H1643="UN"),AND(F1643="GALV",H1643=""),AND(F1643="GALV",I1643="Y"),AND(F1643="GALV",I1643="UN"),AND(F1643="GALV",I1643=""))),"GRR",IF(AND(B1643='Dropdown Answer Key'!$B$14,OR(E1643="Unknown",F1643="Unknown")),"Unknown SL","Non Lead")))))))))))</f>
        <v>Non Lead</v>
      </c>
      <c r="T1643" s="76" t="str">
        <f>IF(OR(M1643="",Q1643="",S1643="ERROR"),"BLANK",IF((AND(M1643='Dropdown Answer Key'!$B$25,OR('Service Line Inventory'!S1643="Lead",S1643="Unknown SL"))),"Tier 1",IF(AND('Service Line Inventory'!M1643='Dropdown Answer Key'!$B$26,OR('Service Line Inventory'!S1643="Lead",S1643="Unknown SL")),"Tier 2",IF(AND('Service Line Inventory'!M1643='Dropdown Answer Key'!$B$27,OR('Service Line Inventory'!S1643="Lead",S1643="Unknown SL")),"Tier 2",IF('Service Line Inventory'!S1643="GRR","Tier 3",IF((AND('Service Line Inventory'!M1643='Dropdown Answer Key'!$B$25,'Service Line Inventory'!Q1643='Dropdown Answer Key'!$M$25,O1643='Dropdown Answer Key'!$G$27,'Service Line Inventory'!P1643='Dropdown Answer Key'!$J$27,S1643="Non Lead")),"Tier 4",IF((AND('Service Line Inventory'!M1643='Dropdown Answer Key'!$B$25,'Service Line Inventory'!Q1643='Dropdown Answer Key'!$M$25,O1643='Dropdown Answer Key'!$G$27,S1643="Non Lead")),"Tier 4",IF((AND('Service Line Inventory'!M1643='Dropdown Answer Key'!$B$25,'Service Line Inventory'!Q1643='Dropdown Answer Key'!$M$25,'Service Line Inventory'!P1643='Dropdown Answer Key'!$J$27,S1643="Non Lead")),"Tier 4","Tier 5"))))))))</f>
        <v>BLANK</v>
      </c>
      <c r="U1643" s="101" t="str">
        <f t="shared" si="113"/>
        <v>NO</v>
      </c>
      <c r="V1643" s="76" t="str">
        <f t="shared" si="114"/>
        <v>NO</v>
      </c>
      <c r="W1643" s="76" t="str">
        <f t="shared" si="115"/>
        <v>NO</v>
      </c>
      <c r="X1643" s="107"/>
      <c r="Y1643" s="77"/>
    </row>
    <row r="1644" spans="1:25" x14ac:dyDescent="0.3">
      <c r="A1644" s="47">
        <v>1125</v>
      </c>
      <c r="B1644" s="73" t="s">
        <v>76</v>
      </c>
      <c r="C1644" s="126" t="s">
        <v>1898</v>
      </c>
      <c r="D1644" s="74" t="s">
        <v>72</v>
      </c>
      <c r="E1644" s="74" t="s">
        <v>81</v>
      </c>
      <c r="F1644" s="74" t="s">
        <v>81</v>
      </c>
      <c r="G1644" s="90" t="s">
        <v>1910</v>
      </c>
      <c r="H1644" s="74" t="s">
        <v>72</v>
      </c>
      <c r="I1644" s="74" t="s">
        <v>72</v>
      </c>
      <c r="J1644" s="75" t="s">
        <v>1913</v>
      </c>
      <c r="K1644" s="75" t="s">
        <v>1913</v>
      </c>
      <c r="L1644" s="94" t="str">
        <f t="shared" si="112"/>
        <v>Non Lead</v>
      </c>
      <c r="M1644" s="110"/>
      <c r="N1644" s="74"/>
      <c r="O1644" s="74"/>
      <c r="P1644" s="74"/>
      <c r="Q1644" s="82"/>
      <c r="R1644" s="83"/>
      <c r="S1644" s="113" t="str">
        <f>IF(OR(B1644="",$C$3="",$G$3=""),"ERROR",IF(AND(B1644='Dropdown Answer Key'!$B$12,OR(E1644="Lead",E1644="U, May have L",E1644="COM",E1644="")),"Lead",IF(AND(B1644='Dropdown Answer Key'!$B$12,OR(AND(E1644="GALV",H1644="Y"),AND(E1644="GALV",H1644="UN"),AND(E1644="GALV",H1644=""))),"GRR",IF(AND(B1644='Dropdown Answer Key'!$B$12,E1644="Unknown"),"Unknown SL",IF(AND(B1644='Dropdown Answer Key'!$B$13,OR(F1644="Lead",F1644="U, May have L",F1644="COM",F1644="")),"Lead",IF(AND(B1644='Dropdown Answer Key'!$B$13,OR(AND(F1644="GALV",H1644="Y"),AND(F1644="GALV",H1644="UN"),AND(F1644="GALV",H1644=""))),"GRR",IF(AND(B1644='Dropdown Answer Key'!$B$13,F1644="Unknown"),"Unknown SL",IF(AND(B1644='Dropdown Answer Key'!$B$14,OR(E1644="Lead",E1644="U, May have L",E1644="COM",E1644="")),"Lead",IF(AND(B1644='Dropdown Answer Key'!$B$14,OR(F1644="Lead",F1644="U, May have L",F1644="COM",F1644="")),"Lead",IF(AND(B1644='Dropdown Answer Key'!$B$14,OR(AND(E1644="GALV",H1644="Y"),AND(E1644="GALV",H1644="UN"),AND(E1644="GALV",H1644=""),AND(F1644="GALV",H1644="Y"),AND(F1644="GALV",H1644="UN"),AND(F1644="GALV",H1644=""),AND(F1644="GALV",I1644="Y"),AND(F1644="GALV",I1644="UN"),AND(F1644="GALV",I1644=""))),"GRR",IF(AND(B1644='Dropdown Answer Key'!$B$14,OR(E1644="Unknown",F1644="Unknown")),"Unknown SL","Non Lead")))))))))))</f>
        <v>Non Lead</v>
      </c>
      <c r="T1644" s="114" t="str">
        <f>IF(OR(M1644="",Q1644="",S1644="ERROR"),"BLANK",IF((AND(M1644='Dropdown Answer Key'!$B$25,OR('Service Line Inventory'!S1644="Lead",S1644="Unknown SL"))),"Tier 1",IF(AND('Service Line Inventory'!M1644='Dropdown Answer Key'!$B$26,OR('Service Line Inventory'!S1644="Lead",S1644="Unknown SL")),"Tier 2",IF(AND('Service Line Inventory'!M1644='Dropdown Answer Key'!$B$27,OR('Service Line Inventory'!S1644="Lead",S1644="Unknown SL")),"Tier 2",IF('Service Line Inventory'!S1644="GRR","Tier 3",IF((AND('Service Line Inventory'!M1644='Dropdown Answer Key'!$B$25,'Service Line Inventory'!Q1644='Dropdown Answer Key'!$M$25,O1644='Dropdown Answer Key'!$G$27,'Service Line Inventory'!P1644='Dropdown Answer Key'!$J$27,S1644="Non Lead")),"Tier 4",IF((AND('Service Line Inventory'!M1644='Dropdown Answer Key'!$B$25,'Service Line Inventory'!Q1644='Dropdown Answer Key'!$M$25,O1644='Dropdown Answer Key'!$G$27,S1644="Non Lead")),"Tier 4",IF((AND('Service Line Inventory'!M1644='Dropdown Answer Key'!$B$25,'Service Line Inventory'!Q1644='Dropdown Answer Key'!$M$25,'Service Line Inventory'!P1644='Dropdown Answer Key'!$J$27,S1644="Non Lead")),"Tier 4","Tier 5"))))))))</f>
        <v>BLANK</v>
      </c>
      <c r="U1644" s="115" t="str">
        <f t="shared" si="113"/>
        <v>NO</v>
      </c>
      <c r="V1644" s="114" t="str">
        <f t="shared" si="114"/>
        <v>NO</v>
      </c>
      <c r="W1644" s="114" t="str">
        <f t="shared" si="115"/>
        <v>NO</v>
      </c>
      <c r="X1644" s="108"/>
      <c r="Y1644" s="97"/>
    </row>
    <row r="1645" spans="1:25" x14ac:dyDescent="0.3">
      <c r="A1645" s="47">
        <v>1126</v>
      </c>
      <c r="B1645" s="73" t="s">
        <v>76</v>
      </c>
      <c r="C1645" s="126" t="s">
        <v>1753</v>
      </c>
      <c r="D1645" s="74" t="s">
        <v>72</v>
      </c>
      <c r="E1645" s="74" t="s">
        <v>81</v>
      </c>
      <c r="F1645" s="74" t="s">
        <v>81</v>
      </c>
      <c r="G1645" s="90" t="s">
        <v>1910</v>
      </c>
      <c r="H1645" s="74" t="s">
        <v>72</v>
      </c>
      <c r="I1645" s="74" t="s">
        <v>72</v>
      </c>
      <c r="J1645" s="75" t="s">
        <v>1913</v>
      </c>
      <c r="K1645" s="75" t="s">
        <v>1913</v>
      </c>
      <c r="L1645" s="93" t="str">
        <f t="shared" si="112"/>
        <v>Non Lead</v>
      </c>
      <c r="M1645" s="109"/>
      <c r="N1645" s="74"/>
      <c r="O1645" s="74"/>
      <c r="P1645" s="74"/>
      <c r="Q1645" s="73"/>
      <c r="R1645" s="74"/>
      <c r="S1645" s="98" t="str">
        <f>IF(OR(B1645="",$C$3="",$G$3=""),"ERROR",IF(AND(B1645='Dropdown Answer Key'!$B$12,OR(E1645="Lead",E1645="U, May have L",E1645="COM",E1645="")),"Lead",IF(AND(B1645='Dropdown Answer Key'!$B$12,OR(AND(E1645="GALV",H1645="Y"),AND(E1645="GALV",H1645="UN"),AND(E1645="GALV",H1645=""))),"GRR",IF(AND(B1645='Dropdown Answer Key'!$B$12,E1645="Unknown"),"Unknown SL",IF(AND(B1645='Dropdown Answer Key'!$B$13,OR(F1645="Lead",F1645="U, May have L",F1645="COM",F1645="")),"Lead",IF(AND(B1645='Dropdown Answer Key'!$B$13,OR(AND(F1645="GALV",H1645="Y"),AND(F1645="GALV",H1645="UN"),AND(F1645="GALV",H1645=""))),"GRR",IF(AND(B1645='Dropdown Answer Key'!$B$13,F1645="Unknown"),"Unknown SL",IF(AND(B1645='Dropdown Answer Key'!$B$14,OR(E1645="Lead",E1645="U, May have L",E1645="COM",E1645="")),"Lead",IF(AND(B1645='Dropdown Answer Key'!$B$14,OR(F1645="Lead",F1645="U, May have L",F1645="COM",F1645="")),"Lead",IF(AND(B1645='Dropdown Answer Key'!$B$14,OR(AND(E1645="GALV",H1645="Y"),AND(E1645="GALV",H1645="UN"),AND(E1645="GALV",H1645=""),AND(F1645="GALV",H1645="Y"),AND(F1645="GALV",H1645="UN"),AND(F1645="GALV",H1645=""),AND(F1645="GALV",I1645="Y"),AND(F1645="GALV",I1645="UN"),AND(F1645="GALV",I1645=""))),"GRR",IF(AND(B1645='Dropdown Answer Key'!$B$14,OR(E1645="Unknown",F1645="Unknown")),"Unknown SL","Non Lead")))))))))))</f>
        <v>Non Lead</v>
      </c>
      <c r="T1645" s="76" t="str">
        <f>IF(OR(M1645="",Q1645="",S1645="ERROR"),"BLANK",IF((AND(M1645='Dropdown Answer Key'!$B$25,OR('Service Line Inventory'!S1645="Lead",S1645="Unknown SL"))),"Tier 1",IF(AND('Service Line Inventory'!M1645='Dropdown Answer Key'!$B$26,OR('Service Line Inventory'!S1645="Lead",S1645="Unknown SL")),"Tier 2",IF(AND('Service Line Inventory'!M1645='Dropdown Answer Key'!$B$27,OR('Service Line Inventory'!S1645="Lead",S1645="Unknown SL")),"Tier 2",IF('Service Line Inventory'!S1645="GRR","Tier 3",IF((AND('Service Line Inventory'!M1645='Dropdown Answer Key'!$B$25,'Service Line Inventory'!Q1645='Dropdown Answer Key'!$M$25,O1645='Dropdown Answer Key'!$G$27,'Service Line Inventory'!P1645='Dropdown Answer Key'!$J$27,S1645="Non Lead")),"Tier 4",IF((AND('Service Line Inventory'!M1645='Dropdown Answer Key'!$B$25,'Service Line Inventory'!Q1645='Dropdown Answer Key'!$M$25,O1645='Dropdown Answer Key'!$G$27,S1645="Non Lead")),"Tier 4",IF((AND('Service Line Inventory'!M1645='Dropdown Answer Key'!$B$25,'Service Line Inventory'!Q1645='Dropdown Answer Key'!$M$25,'Service Line Inventory'!P1645='Dropdown Answer Key'!$J$27,S1645="Non Lead")),"Tier 4","Tier 5"))))))))</f>
        <v>BLANK</v>
      </c>
      <c r="U1645" s="101" t="str">
        <f t="shared" si="113"/>
        <v>NO</v>
      </c>
      <c r="V1645" s="76" t="str">
        <f t="shared" si="114"/>
        <v>NO</v>
      </c>
      <c r="W1645" s="76" t="str">
        <f t="shared" si="115"/>
        <v>NO</v>
      </c>
      <c r="X1645" s="107"/>
      <c r="Y1645" s="77"/>
    </row>
    <row r="1646" spans="1:25" x14ac:dyDescent="0.3">
      <c r="A1646" s="47">
        <v>1127</v>
      </c>
      <c r="B1646" s="73" t="s">
        <v>76</v>
      </c>
      <c r="C1646" s="126" t="s">
        <v>1753</v>
      </c>
      <c r="D1646" s="74" t="s">
        <v>72</v>
      </c>
      <c r="E1646" s="74" t="s">
        <v>81</v>
      </c>
      <c r="F1646" s="74" t="s">
        <v>81</v>
      </c>
      <c r="G1646" s="90" t="s">
        <v>1910</v>
      </c>
      <c r="H1646" s="74" t="s">
        <v>72</v>
      </c>
      <c r="I1646" s="74" t="s">
        <v>72</v>
      </c>
      <c r="J1646" s="75" t="s">
        <v>1913</v>
      </c>
      <c r="K1646" s="75" t="s">
        <v>1913</v>
      </c>
      <c r="L1646" s="94" t="str">
        <f t="shared" si="112"/>
        <v>Non Lead</v>
      </c>
      <c r="M1646" s="110"/>
      <c r="N1646" s="74"/>
      <c r="O1646" s="74"/>
      <c r="P1646" s="74"/>
      <c r="Q1646" s="82"/>
      <c r="R1646" s="83"/>
      <c r="S1646" s="113" t="str">
        <f>IF(OR(B1646="",$C$3="",$G$3=""),"ERROR",IF(AND(B1646='Dropdown Answer Key'!$B$12,OR(E1646="Lead",E1646="U, May have L",E1646="COM",E1646="")),"Lead",IF(AND(B1646='Dropdown Answer Key'!$B$12,OR(AND(E1646="GALV",H1646="Y"),AND(E1646="GALV",H1646="UN"),AND(E1646="GALV",H1646=""))),"GRR",IF(AND(B1646='Dropdown Answer Key'!$B$12,E1646="Unknown"),"Unknown SL",IF(AND(B1646='Dropdown Answer Key'!$B$13,OR(F1646="Lead",F1646="U, May have L",F1646="COM",F1646="")),"Lead",IF(AND(B1646='Dropdown Answer Key'!$B$13,OR(AND(F1646="GALV",H1646="Y"),AND(F1646="GALV",H1646="UN"),AND(F1646="GALV",H1646=""))),"GRR",IF(AND(B1646='Dropdown Answer Key'!$B$13,F1646="Unknown"),"Unknown SL",IF(AND(B1646='Dropdown Answer Key'!$B$14,OR(E1646="Lead",E1646="U, May have L",E1646="COM",E1646="")),"Lead",IF(AND(B1646='Dropdown Answer Key'!$B$14,OR(F1646="Lead",F1646="U, May have L",F1646="COM",F1646="")),"Lead",IF(AND(B1646='Dropdown Answer Key'!$B$14,OR(AND(E1646="GALV",H1646="Y"),AND(E1646="GALV",H1646="UN"),AND(E1646="GALV",H1646=""),AND(F1646="GALV",H1646="Y"),AND(F1646="GALV",H1646="UN"),AND(F1646="GALV",H1646=""),AND(F1646="GALV",I1646="Y"),AND(F1646="GALV",I1646="UN"),AND(F1646="GALV",I1646=""))),"GRR",IF(AND(B1646='Dropdown Answer Key'!$B$14,OR(E1646="Unknown",F1646="Unknown")),"Unknown SL","Non Lead")))))))))))</f>
        <v>Non Lead</v>
      </c>
      <c r="T1646" s="114" t="str">
        <f>IF(OR(M1646="",Q1646="",S1646="ERROR"),"BLANK",IF((AND(M1646='Dropdown Answer Key'!$B$25,OR('Service Line Inventory'!S1646="Lead",S1646="Unknown SL"))),"Tier 1",IF(AND('Service Line Inventory'!M1646='Dropdown Answer Key'!$B$26,OR('Service Line Inventory'!S1646="Lead",S1646="Unknown SL")),"Tier 2",IF(AND('Service Line Inventory'!M1646='Dropdown Answer Key'!$B$27,OR('Service Line Inventory'!S1646="Lead",S1646="Unknown SL")),"Tier 2",IF('Service Line Inventory'!S1646="GRR","Tier 3",IF((AND('Service Line Inventory'!M1646='Dropdown Answer Key'!$B$25,'Service Line Inventory'!Q1646='Dropdown Answer Key'!$M$25,O1646='Dropdown Answer Key'!$G$27,'Service Line Inventory'!P1646='Dropdown Answer Key'!$J$27,S1646="Non Lead")),"Tier 4",IF((AND('Service Line Inventory'!M1646='Dropdown Answer Key'!$B$25,'Service Line Inventory'!Q1646='Dropdown Answer Key'!$M$25,O1646='Dropdown Answer Key'!$G$27,S1646="Non Lead")),"Tier 4",IF((AND('Service Line Inventory'!M1646='Dropdown Answer Key'!$B$25,'Service Line Inventory'!Q1646='Dropdown Answer Key'!$M$25,'Service Line Inventory'!P1646='Dropdown Answer Key'!$J$27,S1646="Non Lead")),"Tier 4","Tier 5"))))))))</f>
        <v>BLANK</v>
      </c>
      <c r="U1646" s="115" t="str">
        <f t="shared" si="113"/>
        <v>NO</v>
      </c>
      <c r="V1646" s="114" t="str">
        <f t="shared" si="114"/>
        <v>NO</v>
      </c>
      <c r="W1646" s="114" t="str">
        <f t="shared" si="115"/>
        <v>NO</v>
      </c>
      <c r="X1646" s="108"/>
      <c r="Y1646" s="97"/>
    </row>
    <row r="1647" spans="1:25" x14ac:dyDescent="0.3">
      <c r="A1647" s="47">
        <v>1130</v>
      </c>
      <c r="B1647" s="73" t="s">
        <v>76</v>
      </c>
      <c r="C1647" s="126" t="s">
        <v>1847</v>
      </c>
      <c r="D1647" s="74" t="s">
        <v>72</v>
      </c>
      <c r="E1647" s="74" t="s">
        <v>81</v>
      </c>
      <c r="F1647" s="74" t="s">
        <v>81</v>
      </c>
      <c r="G1647" s="90" t="s">
        <v>1910</v>
      </c>
      <c r="H1647" s="74" t="s">
        <v>72</v>
      </c>
      <c r="I1647" s="74" t="s">
        <v>72</v>
      </c>
      <c r="J1647" s="75" t="s">
        <v>1913</v>
      </c>
      <c r="K1647" s="75" t="s">
        <v>1913</v>
      </c>
      <c r="L1647" s="93" t="str">
        <f t="shared" si="112"/>
        <v>Non Lead</v>
      </c>
      <c r="M1647" s="109"/>
      <c r="N1647" s="74"/>
      <c r="O1647" s="74"/>
      <c r="P1647" s="74"/>
      <c r="Q1647" s="73"/>
      <c r="R1647" s="74"/>
      <c r="S1647" s="98" t="str">
        <f>IF(OR(B1647="",$C$3="",$G$3=""),"ERROR",IF(AND(B1647='Dropdown Answer Key'!$B$12,OR(E1647="Lead",E1647="U, May have L",E1647="COM",E1647="")),"Lead",IF(AND(B1647='Dropdown Answer Key'!$B$12,OR(AND(E1647="GALV",H1647="Y"),AND(E1647="GALV",H1647="UN"),AND(E1647="GALV",H1647=""))),"GRR",IF(AND(B1647='Dropdown Answer Key'!$B$12,E1647="Unknown"),"Unknown SL",IF(AND(B1647='Dropdown Answer Key'!$B$13,OR(F1647="Lead",F1647="U, May have L",F1647="COM",F1647="")),"Lead",IF(AND(B1647='Dropdown Answer Key'!$B$13,OR(AND(F1647="GALV",H1647="Y"),AND(F1647="GALV",H1647="UN"),AND(F1647="GALV",H1647=""))),"GRR",IF(AND(B1647='Dropdown Answer Key'!$B$13,F1647="Unknown"),"Unknown SL",IF(AND(B1647='Dropdown Answer Key'!$B$14,OR(E1647="Lead",E1647="U, May have L",E1647="COM",E1647="")),"Lead",IF(AND(B1647='Dropdown Answer Key'!$B$14,OR(F1647="Lead",F1647="U, May have L",F1647="COM",F1647="")),"Lead",IF(AND(B1647='Dropdown Answer Key'!$B$14,OR(AND(E1647="GALV",H1647="Y"),AND(E1647="GALV",H1647="UN"),AND(E1647="GALV",H1647=""),AND(F1647="GALV",H1647="Y"),AND(F1647="GALV",H1647="UN"),AND(F1647="GALV",H1647=""),AND(F1647="GALV",I1647="Y"),AND(F1647="GALV",I1647="UN"),AND(F1647="GALV",I1647=""))),"GRR",IF(AND(B1647='Dropdown Answer Key'!$B$14,OR(E1647="Unknown",F1647="Unknown")),"Unknown SL","Non Lead")))))))))))</f>
        <v>Non Lead</v>
      </c>
      <c r="T1647" s="76" t="str">
        <f>IF(OR(M1647="",Q1647="",S1647="ERROR"),"BLANK",IF((AND(M1647='Dropdown Answer Key'!$B$25,OR('Service Line Inventory'!S1647="Lead",S1647="Unknown SL"))),"Tier 1",IF(AND('Service Line Inventory'!M1647='Dropdown Answer Key'!$B$26,OR('Service Line Inventory'!S1647="Lead",S1647="Unknown SL")),"Tier 2",IF(AND('Service Line Inventory'!M1647='Dropdown Answer Key'!$B$27,OR('Service Line Inventory'!S1647="Lead",S1647="Unknown SL")),"Tier 2",IF('Service Line Inventory'!S1647="GRR","Tier 3",IF((AND('Service Line Inventory'!M1647='Dropdown Answer Key'!$B$25,'Service Line Inventory'!Q1647='Dropdown Answer Key'!$M$25,O1647='Dropdown Answer Key'!$G$27,'Service Line Inventory'!P1647='Dropdown Answer Key'!$J$27,S1647="Non Lead")),"Tier 4",IF((AND('Service Line Inventory'!M1647='Dropdown Answer Key'!$B$25,'Service Line Inventory'!Q1647='Dropdown Answer Key'!$M$25,O1647='Dropdown Answer Key'!$G$27,S1647="Non Lead")),"Tier 4",IF((AND('Service Line Inventory'!M1647='Dropdown Answer Key'!$B$25,'Service Line Inventory'!Q1647='Dropdown Answer Key'!$M$25,'Service Line Inventory'!P1647='Dropdown Answer Key'!$J$27,S1647="Non Lead")),"Tier 4","Tier 5"))))))))</f>
        <v>BLANK</v>
      </c>
      <c r="U1647" s="101" t="str">
        <f t="shared" si="113"/>
        <v>NO</v>
      </c>
      <c r="V1647" s="76" t="str">
        <f t="shared" si="114"/>
        <v>NO</v>
      </c>
      <c r="W1647" s="76" t="str">
        <f t="shared" si="115"/>
        <v>NO</v>
      </c>
      <c r="X1647" s="107"/>
      <c r="Y1647" s="77"/>
    </row>
    <row r="1648" spans="1:25" x14ac:dyDescent="0.3">
      <c r="A1648" s="47">
        <v>1140</v>
      </c>
      <c r="B1648" s="73" t="s">
        <v>76</v>
      </c>
      <c r="C1648" s="126" t="s">
        <v>1897</v>
      </c>
      <c r="D1648" s="74" t="s">
        <v>72</v>
      </c>
      <c r="E1648" s="74" t="s">
        <v>81</v>
      </c>
      <c r="F1648" s="74" t="s">
        <v>81</v>
      </c>
      <c r="G1648" s="90" t="s">
        <v>1910</v>
      </c>
      <c r="H1648" s="74" t="s">
        <v>72</v>
      </c>
      <c r="I1648" s="74" t="s">
        <v>72</v>
      </c>
      <c r="J1648" s="75" t="s">
        <v>1913</v>
      </c>
      <c r="K1648" s="75" t="s">
        <v>1913</v>
      </c>
      <c r="L1648" s="94" t="str">
        <f t="shared" si="112"/>
        <v>Non Lead</v>
      </c>
      <c r="M1648" s="110"/>
      <c r="N1648" s="74"/>
      <c r="O1648" s="74"/>
      <c r="P1648" s="74"/>
      <c r="Q1648" s="82"/>
      <c r="R1648" s="83"/>
      <c r="S1648" s="113" t="str">
        <f>IF(OR(B1648="",$C$3="",$G$3=""),"ERROR",IF(AND(B1648='Dropdown Answer Key'!$B$12,OR(E1648="Lead",E1648="U, May have L",E1648="COM",E1648="")),"Lead",IF(AND(B1648='Dropdown Answer Key'!$B$12,OR(AND(E1648="GALV",H1648="Y"),AND(E1648="GALV",H1648="UN"),AND(E1648="GALV",H1648=""))),"GRR",IF(AND(B1648='Dropdown Answer Key'!$B$12,E1648="Unknown"),"Unknown SL",IF(AND(B1648='Dropdown Answer Key'!$B$13,OR(F1648="Lead",F1648="U, May have L",F1648="COM",F1648="")),"Lead",IF(AND(B1648='Dropdown Answer Key'!$B$13,OR(AND(F1648="GALV",H1648="Y"),AND(F1648="GALV",H1648="UN"),AND(F1648="GALV",H1648=""))),"GRR",IF(AND(B1648='Dropdown Answer Key'!$B$13,F1648="Unknown"),"Unknown SL",IF(AND(B1648='Dropdown Answer Key'!$B$14,OR(E1648="Lead",E1648="U, May have L",E1648="COM",E1648="")),"Lead",IF(AND(B1648='Dropdown Answer Key'!$B$14,OR(F1648="Lead",F1648="U, May have L",F1648="COM",F1648="")),"Lead",IF(AND(B1648='Dropdown Answer Key'!$B$14,OR(AND(E1648="GALV",H1648="Y"),AND(E1648="GALV",H1648="UN"),AND(E1648="GALV",H1648=""),AND(F1648="GALV",H1648="Y"),AND(F1648="GALV",H1648="UN"),AND(F1648="GALV",H1648=""),AND(F1648="GALV",I1648="Y"),AND(F1648="GALV",I1648="UN"),AND(F1648="GALV",I1648=""))),"GRR",IF(AND(B1648='Dropdown Answer Key'!$B$14,OR(E1648="Unknown",F1648="Unknown")),"Unknown SL","Non Lead")))))))))))</f>
        <v>Non Lead</v>
      </c>
      <c r="T1648" s="114" t="str">
        <f>IF(OR(M1648="",Q1648="",S1648="ERROR"),"BLANK",IF((AND(M1648='Dropdown Answer Key'!$B$25,OR('Service Line Inventory'!S1648="Lead",S1648="Unknown SL"))),"Tier 1",IF(AND('Service Line Inventory'!M1648='Dropdown Answer Key'!$B$26,OR('Service Line Inventory'!S1648="Lead",S1648="Unknown SL")),"Tier 2",IF(AND('Service Line Inventory'!M1648='Dropdown Answer Key'!$B$27,OR('Service Line Inventory'!S1648="Lead",S1648="Unknown SL")),"Tier 2",IF('Service Line Inventory'!S1648="GRR","Tier 3",IF((AND('Service Line Inventory'!M1648='Dropdown Answer Key'!$B$25,'Service Line Inventory'!Q1648='Dropdown Answer Key'!$M$25,O1648='Dropdown Answer Key'!$G$27,'Service Line Inventory'!P1648='Dropdown Answer Key'!$J$27,S1648="Non Lead")),"Tier 4",IF((AND('Service Line Inventory'!M1648='Dropdown Answer Key'!$B$25,'Service Line Inventory'!Q1648='Dropdown Answer Key'!$M$25,O1648='Dropdown Answer Key'!$G$27,S1648="Non Lead")),"Tier 4",IF((AND('Service Line Inventory'!M1648='Dropdown Answer Key'!$B$25,'Service Line Inventory'!Q1648='Dropdown Answer Key'!$M$25,'Service Line Inventory'!P1648='Dropdown Answer Key'!$J$27,S1648="Non Lead")),"Tier 4","Tier 5"))))))))</f>
        <v>BLANK</v>
      </c>
      <c r="U1648" s="115" t="str">
        <f t="shared" si="113"/>
        <v>NO</v>
      </c>
      <c r="V1648" s="114" t="str">
        <f t="shared" si="114"/>
        <v>NO</v>
      </c>
      <c r="W1648" s="114" t="str">
        <f t="shared" si="115"/>
        <v>NO</v>
      </c>
      <c r="X1648" s="108"/>
      <c r="Y1648" s="97"/>
    </row>
    <row r="1649" spans="1:25" x14ac:dyDescent="0.3">
      <c r="A1649" s="47">
        <v>1150</v>
      </c>
      <c r="B1649" s="73" t="s">
        <v>76</v>
      </c>
      <c r="C1649" s="126" t="s">
        <v>1896</v>
      </c>
      <c r="D1649" s="74" t="s">
        <v>72</v>
      </c>
      <c r="E1649" s="74" t="s">
        <v>81</v>
      </c>
      <c r="F1649" s="74" t="s">
        <v>81</v>
      </c>
      <c r="G1649" s="90" t="s">
        <v>1910</v>
      </c>
      <c r="H1649" s="74" t="s">
        <v>72</v>
      </c>
      <c r="I1649" s="74" t="s">
        <v>72</v>
      </c>
      <c r="J1649" s="75" t="s">
        <v>1913</v>
      </c>
      <c r="K1649" s="75" t="s">
        <v>1913</v>
      </c>
      <c r="L1649" s="93" t="str">
        <f t="shared" si="112"/>
        <v>Non Lead</v>
      </c>
      <c r="M1649" s="109"/>
      <c r="N1649" s="74"/>
      <c r="O1649" s="74"/>
      <c r="P1649" s="74"/>
      <c r="Q1649" s="73"/>
      <c r="R1649" s="74"/>
      <c r="S1649" s="98" t="str">
        <f>IF(OR(B1649="",$C$3="",$G$3=""),"ERROR",IF(AND(B1649='Dropdown Answer Key'!$B$12,OR(E1649="Lead",E1649="U, May have L",E1649="COM",E1649="")),"Lead",IF(AND(B1649='Dropdown Answer Key'!$B$12,OR(AND(E1649="GALV",H1649="Y"),AND(E1649="GALV",H1649="UN"),AND(E1649="GALV",H1649=""))),"GRR",IF(AND(B1649='Dropdown Answer Key'!$B$12,E1649="Unknown"),"Unknown SL",IF(AND(B1649='Dropdown Answer Key'!$B$13,OR(F1649="Lead",F1649="U, May have L",F1649="COM",F1649="")),"Lead",IF(AND(B1649='Dropdown Answer Key'!$B$13,OR(AND(F1649="GALV",H1649="Y"),AND(F1649="GALV",H1649="UN"),AND(F1649="GALV",H1649=""))),"GRR",IF(AND(B1649='Dropdown Answer Key'!$B$13,F1649="Unknown"),"Unknown SL",IF(AND(B1649='Dropdown Answer Key'!$B$14,OR(E1649="Lead",E1649="U, May have L",E1649="COM",E1649="")),"Lead",IF(AND(B1649='Dropdown Answer Key'!$B$14,OR(F1649="Lead",F1649="U, May have L",F1649="COM",F1649="")),"Lead",IF(AND(B1649='Dropdown Answer Key'!$B$14,OR(AND(E1649="GALV",H1649="Y"),AND(E1649="GALV",H1649="UN"),AND(E1649="GALV",H1649=""),AND(F1649="GALV",H1649="Y"),AND(F1649="GALV",H1649="UN"),AND(F1649="GALV",H1649=""),AND(F1649="GALV",I1649="Y"),AND(F1649="GALV",I1649="UN"),AND(F1649="GALV",I1649=""))),"GRR",IF(AND(B1649='Dropdown Answer Key'!$B$14,OR(E1649="Unknown",F1649="Unknown")),"Unknown SL","Non Lead")))))))))))</f>
        <v>Non Lead</v>
      </c>
      <c r="T1649" s="76" t="str">
        <f>IF(OR(M1649="",Q1649="",S1649="ERROR"),"BLANK",IF((AND(M1649='Dropdown Answer Key'!$B$25,OR('Service Line Inventory'!S1649="Lead",S1649="Unknown SL"))),"Tier 1",IF(AND('Service Line Inventory'!M1649='Dropdown Answer Key'!$B$26,OR('Service Line Inventory'!S1649="Lead",S1649="Unknown SL")),"Tier 2",IF(AND('Service Line Inventory'!M1649='Dropdown Answer Key'!$B$27,OR('Service Line Inventory'!S1649="Lead",S1649="Unknown SL")),"Tier 2",IF('Service Line Inventory'!S1649="GRR","Tier 3",IF((AND('Service Line Inventory'!M1649='Dropdown Answer Key'!$B$25,'Service Line Inventory'!Q1649='Dropdown Answer Key'!$M$25,O1649='Dropdown Answer Key'!$G$27,'Service Line Inventory'!P1649='Dropdown Answer Key'!$J$27,S1649="Non Lead")),"Tier 4",IF((AND('Service Line Inventory'!M1649='Dropdown Answer Key'!$B$25,'Service Line Inventory'!Q1649='Dropdown Answer Key'!$M$25,O1649='Dropdown Answer Key'!$G$27,S1649="Non Lead")),"Tier 4",IF((AND('Service Line Inventory'!M1649='Dropdown Answer Key'!$B$25,'Service Line Inventory'!Q1649='Dropdown Answer Key'!$M$25,'Service Line Inventory'!P1649='Dropdown Answer Key'!$J$27,S1649="Non Lead")),"Tier 4","Tier 5"))))))))</f>
        <v>BLANK</v>
      </c>
      <c r="U1649" s="101" t="str">
        <f t="shared" si="113"/>
        <v>NO</v>
      </c>
      <c r="V1649" s="76" t="str">
        <f t="shared" si="114"/>
        <v>NO</v>
      </c>
      <c r="W1649" s="76" t="str">
        <f t="shared" si="115"/>
        <v>NO</v>
      </c>
      <c r="X1649" s="107"/>
      <c r="Y1649" s="77"/>
    </row>
    <row r="1650" spans="1:25" x14ac:dyDescent="0.3">
      <c r="A1650" s="47">
        <v>1155</v>
      </c>
      <c r="B1650" s="73" t="s">
        <v>76</v>
      </c>
      <c r="C1650" s="126" t="s">
        <v>1895</v>
      </c>
      <c r="D1650" s="74" t="s">
        <v>72</v>
      </c>
      <c r="E1650" s="74" t="s">
        <v>81</v>
      </c>
      <c r="F1650" s="74" t="s">
        <v>81</v>
      </c>
      <c r="G1650" s="90" t="s">
        <v>1910</v>
      </c>
      <c r="H1650" s="74" t="s">
        <v>72</v>
      </c>
      <c r="I1650" s="74" t="s">
        <v>72</v>
      </c>
      <c r="J1650" s="75" t="s">
        <v>1913</v>
      </c>
      <c r="K1650" s="75" t="s">
        <v>1913</v>
      </c>
      <c r="L1650" s="94" t="str">
        <f t="shared" si="112"/>
        <v>Non Lead</v>
      </c>
      <c r="M1650" s="110"/>
      <c r="N1650" s="74"/>
      <c r="O1650" s="74"/>
      <c r="P1650" s="74"/>
      <c r="Q1650" s="82"/>
      <c r="R1650" s="83"/>
      <c r="S1650" s="113" t="str">
        <f>IF(OR(B1650="",$C$3="",$G$3=""),"ERROR",IF(AND(B1650='Dropdown Answer Key'!$B$12,OR(E1650="Lead",E1650="U, May have L",E1650="COM",E1650="")),"Lead",IF(AND(B1650='Dropdown Answer Key'!$B$12,OR(AND(E1650="GALV",H1650="Y"),AND(E1650="GALV",H1650="UN"),AND(E1650="GALV",H1650=""))),"GRR",IF(AND(B1650='Dropdown Answer Key'!$B$12,E1650="Unknown"),"Unknown SL",IF(AND(B1650='Dropdown Answer Key'!$B$13,OR(F1650="Lead",F1650="U, May have L",F1650="COM",F1650="")),"Lead",IF(AND(B1650='Dropdown Answer Key'!$B$13,OR(AND(F1650="GALV",H1650="Y"),AND(F1650="GALV",H1650="UN"),AND(F1650="GALV",H1650=""))),"GRR",IF(AND(B1650='Dropdown Answer Key'!$B$13,F1650="Unknown"),"Unknown SL",IF(AND(B1650='Dropdown Answer Key'!$B$14,OR(E1650="Lead",E1650="U, May have L",E1650="COM",E1650="")),"Lead",IF(AND(B1650='Dropdown Answer Key'!$B$14,OR(F1650="Lead",F1650="U, May have L",F1650="COM",F1650="")),"Lead",IF(AND(B1650='Dropdown Answer Key'!$B$14,OR(AND(E1650="GALV",H1650="Y"),AND(E1650="GALV",H1650="UN"),AND(E1650="GALV",H1650=""),AND(F1650="GALV",H1650="Y"),AND(F1650="GALV",H1650="UN"),AND(F1650="GALV",H1650=""),AND(F1650="GALV",I1650="Y"),AND(F1650="GALV",I1650="UN"),AND(F1650="GALV",I1650=""))),"GRR",IF(AND(B1650='Dropdown Answer Key'!$B$14,OR(E1650="Unknown",F1650="Unknown")),"Unknown SL","Non Lead")))))))))))</f>
        <v>Non Lead</v>
      </c>
      <c r="T1650" s="114" t="str">
        <f>IF(OR(M1650="",Q1650="",S1650="ERROR"),"BLANK",IF((AND(M1650='Dropdown Answer Key'!$B$25,OR('Service Line Inventory'!S1650="Lead",S1650="Unknown SL"))),"Tier 1",IF(AND('Service Line Inventory'!M1650='Dropdown Answer Key'!$B$26,OR('Service Line Inventory'!S1650="Lead",S1650="Unknown SL")),"Tier 2",IF(AND('Service Line Inventory'!M1650='Dropdown Answer Key'!$B$27,OR('Service Line Inventory'!S1650="Lead",S1650="Unknown SL")),"Tier 2",IF('Service Line Inventory'!S1650="GRR","Tier 3",IF((AND('Service Line Inventory'!M1650='Dropdown Answer Key'!$B$25,'Service Line Inventory'!Q1650='Dropdown Answer Key'!$M$25,O1650='Dropdown Answer Key'!$G$27,'Service Line Inventory'!P1650='Dropdown Answer Key'!$J$27,S1650="Non Lead")),"Tier 4",IF((AND('Service Line Inventory'!M1650='Dropdown Answer Key'!$B$25,'Service Line Inventory'!Q1650='Dropdown Answer Key'!$M$25,O1650='Dropdown Answer Key'!$G$27,S1650="Non Lead")),"Tier 4",IF((AND('Service Line Inventory'!M1650='Dropdown Answer Key'!$B$25,'Service Line Inventory'!Q1650='Dropdown Answer Key'!$M$25,'Service Line Inventory'!P1650='Dropdown Answer Key'!$J$27,S1650="Non Lead")),"Tier 4","Tier 5"))))))))</f>
        <v>BLANK</v>
      </c>
      <c r="U1650" s="115" t="str">
        <f t="shared" si="113"/>
        <v>NO</v>
      </c>
      <c r="V1650" s="114" t="str">
        <f t="shared" si="114"/>
        <v>NO</v>
      </c>
      <c r="W1650" s="114" t="str">
        <f t="shared" si="115"/>
        <v>NO</v>
      </c>
      <c r="X1650" s="108"/>
      <c r="Y1650" s="97"/>
    </row>
    <row r="1651" spans="1:25" x14ac:dyDescent="0.3">
      <c r="A1651" s="47">
        <v>1160</v>
      </c>
      <c r="B1651" s="73" t="s">
        <v>76</v>
      </c>
      <c r="C1651" s="126" t="s">
        <v>1894</v>
      </c>
      <c r="D1651" s="74" t="s">
        <v>72</v>
      </c>
      <c r="E1651" s="74" t="s">
        <v>81</v>
      </c>
      <c r="F1651" s="74" t="s">
        <v>81</v>
      </c>
      <c r="G1651" s="90" t="s">
        <v>1910</v>
      </c>
      <c r="H1651" s="74" t="s">
        <v>72</v>
      </c>
      <c r="I1651" s="74" t="s">
        <v>72</v>
      </c>
      <c r="J1651" s="75" t="s">
        <v>1913</v>
      </c>
      <c r="K1651" s="75" t="s">
        <v>1913</v>
      </c>
      <c r="L1651" s="93" t="str">
        <f t="shared" si="112"/>
        <v>Non Lead</v>
      </c>
      <c r="M1651" s="109"/>
      <c r="N1651" s="74"/>
      <c r="O1651" s="74"/>
      <c r="P1651" s="74"/>
      <c r="Q1651" s="73"/>
      <c r="R1651" s="74"/>
      <c r="S1651" s="98" t="str">
        <f>IF(OR(B1651="",$C$3="",$G$3=""),"ERROR",IF(AND(B1651='Dropdown Answer Key'!$B$12,OR(E1651="Lead",E1651="U, May have L",E1651="COM",E1651="")),"Lead",IF(AND(B1651='Dropdown Answer Key'!$B$12,OR(AND(E1651="GALV",H1651="Y"),AND(E1651="GALV",H1651="UN"),AND(E1651="GALV",H1651=""))),"GRR",IF(AND(B1651='Dropdown Answer Key'!$B$12,E1651="Unknown"),"Unknown SL",IF(AND(B1651='Dropdown Answer Key'!$B$13,OR(F1651="Lead",F1651="U, May have L",F1651="COM",F1651="")),"Lead",IF(AND(B1651='Dropdown Answer Key'!$B$13,OR(AND(F1651="GALV",H1651="Y"),AND(F1651="GALV",H1651="UN"),AND(F1651="GALV",H1651=""))),"GRR",IF(AND(B1651='Dropdown Answer Key'!$B$13,F1651="Unknown"),"Unknown SL",IF(AND(B1651='Dropdown Answer Key'!$B$14,OR(E1651="Lead",E1651="U, May have L",E1651="COM",E1651="")),"Lead",IF(AND(B1651='Dropdown Answer Key'!$B$14,OR(F1651="Lead",F1651="U, May have L",F1651="COM",F1651="")),"Lead",IF(AND(B1651='Dropdown Answer Key'!$B$14,OR(AND(E1651="GALV",H1651="Y"),AND(E1651="GALV",H1651="UN"),AND(E1651="GALV",H1651=""),AND(F1651="GALV",H1651="Y"),AND(F1651="GALV",H1651="UN"),AND(F1651="GALV",H1651=""),AND(F1651="GALV",I1651="Y"),AND(F1651="GALV",I1651="UN"),AND(F1651="GALV",I1651=""))),"GRR",IF(AND(B1651='Dropdown Answer Key'!$B$14,OR(E1651="Unknown",F1651="Unknown")),"Unknown SL","Non Lead")))))))))))</f>
        <v>Non Lead</v>
      </c>
      <c r="T1651" s="76" t="str">
        <f>IF(OR(M1651="",Q1651="",S1651="ERROR"),"BLANK",IF((AND(M1651='Dropdown Answer Key'!$B$25,OR('Service Line Inventory'!S1651="Lead",S1651="Unknown SL"))),"Tier 1",IF(AND('Service Line Inventory'!M1651='Dropdown Answer Key'!$B$26,OR('Service Line Inventory'!S1651="Lead",S1651="Unknown SL")),"Tier 2",IF(AND('Service Line Inventory'!M1651='Dropdown Answer Key'!$B$27,OR('Service Line Inventory'!S1651="Lead",S1651="Unknown SL")),"Tier 2",IF('Service Line Inventory'!S1651="GRR","Tier 3",IF((AND('Service Line Inventory'!M1651='Dropdown Answer Key'!$B$25,'Service Line Inventory'!Q1651='Dropdown Answer Key'!$M$25,O1651='Dropdown Answer Key'!$G$27,'Service Line Inventory'!P1651='Dropdown Answer Key'!$J$27,S1651="Non Lead")),"Tier 4",IF((AND('Service Line Inventory'!M1651='Dropdown Answer Key'!$B$25,'Service Line Inventory'!Q1651='Dropdown Answer Key'!$M$25,O1651='Dropdown Answer Key'!$G$27,S1651="Non Lead")),"Tier 4",IF((AND('Service Line Inventory'!M1651='Dropdown Answer Key'!$B$25,'Service Line Inventory'!Q1651='Dropdown Answer Key'!$M$25,'Service Line Inventory'!P1651='Dropdown Answer Key'!$J$27,S1651="Non Lead")),"Tier 4","Tier 5"))))))))</f>
        <v>BLANK</v>
      </c>
      <c r="U1651" s="101" t="str">
        <f t="shared" si="113"/>
        <v>NO</v>
      </c>
      <c r="V1651" s="76" t="str">
        <f t="shared" si="114"/>
        <v>NO</v>
      </c>
      <c r="W1651" s="76" t="str">
        <f t="shared" si="115"/>
        <v>NO</v>
      </c>
      <c r="X1651" s="107"/>
      <c r="Y1651" s="77"/>
    </row>
    <row r="1652" spans="1:25" x14ac:dyDescent="0.3">
      <c r="A1652" s="47">
        <v>1182</v>
      </c>
      <c r="B1652" s="73" t="s">
        <v>76</v>
      </c>
      <c r="C1652" s="126" t="s">
        <v>1893</v>
      </c>
      <c r="D1652" s="74" t="s">
        <v>72</v>
      </c>
      <c r="E1652" s="74" t="s">
        <v>81</v>
      </c>
      <c r="F1652" s="74" t="s">
        <v>81</v>
      </c>
      <c r="G1652" s="90" t="s">
        <v>1910</v>
      </c>
      <c r="H1652" s="74" t="s">
        <v>72</v>
      </c>
      <c r="I1652" s="74" t="s">
        <v>72</v>
      </c>
      <c r="J1652" s="75" t="s">
        <v>1913</v>
      </c>
      <c r="K1652" s="75" t="s">
        <v>1913</v>
      </c>
      <c r="L1652" s="94" t="str">
        <f t="shared" si="112"/>
        <v>Non Lead</v>
      </c>
      <c r="M1652" s="110"/>
      <c r="N1652" s="74"/>
      <c r="O1652" s="74"/>
      <c r="P1652" s="74"/>
      <c r="Q1652" s="82"/>
      <c r="R1652" s="83"/>
      <c r="S1652" s="113" t="str">
        <f>IF(OR(B1652="",$C$3="",$G$3=""),"ERROR",IF(AND(B1652='Dropdown Answer Key'!$B$12,OR(E1652="Lead",E1652="U, May have L",E1652="COM",E1652="")),"Lead",IF(AND(B1652='Dropdown Answer Key'!$B$12,OR(AND(E1652="GALV",H1652="Y"),AND(E1652="GALV",H1652="UN"),AND(E1652="GALV",H1652=""))),"GRR",IF(AND(B1652='Dropdown Answer Key'!$B$12,E1652="Unknown"),"Unknown SL",IF(AND(B1652='Dropdown Answer Key'!$B$13,OR(F1652="Lead",F1652="U, May have L",F1652="COM",F1652="")),"Lead",IF(AND(B1652='Dropdown Answer Key'!$B$13,OR(AND(F1652="GALV",H1652="Y"),AND(F1652="GALV",H1652="UN"),AND(F1652="GALV",H1652=""))),"GRR",IF(AND(B1652='Dropdown Answer Key'!$B$13,F1652="Unknown"),"Unknown SL",IF(AND(B1652='Dropdown Answer Key'!$B$14,OR(E1652="Lead",E1652="U, May have L",E1652="COM",E1652="")),"Lead",IF(AND(B1652='Dropdown Answer Key'!$B$14,OR(F1652="Lead",F1652="U, May have L",F1652="COM",F1652="")),"Lead",IF(AND(B1652='Dropdown Answer Key'!$B$14,OR(AND(E1652="GALV",H1652="Y"),AND(E1652="GALV",H1652="UN"),AND(E1652="GALV",H1652=""),AND(F1652="GALV",H1652="Y"),AND(F1652="GALV",H1652="UN"),AND(F1652="GALV",H1652=""),AND(F1652="GALV",I1652="Y"),AND(F1652="GALV",I1652="UN"),AND(F1652="GALV",I1652=""))),"GRR",IF(AND(B1652='Dropdown Answer Key'!$B$14,OR(E1652="Unknown",F1652="Unknown")),"Unknown SL","Non Lead")))))))))))</f>
        <v>Non Lead</v>
      </c>
      <c r="T1652" s="114" t="str">
        <f>IF(OR(M1652="",Q1652="",S1652="ERROR"),"BLANK",IF((AND(M1652='Dropdown Answer Key'!$B$25,OR('Service Line Inventory'!S1652="Lead",S1652="Unknown SL"))),"Tier 1",IF(AND('Service Line Inventory'!M1652='Dropdown Answer Key'!$B$26,OR('Service Line Inventory'!S1652="Lead",S1652="Unknown SL")),"Tier 2",IF(AND('Service Line Inventory'!M1652='Dropdown Answer Key'!$B$27,OR('Service Line Inventory'!S1652="Lead",S1652="Unknown SL")),"Tier 2",IF('Service Line Inventory'!S1652="GRR","Tier 3",IF((AND('Service Line Inventory'!M1652='Dropdown Answer Key'!$B$25,'Service Line Inventory'!Q1652='Dropdown Answer Key'!$M$25,O1652='Dropdown Answer Key'!$G$27,'Service Line Inventory'!P1652='Dropdown Answer Key'!$J$27,S1652="Non Lead")),"Tier 4",IF((AND('Service Line Inventory'!M1652='Dropdown Answer Key'!$B$25,'Service Line Inventory'!Q1652='Dropdown Answer Key'!$M$25,O1652='Dropdown Answer Key'!$G$27,S1652="Non Lead")),"Tier 4",IF((AND('Service Line Inventory'!M1652='Dropdown Answer Key'!$B$25,'Service Line Inventory'!Q1652='Dropdown Answer Key'!$M$25,'Service Line Inventory'!P1652='Dropdown Answer Key'!$J$27,S1652="Non Lead")),"Tier 4","Tier 5"))))))))</f>
        <v>BLANK</v>
      </c>
      <c r="U1652" s="115" t="str">
        <f t="shared" si="113"/>
        <v>NO</v>
      </c>
      <c r="V1652" s="114" t="str">
        <f t="shared" si="114"/>
        <v>NO</v>
      </c>
      <c r="W1652" s="114" t="str">
        <f t="shared" si="115"/>
        <v>NO</v>
      </c>
      <c r="X1652" s="108"/>
      <c r="Y1652" s="97"/>
    </row>
    <row r="1653" spans="1:25" x14ac:dyDescent="0.3">
      <c r="A1653" s="47">
        <v>1183</v>
      </c>
      <c r="B1653" s="73" t="s">
        <v>76</v>
      </c>
      <c r="C1653" s="126" t="s">
        <v>1892</v>
      </c>
      <c r="D1653" s="74" t="s">
        <v>72</v>
      </c>
      <c r="E1653" s="74" t="s">
        <v>81</v>
      </c>
      <c r="F1653" s="74" t="s">
        <v>81</v>
      </c>
      <c r="G1653" s="90" t="s">
        <v>1910</v>
      </c>
      <c r="H1653" s="74" t="s">
        <v>72</v>
      </c>
      <c r="I1653" s="74" t="s">
        <v>72</v>
      </c>
      <c r="J1653" s="75" t="s">
        <v>1913</v>
      </c>
      <c r="K1653" s="75" t="s">
        <v>1913</v>
      </c>
      <c r="L1653" s="93" t="str">
        <f t="shared" si="112"/>
        <v>Non Lead</v>
      </c>
      <c r="M1653" s="109"/>
      <c r="N1653" s="74"/>
      <c r="O1653" s="74"/>
      <c r="P1653" s="74"/>
      <c r="Q1653" s="73"/>
      <c r="R1653" s="74"/>
      <c r="S1653" s="98" t="str">
        <f>IF(OR(B1653="",$C$3="",$G$3=""),"ERROR",IF(AND(B1653='Dropdown Answer Key'!$B$12,OR(E1653="Lead",E1653="U, May have L",E1653="COM",E1653="")),"Lead",IF(AND(B1653='Dropdown Answer Key'!$B$12,OR(AND(E1653="GALV",H1653="Y"),AND(E1653="GALV",H1653="UN"),AND(E1653="GALV",H1653=""))),"GRR",IF(AND(B1653='Dropdown Answer Key'!$B$12,E1653="Unknown"),"Unknown SL",IF(AND(B1653='Dropdown Answer Key'!$B$13,OR(F1653="Lead",F1653="U, May have L",F1653="COM",F1653="")),"Lead",IF(AND(B1653='Dropdown Answer Key'!$B$13,OR(AND(F1653="GALV",H1653="Y"),AND(F1653="GALV",H1653="UN"),AND(F1653="GALV",H1653=""))),"GRR",IF(AND(B1653='Dropdown Answer Key'!$B$13,F1653="Unknown"),"Unknown SL",IF(AND(B1653='Dropdown Answer Key'!$B$14,OR(E1653="Lead",E1653="U, May have L",E1653="COM",E1653="")),"Lead",IF(AND(B1653='Dropdown Answer Key'!$B$14,OR(F1653="Lead",F1653="U, May have L",F1653="COM",F1653="")),"Lead",IF(AND(B1653='Dropdown Answer Key'!$B$14,OR(AND(E1653="GALV",H1653="Y"),AND(E1653="GALV",H1653="UN"),AND(E1653="GALV",H1653=""),AND(F1653="GALV",H1653="Y"),AND(F1653="GALV",H1653="UN"),AND(F1653="GALV",H1653=""),AND(F1653="GALV",I1653="Y"),AND(F1653="GALV",I1653="UN"),AND(F1653="GALV",I1653=""))),"GRR",IF(AND(B1653='Dropdown Answer Key'!$B$14,OR(E1653="Unknown",F1653="Unknown")),"Unknown SL","Non Lead")))))))))))</f>
        <v>Non Lead</v>
      </c>
      <c r="T1653" s="76" t="str">
        <f>IF(OR(M1653="",Q1653="",S1653="ERROR"),"BLANK",IF((AND(M1653='Dropdown Answer Key'!$B$25,OR('Service Line Inventory'!S1653="Lead",S1653="Unknown SL"))),"Tier 1",IF(AND('Service Line Inventory'!M1653='Dropdown Answer Key'!$B$26,OR('Service Line Inventory'!S1653="Lead",S1653="Unknown SL")),"Tier 2",IF(AND('Service Line Inventory'!M1653='Dropdown Answer Key'!$B$27,OR('Service Line Inventory'!S1653="Lead",S1653="Unknown SL")),"Tier 2",IF('Service Line Inventory'!S1653="GRR","Tier 3",IF((AND('Service Line Inventory'!M1653='Dropdown Answer Key'!$B$25,'Service Line Inventory'!Q1653='Dropdown Answer Key'!$M$25,O1653='Dropdown Answer Key'!$G$27,'Service Line Inventory'!P1653='Dropdown Answer Key'!$J$27,S1653="Non Lead")),"Tier 4",IF((AND('Service Line Inventory'!M1653='Dropdown Answer Key'!$B$25,'Service Line Inventory'!Q1653='Dropdown Answer Key'!$M$25,O1653='Dropdown Answer Key'!$G$27,S1653="Non Lead")),"Tier 4",IF((AND('Service Line Inventory'!M1653='Dropdown Answer Key'!$B$25,'Service Line Inventory'!Q1653='Dropdown Answer Key'!$M$25,'Service Line Inventory'!P1653='Dropdown Answer Key'!$J$27,S1653="Non Lead")),"Tier 4","Tier 5"))))))))</f>
        <v>BLANK</v>
      </c>
      <c r="U1653" s="101" t="str">
        <f t="shared" si="113"/>
        <v>NO</v>
      </c>
      <c r="V1653" s="76" t="str">
        <f t="shared" si="114"/>
        <v>NO</v>
      </c>
      <c r="W1653" s="76" t="str">
        <f t="shared" si="115"/>
        <v>NO</v>
      </c>
      <c r="X1653" s="107"/>
      <c r="Y1653" s="77"/>
    </row>
    <row r="1654" spans="1:25" x14ac:dyDescent="0.3">
      <c r="A1654" s="47">
        <v>1185</v>
      </c>
      <c r="B1654" s="73" t="s">
        <v>76</v>
      </c>
      <c r="C1654" s="126" t="s">
        <v>1846</v>
      </c>
      <c r="D1654" s="74" t="s">
        <v>72</v>
      </c>
      <c r="E1654" s="74" t="s">
        <v>81</v>
      </c>
      <c r="F1654" s="74" t="s">
        <v>81</v>
      </c>
      <c r="G1654" s="90" t="s">
        <v>1910</v>
      </c>
      <c r="H1654" s="74" t="s">
        <v>72</v>
      </c>
      <c r="I1654" s="74" t="s">
        <v>72</v>
      </c>
      <c r="J1654" s="75" t="s">
        <v>1913</v>
      </c>
      <c r="K1654" s="75" t="s">
        <v>1913</v>
      </c>
      <c r="L1654" s="94" t="str">
        <f t="shared" si="112"/>
        <v>Non Lead</v>
      </c>
      <c r="M1654" s="110"/>
      <c r="N1654" s="74"/>
      <c r="O1654" s="74"/>
      <c r="P1654" s="74"/>
      <c r="Q1654" s="82"/>
      <c r="R1654" s="83"/>
      <c r="S1654" s="113" t="str">
        <f>IF(OR(B1654="",$C$3="",$G$3=""),"ERROR",IF(AND(B1654='Dropdown Answer Key'!$B$12,OR(E1654="Lead",E1654="U, May have L",E1654="COM",E1654="")),"Lead",IF(AND(B1654='Dropdown Answer Key'!$B$12,OR(AND(E1654="GALV",H1654="Y"),AND(E1654="GALV",H1654="UN"),AND(E1654="GALV",H1654=""))),"GRR",IF(AND(B1654='Dropdown Answer Key'!$B$12,E1654="Unknown"),"Unknown SL",IF(AND(B1654='Dropdown Answer Key'!$B$13,OR(F1654="Lead",F1654="U, May have L",F1654="COM",F1654="")),"Lead",IF(AND(B1654='Dropdown Answer Key'!$B$13,OR(AND(F1654="GALV",H1654="Y"),AND(F1654="GALV",H1654="UN"),AND(F1654="GALV",H1654=""))),"GRR",IF(AND(B1654='Dropdown Answer Key'!$B$13,F1654="Unknown"),"Unknown SL",IF(AND(B1654='Dropdown Answer Key'!$B$14,OR(E1654="Lead",E1654="U, May have L",E1654="COM",E1654="")),"Lead",IF(AND(B1654='Dropdown Answer Key'!$B$14,OR(F1654="Lead",F1654="U, May have L",F1654="COM",F1654="")),"Lead",IF(AND(B1654='Dropdown Answer Key'!$B$14,OR(AND(E1654="GALV",H1654="Y"),AND(E1654="GALV",H1654="UN"),AND(E1654="GALV",H1654=""),AND(F1654="GALV",H1654="Y"),AND(F1654="GALV",H1654="UN"),AND(F1654="GALV",H1654=""),AND(F1654="GALV",I1654="Y"),AND(F1654="GALV",I1654="UN"),AND(F1654="GALV",I1654=""))),"GRR",IF(AND(B1654='Dropdown Answer Key'!$B$14,OR(E1654="Unknown",F1654="Unknown")),"Unknown SL","Non Lead")))))))))))</f>
        <v>Non Lead</v>
      </c>
      <c r="T1654" s="114" t="str">
        <f>IF(OR(M1654="",Q1654="",S1654="ERROR"),"BLANK",IF((AND(M1654='Dropdown Answer Key'!$B$25,OR('Service Line Inventory'!S1654="Lead",S1654="Unknown SL"))),"Tier 1",IF(AND('Service Line Inventory'!M1654='Dropdown Answer Key'!$B$26,OR('Service Line Inventory'!S1654="Lead",S1654="Unknown SL")),"Tier 2",IF(AND('Service Line Inventory'!M1654='Dropdown Answer Key'!$B$27,OR('Service Line Inventory'!S1654="Lead",S1654="Unknown SL")),"Tier 2",IF('Service Line Inventory'!S1654="GRR","Tier 3",IF((AND('Service Line Inventory'!M1654='Dropdown Answer Key'!$B$25,'Service Line Inventory'!Q1654='Dropdown Answer Key'!$M$25,O1654='Dropdown Answer Key'!$G$27,'Service Line Inventory'!P1654='Dropdown Answer Key'!$J$27,S1654="Non Lead")),"Tier 4",IF((AND('Service Line Inventory'!M1654='Dropdown Answer Key'!$B$25,'Service Line Inventory'!Q1654='Dropdown Answer Key'!$M$25,O1654='Dropdown Answer Key'!$G$27,S1654="Non Lead")),"Tier 4",IF((AND('Service Line Inventory'!M1654='Dropdown Answer Key'!$B$25,'Service Line Inventory'!Q1654='Dropdown Answer Key'!$M$25,'Service Line Inventory'!P1654='Dropdown Answer Key'!$J$27,S1654="Non Lead")),"Tier 4","Tier 5"))))))))</f>
        <v>BLANK</v>
      </c>
      <c r="U1654" s="115" t="str">
        <f t="shared" si="113"/>
        <v>NO</v>
      </c>
      <c r="V1654" s="114" t="str">
        <f t="shared" si="114"/>
        <v>NO</v>
      </c>
      <c r="W1654" s="114" t="str">
        <f t="shared" si="115"/>
        <v>NO</v>
      </c>
      <c r="X1654" s="108"/>
      <c r="Y1654" s="97"/>
    </row>
    <row r="1655" spans="1:25" x14ac:dyDescent="0.3">
      <c r="A1655" s="47">
        <v>1187</v>
      </c>
      <c r="B1655" s="73" t="s">
        <v>76</v>
      </c>
      <c r="C1655" s="126" t="s">
        <v>1754</v>
      </c>
      <c r="D1655" s="74" t="s">
        <v>72</v>
      </c>
      <c r="E1655" s="74" t="s">
        <v>81</v>
      </c>
      <c r="F1655" s="74" t="s">
        <v>81</v>
      </c>
      <c r="G1655" s="90" t="s">
        <v>1910</v>
      </c>
      <c r="H1655" s="74" t="s">
        <v>72</v>
      </c>
      <c r="I1655" s="74" t="s">
        <v>72</v>
      </c>
      <c r="J1655" s="75" t="s">
        <v>1913</v>
      </c>
      <c r="K1655" s="75" t="s">
        <v>1913</v>
      </c>
      <c r="L1655" s="93" t="str">
        <f t="shared" si="112"/>
        <v>Non Lead</v>
      </c>
      <c r="M1655" s="109"/>
      <c r="N1655" s="74"/>
      <c r="O1655" s="74"/>
      <c r="P1655" s="74"/>
      <c r="Q1655" s="73"/>
      <c r="R1655" s="74"/>
      <c r="S1655" s="98" t="str">
        <f>IF(OR(B1655="",$C$3="",$G$3=""),"ERROR",IF(AND(B1655='Dropdown Answer Key'!$B$12,OR(E1655="Lead",E1655="U, May have L",E1655="COM",E1655="")),"Lead",IF(AND(B1655='Dropdown Answer Key'!$B$12,OR(AND(E1655="GALV",H1655="Y"),AND(E1655="GALV",H1655="UN"),AND(E1655="GALV",H1655=""))),"GRR",IF(AND(B1655='Dropdown Answer Key'!$B$12,E1655="Unknown"),"Unknown SL",IF(AND(B1655='Dropdown Answer Key'!$B$13,OR(F1655="Lead",F1655="U, May have L",F1655="COM",F1655="")),"Lead",IF(AND(B1655='Dropdown Answer Key'!$B$13,OR(AND(F1655="GALV",H1655="Y"),AND(F1655="GALV",H1655="UN"),AND(F1655="GALV",H1655=""))),"GRR",IF(AND(B1655='Dropdown Answer Key'!$B$13,F1655="Unknown"),"Unknown SL",IF(AND(B1655='Dropdown Answer Key'!$B$14,OR(E1655="Lead",E1655="U, May have L",E1655="COM",E1655="")),"Lead",IF(AND(B1655='Dropdown Answer Key'!$B$14,OR(F1655="Lead",F1655="U, May have L",F1655="COM",F1655="")),"Lead",IF(AND(B1655='Dropdown Answer Key'!$B$14,OR(AND(E1655="GALV",H1655="Y"),AND(E1655="GALV",H1655="UN"),AND(E1655="GALV",H1655=""),AND(F1655="GALV",H1655="Y"),AND(F1655="GALV",H1655="UN"),AND(F1655="GALV",H1655=""),AND(F1655="GALV",I1655="Y"),AND(F1655="GALV",I1655="UN"),AND(F1655="GALV",I1655=""))),"GRR",IF(AND(B1655='Dropdown Answer Key'!$B$14,OR(E1655="Unknown",F1655="Unknown")),"Unknown SL","Non Lead")))))))))))</f>
        <v>Non Lead</v>
      </c>
      <c r="T1655" s="76" t="str">
        <f>IF(OR(M1655="",Q1655="",S1655="ERROR"),"BLANK",IF((AND(M1655='Dropdown Answer Key'!$B$25,OR('Service Line Inventory'!S1655="Lead",S1655="Unknown SL"))),"Tier 1",IF(AND('Service Line Inventory'!M1655='Dropdown Answer Key'!$B$26,OR('Service Line Inventory'!S1655="Lead",S1655="Unknown SL")),"Tier 2",IF(AND('Service Line Inventory'!M1655='Dropdown Answer Key'!$B$27,OR('Service Line Inventory'!S1655="Lead",S1655="Unknown SL")),"Tier 2",IF('Service Line Inventory'!S1655="GRR","Tier 3",IF((AND('Service Line Inventory'!M1655='Dropdown Answer Key'!$B$25,'Service Line Inventory'!Q1655='Dropdown Answer Key'!$M$25,O1655='Dropdown Answer Key'!$G$27,'Service Line Inventory'!P1655='Dropdown Answer Key'!$J$27,S1655="Non Lead")),"Tier 4",IF((AND('Service Line Inventory'!M1655='Dropdown Answer Key'!$B$25,'Service Line Inventory'!Q1655='Dropdown Answer Key'!$M$25,O1655='Dropdown Answer Key'!$G$27,S1655="Non Lead")),"Tier 4",IF((AND('Service Line Inventory'!M1655='Dropdown Answer Key'!$B$25,'Service Line Inventory'!Q1655='Dropdown Answer Key'!$M$25,'Service Line Inventory'!P1655='Dropdown Answer Key'!$J$27,S1655="Non Lead")),"Tier 4","Tier 5"))))))))</f>
        <v>BLANK</v>
      </c>
      <c r="U1655" s="101" t="str">
        <f t="shared" si="113"/>
        <v>NO</v>
      </c>
      <c r="V1655" s="76" t="str">
        <f t="shared" si="114"/>
        <v>NO</v>
      </c>
      <c r="W1655" s="76" t="str">
        <f t="shared" si="115"/>
        <v>NO</v>
      </c>
      <c r="X1655" s="107"/>
      <c r="Y1655" s="77"/>
    </row>
    <row r="1656" spans="1:25" x14ac:dyDescent="0.3">
      <c r="A1656" s="47">
        <v>1187</v>
      </c>
      <c r="B1656" s="73" t="s">
        <v>76</v>
      </c>
      <c r="C1656" s="126" t="s">
        <v>1755</v>
      </c>
      <c r="D1656" s="74" t="s">
        <v>72</v>
      </c>
      <c r="E1656" s="74" t="s">
        <v>81</v>
      </c>
      <c r="F1656" s="74" t="s">
        <v>81</v>
      </c>
      <c r="G1656" s="90" t="s">
        <v>1910</v>
      </c>
      <c r="H1656" s="74" t="s">
        <v>72</v>
      </c>
      <c r="I1656" s="74" t="s">
        <v>72</v>
      </c>
      <c r="J1656" s="75" t="s">
        <v>1913</v>
      </c>
      <c r="K1656" s="75" t="s">
        <v>1913</v>
      </c>
      <c r="L1656" s="94" t="str">
        <f t="shared" si="112"/>
        <v>Non Lead</v>
      </c>
      <c r="M1656" s="110"/>
      <c r="N1656" s="74"/>
      <c r="O1656" s="74"/>
      <c r="P1656" s="74"/>
      <c r="Q1656" s="82"/>
      <c r="R1656" s="83"/>
      <c r="S1656" s="113" t="str">
        <f>IF(OR(B1656="",$C$3="",$G$3=""),"ERROR",IF(AND(B1656='Dropdown Answer Key'!$B$12,OR(E1656="Lead",E1656="U, May have L",E1656="COM",E1656="")),"Lead",IF(AND(B1656='Dropdown Answer Key'!$B$12,OR(AND(E1656="GALV",H1656="Y"),AND(E1656="GALV",H1656="UN"),AND(E1656="GALV",H1656=""))),"GRR",IF(AND(B1656='Dropdown Answer Key'!$B$12,E1656="Unknown"),"Unknown SL",IF(AND(B1656='Dropdown Answer Key'!$B$13,OR(F1656="Lead",F1656="U, May have L",F1656="COM",F1656="")),"Lead",IF(AND(B1656='Dropdown Answer Key'!$B$13,OR(AND(F1656="GALV",H1656="Y"),AND(F1656="GALV",H1656="UN"),AND(F1656="GALV",H1656=""))),"GRR",IF(AND(B1656='Dropdown Answer Key'!$B$13,F1656="Unknown"),"Unknown SL",IF(AND(B1656='Dropdown Answer Key'!$B$14,OR(E1656="Lead",E1656="U, May have L",E1656="COM",E1656="")),"Lead",IF(AND(B1656='Dropdown Answer Key'!$B$14,OR(F1656="Lead",F1656="U, May have L",F1656="COM",F1656="")),"Lead",IF(AND(B1656='Dropdown Answer Key'!$B$14,OR(AND(E1656="GALV",H1656="Y"),AND(E1656="GALV",H1656="UN"),AND(E1656="GALV",H1656=""),AND(F1656="GALV",H1656="Y"),AND(F1656="GALV",H1656="UN"),AND(F1656="GALV",H1656=""),AND(F1656="GALV",I1656="Y"),AND(F1656="GALV",I1656="UN"),AND(F1656="GALV",I1656=""))),"GRR",IF(AND(B1656='Dropdown Answer Key'!$B$14,OR(E1656="Unknown",F1656="Unknown")),"Unknown SL","Non Lead")))))))))))</f>
        <v>Non Lead</v>
      </c>
      <c r="T1656" s="114" t="str">
        <f>IF(OR(M1656="",Q1656="",S1656="ERROR"),"BLANK",IF((AND(M1656='Dropdown Answer Key'!$B$25,OR('Service Line Inventory'!S1656="Lead",S1656="Unknown SL"))),"Tier 1",IF(AND('Service Line Inventory'!M1656='Dropdown Answer Key'!$B$26,OR('Service Line Inventory'!S1656="Lead",S1656="Unknown SL")),"Tier 2",IF(AND('Service Line Inventory'!M1656='Dropdown Answer Key'!$B$27,OR('Service Line Inventory'!S1656="Lead",S1656="Unknown SL")),"Tier 2",IF('Service Line Inventory'!S1656="GRR","Tier 3",IF((AND('Service Line Inventory'!M1656='Dropdown Answer Key'!$B$25,'Service Line Inventory'!Q1656='Dropdown Answer Key'!$M$25,O1656='Dropdown Answer Key'!$G$27,'Service Line Inventory'!P1656='Dropdown Answer Key'!$J$27,S1656="Non Lead")),"Tier 4",IF((AND('Service Line Inventory'!M1656='Dropdown Answer Key'!$B$25,'Service Line Inventory'!Q1656='Dropdown Answer Key'!$M$25,O1656='Dropdown Answer Key'!$G$27,S1656="Non Lead")),"Tier 4",IF((AND('Service Line Inventory'!M1656='Dropdown Answer Key'!$B$25,'Service Line Inventory'!Q1656='Dropdown Answer Key'!$M$25,'Service Line Inventory'!P1656='Dropdown Answer Key'!$J$27,S1656="Non Lead")),"Tier 4","Tier 5"))))))))</f>
        <v>BLANK</v>
      </c>
      <c r="U1656" s="115" t="str">
        <f t="shared" si="113"/>
        <v>NO</v>
      </c>
      <c r="V1656" s="114" t="str">
        <f t="shared" si="114"/>
        <v>NO</v>
      </c>
      <c r="W1656" s="114" t="str">
        <f t="shared" si="115"/>
        <v>NO</v>
      </c>
      <c r="X1656" s="108"/>
      <c r="Y1656" s="97"/>
    </row>
    <row r="1657" spans="1:25" x14ac:dyDescent="0.3">
      <c r="A1657" s="47">
        <v>1190</v>
      </c>
      <c r="B1657" s="73" t="s">
        <v>76</v>
      </c>
      <c r="C1657" s="126" t="s">
        <v>1845</v>
      </c>
      <c r="D1657" s="74" t="s">
        <v>72</v>
      </c>
      <c r="E1657" s="74" t="s">
        <v>81</v>
      </c>
      <c r="F1657" s="74" t="s">
        <v>81</v>
      </c>
      <c r="G1657" s="90" t="s">
        <v>1910</v>
      </c>
      <c r="H1657" s="74" t="s">
        <v>72</v>
      </c>
      <c r="I1657" s="74" t="s">
        <v>72</v>
      </c>
      <c r="J1657" s="75" t="s">
        <v>1913</v>
      </c>
      <c r="K1657" s="75" t="s">
        <v>1913</v>
      </c>
      <c r="L1657" s="93" t="str">
        <f t="shared" si="112"/>
        <v>Non Lead</v>
      </c>
      <c r="M1657" s="109"/>
      <c r="N1657" s="74"/>
      <c r="O1657" s="74"/>
      <c r="P1657" s="74"/>
      <c r="Q1657" s="73"/>
      <c r="R1657" s="74"/>
      <c r="S1657" s="98" t="str">
        <f>IF(OR(B1657="",$C$3="",$G$3=""),"ERROR",IF(AND(B1657='Dropdown Answer Key'!$B$12,OR(E1657="Lead",E1657="U, May have L",E1657="COM",E1657="")),"Lead",IF(AND(B1657='Dropdown Answer Key'!$B$12,OR(AND(E1657="GALV",H1657="Y"),AND(E1657="GALV",H1657="UN"),AND(E1657="GALV",H1657=""))),"GRR",IF(AND(B1657='Dropdown Answer Key'!$B$12,E1657="Unknown"),"Unknown SL",IF(AND(B1657='Dropdown Answer Key'!$B$13,OR(F1657="Lead",F1657="U, May have L",F1657="COM",F1657="")),"Lead",IF(AND(B1657='Dropdown Answer Key'!$B$13,OR(AND(F1657="GALV",H1657="Y"),AND(F1657="GALV",H1657="UN"),AND(F1657="GALV",H1657=""))),"GRR",IF(AND(B1657='Dropdown Answer Key'!$B$13,F1657="Unknown"),"Unknown SL",IF(AND(B1657='Dropdown Answer Key'!$B$14,OR(E1657="Lead",E1657="U, May have L",E1657="COM",E1657="")),"Lead",IF(AND(B1657='Dropdown Answer Key'!$B$14,OR(F1657="Lead",F1657="U, May have L",F1657="COM",F1657="")),"Lead",IF(AND(B1657='Dropdown Answer Key'!$B$14,OR(AND(E1657="GALV",H1657="Y"),AND(E1657="GALV",H1657="UN"),AND(E1657="GALV",H1657=""),AND(F1657="GALV",H1657="Y"),AND(F1657="GALV",H1657="UN"),AND(F1657="GALV",H1657=""),AND(F1657="GALV",I1657="Y"),AND(F1657="GALV",I1657="UN"),AND(F1657="GALV",I1657=""))),"GRR",IF(AND(B1657='Dropdown Answer Key'!$B$14,OR(E1657="Unknown",F1657="Unknown")),"Unknown SL","Non Lead")))))))))))</f>
        <v>Non Lead</v>
      </c>
      <c r="T1657" s="76" t="str">
        <f>IF(OR(M1657="",Q1657="",S1657="ERROR"),"BLANK",IF((AND(M1657='Dropdown Answer Key'!$B$25,OR('Service Line Inventory'!S1657="Lead",S1657="Unknown SL"))),"Tier 1",IF(AND('Service Line Inventory'!M1657='Dropdown Answer Key'!$B$26,OR('Service Line Inventory'!S1657="Lead",S1657="Unknown SL")),"Tier 2",IF(AND('Service Line Inventory'!M1657='Dropdown Answer Key'!$B$27,OR('Service Line Inventory'!S1657="Lead",S1657="Unknown SL")),"Tier 2",IF('Service Line Inventory'!S1657="GRR","Tier 3",IF((AND('Service Line Inventory'!M1657='Dropdown Answer Key'!$B$25,'Service Line Inventory'!Q1657='Dropdown Answer Key'!$M$25,O1657='Dropdown Answer Key'!$G$27,'Service Line Inventory'!P1657='Dropdown Answer Key'!$J$27,S1657="Non Lead")),"Tier 4",IF((AND('Service Line Inventory'!M1657='Dropdown Answer Key'!$B$25,'Service Line Inventory'!Q1657='Dropdown Answer Key'!$M$25,O1657='Dropdown Answer Key'!$G$27,S1657="Non Lead")),"Tier 4",IF((AND('Service Line Inventory'!M1657='Dropdown Answer Key'!$B$25,'Service Line Inventory'!Q1657='Dropdown Answer Key'!$M$25,'Service Line Inventory'!P1657='Dropdown Answer Key'!$J$27,S1657="Non Lead")),"Tier 4","Tier 5"))))))))</f>
        <v>BLANK</v>
      </c>
      <c r="U1657" s="101" t="str">
        <f t="shared" si="113"/>
        <v>NO</v>
      </c>
      <c r="V1657" s="76" t="str">
        <f t="shared" si="114"/>
        <v>NO</v>
      </c>
      <c r="W1657" s="76" t="str">
        <f t="shared" si="115"/>
        <v>NO</v>
      </c>
      <c r="X1657" s="107"/>
      <c r="Y1657" s="77"/>
    </row>
    <row r="1658" spans="1:25" x14ac:dyDescent="0.3">
      <c r="A1658" s="47">
        <v>1200</v>
      </c>
      <c r="B1658" s="73" t="s">
        <v>76</v>
      </c>
      <c r="C1658" s="126" t="s">
        <v>1756</v>
      </c>
      <c r="D1658" s="74" t="s">
        <v>72</v>
      </c>
      <c r="E1658" s="74" t="s">
        <v>81</v>
      </c>
      <c r="F1658" s="74" t="s">
        <v>81</v>
      </c>
      <c r="G1658" s="90" t="s">
        <v>1910</v>
      </c>
      <c r="H1658" s="74" t="s">
        <v>72</v>
      </c>
      <c r="I1658" s="74" t="s">
        <v>72</v>
      </c>
      <c r="J1658" s="75" t="s">
        <v>1913</v>
      </c>
      <c r="K1658" s="75" t="s">
        <v>1913</v>
      </c>
      <c r="L1658" s="94" t="str">
        <f t="shared" si="112"/>
        <v>Non Lead</v>
      </c>
      <c r="M1658" s="110"/>
      <c r="N1658" s="74"/>
      <c r="O1658" s="74"/>
      <c r="P1658" s="74"/>
      <c r="Q1658" s="82"/>
      <c r="R1658" s="83"/>
      <c r="S1658" s="113" t="str">
        <f>IF(OR(B1658="",$C$3="",$G$3=""),"ERROR",IF(AND(B1658='Dropdown Answer Key'!$B$12,OR(E1658="Lead",E1658="U, May have L",E1658="COM",E1658="")),"Lead",IF(AND(B1658='Dropdown Answer Key'!$B$12,OR(AND(E1658="GALV",H1658="Y"),AND(E1658="GALV",H1658="UN"),AND(E1658="GALV",H1658=""))),"GRR",IF(AND(B1658='Dropdown Answer Key'!$B$12,E1658="Unknown"),"Unknown SL",IF(AND(B1658='Dropdown Answer Key'!$B$13,OR(F1658="Lead",F1658="U, May have L",F1658="COM",F1658="")),"Lead",IF(AND(B1658='Dropdown Answer Key'!$B$13,OR(AND(F1658="GALV",H1658="Y"),AND(F1658="GALV",H1658="UN"),AND(F1658="GALV",H1658=""))),"GRR",IF(AND(B1658='Dropdown Answer Key'!$B$13,F1658="Unknown"),"Unknown SL",IF(AND(B1658='Dropdown Answer Key'!$B$14,OR(E1658="Lead",E1658="U, May have L",E1658="COM",E1658="")),"Lead",IF(AND(B1658='Dropdown Answer Key'!$B$14,OR(F1658="Lead",F1658="U, May have L",F1658="COM",F1658="")),"Lead",IF(AND(B1658='Dropdown Answer Key'!$B$14,OR(AND(E1658="GALV",H1658="Y"),AND(E1658="GALV",H1658="UN"),AND(E1658="GALV",H1658=""),AND(F1658="GALV",H1658="Y"),AND(F1658="GALV",H1658="UN"),AND(F1658="GALV",H1658=""),AND(F1658="GALV",I1658="Y"),AND(F1658="GALV",I1658="UN"),AND(F1658="GALV",I1658=""))),"GRR",IF(AND(B1658='Dropdown Answer Key'!$B$14,OR(E1658="Unknown",F1658="Unknown")),"Unknown SL","Non Lead")))))))))))</f>
        <v>Non Lead</v>
      </c>
      <c r="T1658" s="114" t="str">
        <f>IF(OR(M1658="",Q1658="",S1658="ERROR"),"BLANK",IF((AND(M1658='Dropdown Answer Key'!$B$25,OR('Service Line Inventory'!S1658="Lead",S1658="Unknown SL"))),"Tier 1",IF(AND('Service Line Inventory'!M1658='Dropdown Answer Key'!$B$26,OR('Service Line Inventory'!S1658="Lead",S1658="Unknown SL")),"Tier 2",IF(AND('Service Line Inventory'!M1658='Dropdown Answer Key'!$B$27,OR('Service Line Inventory'!S1658="Lead",S1658="Unknown SL")),"Tier 2",IF('Service Line Inventory'!S1658="GRR","Tier 3",IF((AND('Service Line Inventory'!M1658='Dropdown Answer Key'!$B$25,'Service Line Inventory'!Q1658='Dropdown Answer Key'!$M$25,O1658='Dropdown Answer Key'!$G$27,'Service Line Inventory'!P1658='Dropdown Answer Key'!$J$27,S1658="Non Lead")),"Tier 4",IF((AND('Service Line Inventory'!M1658='Dropdown Answer Key'!$B$25,'Service Line Inventory'!Q1658='Dropdown Answer Key'!$M$25,O1658='Dropdown Answer Key'!$G$27,S1658="Non Lead")),"Tier 4",IF((AND('Service Line Inventory'!M1658='Dropdown Answer Key'!$B$25,'Service Line Inventory'!Q1658='Dropdown Answer Key'!$M$25,'Service Line Inventory'!P1658='Dropdown Answer Key'!$J$27,S1658="Non Lead")),"Tier 4","Tier 5"))))))))</f>
        <v>BLANK</v>
      </c>
      <c r="U1658" s="115" t="str">
        <f t="shared" si="113"/>
        <v>NO</v>
      </c>
      <c r="V1658" s="114" t="str">
        <f t="shared" si="114"/>
        <v>NO</v>
      </c>
      <c r="W1658" s="114" t="str">
        <f t="shared" si="115"/>
        <v>NO</v>
      </c>
      <c r="X1658" s="108"/>
      <c r="Y1658" s="97"/>
    </row>
    <row r="1659" spans="1:25" x14ac:dyDescent="0.3">
      <c r="A1659" s="47">
        <v>1210</v>
      </c>
      <c r="B1659" s="73" t="s">
        <v>76</v>
      </c>
      <c r="C1659" s="126" t="s">
        <v>1757</v>
      </c>
      <c r="D1659" s="74" t="s">
        <v>72</v>
      </c>
      <c r="E1659" s="74" t="s">
        <v>81</v>
      </c>
      <c r="F1659" s="74" t="s">
        <v>81</v>
      </c>
      <c r="G1659" s="90" t="s">
        <v>1910</v>
      </c>
      <c r="H1659" s="74" t="s">
        <v>72</v>
      </c>
      <c r="I1659" s="74" t="s">
        <v>72</v>
      </c>
      <c r="J1659" s="75" t="s">
        <v>1913</v>
      </c>
      <c r="K1659" s="75" t="s">
        <v>1913</v>
      </c>
      <c r="L1659" s="93" t="str">
        <f t="shared" si="112"/>
        <v>Non Lead</v>
      </c>
      <c r="M1659" s="109"/>
      <c r="N1659" s="74"/>
      <c r="O1659" s="74"/>
      <c r="P1659" s="74"/>
      <c r="Q1659" s="73"/>
      <c r="R1659" s="74"/>
      <c r="S1659" s="98" t="str">
        <f>IF(OR(B1659="",$C$3="",$G$3=""),"ERROR",IF(AND(B1659='Dropdown Answer Key'!$B$12,OR(E1659="Lead",E1659="U, May have L",E1659="COM",E1659="")),"Lead",IF(AND(B1659='Dropdown Answer Key'!$B$12,OR(AND(E1659="GALV",H1659="Y"),AND(E1659="GALV",H1659="UN"),AND(E1659="GALV",H1659=""))),"GRR",IF(AND(B1659='Dropdown Answer Key'!$B$12,E1659="Unknown"),"Unknown SL",IF(AND(B1659='Dropdown Answer Key'!$B$13,OR(F1659="Lead",F1659="U, May have L",F1659="COM",F1659="")),"Lead",IF(AND(B1659='Dropdown Answer Key'!$B$13,OR(AND(F1659="GALV",H1659="Y"),AND(F1659="GALV",H1659="UN"),AND(F1659="GALV",H1659=""))),"GRR",IF(AND(B1659='Dropdown Answer Key'!$B$13,F1659="Unknown"),"Unknown SL",IF(AND(B1659='Dropdown Answer Key'!$B$14,OR(E1659="Lead",E1659="U, May have L",E1659="COM",E1659="")),"Lead",IF(AND(B1659='Dropdown Answer Key'!$B$14,OR(F1659="Lead",F1659="U, May have L",F1659="COM",F1659="")),"Lead",IF(AND(B1659='Dropdown Answer Key'!$B$14,OR(AND(E1659="GALV",H1659="Y"),AND(E1659="GALV",H1659="UN"),AND(E1659="GALV",H1659=""),AND(F1659="GALV",H1659="Y"),AND(F1659="GALV",H1659="UN"),AND(F1659="GALV",H1659=""),AND(F1659="GALV",I1659="Y"),AND(F1659="GALV",I1659="UN"),AND(F1659="GALV",I1659=""))),"GRR",IF(AND(B1659='Dropdown Answer Key'!$B$14,OR(E1659="Unknown",F1659="Unknown")),"Unknown SL","Non Lead")))))))))))</f>
        <v>Non Lead</v>
      </c>
      <c r="T1659" s="76" t="str">
        <f>IF(OR(M1659="",Q1659="",S1659="ERROR"),"BLANK",IF((AND(M1659='Dropdown Answer Key'!$B$25,OR('Service Line Inventory'!S1659="Lead",S1659="Unknown SL"))),"Tier 1",IF(AND('Service Line Inventory'!M1659='Dropdown Answer Key'!$B$26,OR('Service Line Inventory'!S1659="Lead",S1659="Unknown SL")),"Tier 2",IF(AND('Service Line Inventory'!M1659='Dropdown Answer Key'!$B$27,OR('Service Line Inventory'!S1659="Lead",S1659="Unknown SL")),"Tier 2",IF('Service Line Inventory'!S1659="GRR","Tier 3",IF((AND('Service Line Inventory'!M1659='Dropdown Answer Key'!$B$25,'Service Line Inventory'!Q1659='Dropdown Answer Key'!$M$25,O1659='Dropdown Answer Key'!$G$27,'Service Line Inventory'!P1659='Dropdown Answer Key'!$J$27,S1659="Non Lead")),"Tier 4",IF((AND('Service Line Inventory'!M1659='Dropdown Answer Key'!$B$25,'Service Line Inventory'!Q1659='Dropdown Answer Key'!$M$25,O1659='Dropdown Answer Key'!$G$27,S1659="Non Lead")),"Tier 4",IF((AND('Service Line Inventory'!M1659='Dropdown Answer Key'!$B$25,'Service Line Inventory'!Q1659='Dropdown Answer Key'!$M$25,'Service Line Inventory'!P1659='Dropdown Answer Key'!$J$27,S1659="Non Lead")),"Tier 4","Tier 5"))))))))</f>
        <v>BLANK</v>
      </c>
      <c r="U1659" s="101" t="str">
        <f t="shared" si="113"/>
        <v>NO</v>
      </c>
      <c r="V1659" s="76" t="str">
        <f t="shared" si="114"/>
        <v>NO</v>
      </c>
      <c r="W1659" s="76" t="str">
        <f t="shared" si="115"/>
        <v>NO</v>
      </c>
      <c r="X1659" s="107"/>
      <c r="Y1659" s="77"/>
    </row>
    <row r="1660" spans="1:25" x14ac:dyDescent="0.3">
      <c r="A1660" s="47">
        <v>1215</v>
      </c>
      <c r="B1660" s="73" t="s">
        <v>76</v>
      </c>
      <c r="C1660" s="126" t="s">
        <v>1758</v>
      </c>
      <c r="D1660" s="74" t="s">
        <v>72</v>
      </c>
      <c r="E1660" s="74" t="s">
        <v>81</v>
      </c>
      <c r="F1660" s="74" t="s">
        <v>81</v>
      </c>
      <c r="G1660" s="90" t="s">
        <v>1910</v>
      </c>
      <c r="H1660" s="74" t="s">
        <v>72</v>
      </c>
      <c r="I1660" s="74" t="s">
        <v>72</v>
      </c>
      <c r="J1660" s="75" t="s">
        <v>1913</v>
      </c>
      <c r="K1660" s="75" t="s">
        <v>1913</v>
      </c>
      <c r="L1660" s="94" t="str">
        <f t="shared" si="112"/>
        <v>Non Lead</v>
      </c>
      <c r="M1660" s="110"/>
      <c r="N1660" s="74"/>
      <c r="O1660" s="74"/>
      <c r="P1660" s="74"/>
      <c r="Q1660" s="82"/>
      <c r="R1660" s="83"/>
      <c r="S1660" s="113" t="str">
        <f>IF(OR(B1660="",$C$3="",$G$3=""),"ERROR",IF(AND(B1660='Dropdown Answer Key'!$B$12,OR(E1660="Lead",E1660="U, May have L",E1660="COM",E1660="")),"Lead",IF(AND(B1660='Dropdown Answer Key'!$B$12,OR(AND(E1660="GALV",H1660="Y"),AND(E1660="GALV",H1660="UN"),AND(E1660="GALV",H1660=""))),"GRR",IF(AND(B1660='Dropdown Answer Key'!$B$12,E1660="Unknown"),"Unknown SL",IF(AND(B1660='Dropdown Answer Key'!$B$13,OR(F1660="Lead",F1660="U, May have L",F1660="COM",F1660="")),"Lead",IF(AND(B1660='Dropdown Answer Key'!$B$13,OR(AND(F1660="GALV",H1660="Y"),AND(F1660="GALV",H1660="UN"),AND(F1660="GALV",H1660=""))),"GRR",IF(AND(B1660='Dropdown Answer Key'!$B$13,F1660="Unknown"),"Unknown SL",IF(AND(B1660='Dropdown Answer Key'!$B$14,OR(E1660="Lead",E1660="U, May have L",E1660="COM",E1660="")),"Lead",IF(AND(B1660='Dropdown Answer Key'!$B$14,OR(F1660="Lead",F1660="U, May have L",F1660="COM",F1660="")),"Lead",IF(AND(B1660='Dropdown Answer Key'!$B$14,OR(AND(E1660="GALV",H1660="Y"),AND(E1660="GALV",H1660="UN"),AND(E1660="GALV",H1660=""),AND(F1660="GALV",H1660="Y"),AND(F1660="GALV",H1660="UN"),AND(F1660="GALV",H1660=""),AND(F1660="GALV",I1660="Y"),AND(F1660="GALV",I1660="UN"),AND(F1660="GALV",I1660=""))),"GRR",IF(AND(B1660='Dropdown Answer Key'!$B$14,OR(E1660="Unknown",F1660="Unknown")),"Unknown SL","Non Lead")))))))))))</f>
        <v>Non Lead</v>
      </c>
      <c r="T1660" s="114" t="str">
        <f>IF(OR(M1660="",Q1660="",S1660="ERROR"),"BLANK",IF((AND(M1660='Dropdown Answer Key'!$B$25,OR('Service Line Inventory'!S1660="Lead",S1660="Unknown SL"))),"Tier 1",IF(AND('Service Line Inventory'!M1660='Dropdown Answer Key'!$B$26,OR('Service Line Inventory'!S1660="Lead",S1660="Unknown SL")),"Tier 2",IF(AND('Service Line Inventory'!M1660='Dropdown Answer Key'!$B$27,OR('Service Line Inventory'!S1660="Lead",S1660="Unknown SL")),"Tier 2",IF('Service Line Inventory'!S1660="GRR","Tier 3",IF((AND('Service Line Inventory'!M1660='Dropdown Answer Key'!$B$25,'Service Line Inventory'!Q1660='Dropdown Answer Key'!$M$25,O1660='Dropdown Answer Key'!$G$27,'Service Line Inventory'!P1660='Dropdown Answer Key'!$J$27,S1660="Non Lead")),"Tier 4",IF((AND('Service Line Inventory'!M1660='Dropdown Answer Key'!$B$25,'Service Line Inventory'!Q1660='Dropdown Answer Key'!$M$25,O1660='Dropdown Answer Key'!$G$27,S1660="Non Lead")),"Tier 4",IF((AND('Service Line Inventory'!M1660='Dropdown Answer Key'!$B$25,'Service Line Inventory'!Q1660='Dropdown Answer Key'!$M$25,'Service Line Inventory'!P1660='Dropdown Answer Key'!$J$27,S1660="Non Lead")),"Tier 4","Tier 5"))))))))</f>
        <v>BLANK</v>
      </c>
      <c r="U1660" s="115" t="str">
        <f t="shared" si="113"/>
        <v>NO</v>
      </c>
      <c r="V1660" s="114" t="str">
        <f t="shared" si="114"/>
        <v>NO</v>
      </c>
      <c r="W1660" s="114" t="str">
        <f t="shared" si="115"/>
        <v>NO</v>
      </c>
      <c r="X1660" s="108"/>
      <c r="Y1660" s="97"/>
    </row>
    <row r="1661" spans="1:25" x14ac:dyDescent="0.3">
      <c r="A1661" s="47">
        <v>1220</v>
      </c>
      <c r="B1661" s="73" t="s">
        <v>76</v>
      </c>
      <c r="C1661" s="126" t="s">
        <v>1759</v>
      </c>
      <c r="D1661" s="74" t="s">
        <v>72</v>
      </c>
      <c r="E1661" s="74" t="s">
        <v>81</v>
      </c>
      <c r="F1661" s="74" t="s">
        <v>81</v>
      </c>
      <c r="G1661" s="90" t="s">
        <v>1910</v>
      </c>
      <c r="H1661" s="74" t="s">
        <v>72</v>
      </c>
      <c r="I1661" s="74" t="s">
        <v>72</v>
      </c>
      <c r="J1661" s="75" t="s">
        <v>1913</v>
      </c>
      <c r="K1661" s="75" t="s">
        <v>1913</v>
      </c>
      <c r="L1661" s="93" t="str">
        <f t="shared" si="112"/>
        <v>Non Lead</v>
      </c>
      <c r="M1661" s="109"/>
      <c r="N1661" s="74"/>
      <c r="O1661" s="74"/>
      <c r="P1661" s="74"/>
      <c r="Q1661" s="73"/>
      <c r="R1661" s="74"/>
      <c r="S1661" s="98" t="str">
        <f>IF(OR(B1661="",$C$3="",$G$3=""),"ERROR",IF(AND(B1661='Dropdown Answer Key'!$B$12,OR(E1661="Lead",E1661="U, May have L",E1661="COM",E1661="")),"Lead",IF(AND(B1661='Dropdown Answer Key'!$B$12,OR(AND(E1661="GALV",H1661="Y"),AND(E1661="GALV",H1661="UN"),AND(E1661="GALV",H1661=""))),"GRR",IF(AND(B1661='Dropdown Answer Key'!$B$12,E1661="Unknown"),"Unknown SL",IF(AND(B1661='Dropdown Answer Key'!$B$13,OR(F1661="Lead",F1661="U, May have L",F1661="COM",F1661="")),"Lead",IF(AND(B1661='Dropdown Answer Key'!$B$13,OR(AND(F1661="GALV",H1661="Y"),AND(F1661="GALV",H1661="UN"),AND(F1661="GALV",H1661=""))),"GRR",IF(AND(B1661='Dropdown Answer Key'!$B$13,F1661="Unknown"),"Unknown SL",IF(AND(B1661='Dropdown Answer Key'!$B$14,OR(E1661="Lead",E1661="U, May have L",E1661="COM",E1661="")),"Lead",IF(AND(B1661='Dropdown Answer Key'!$B$14,OR(F1661="Lead",F1661="U, May have L",F1661="COM",F1661="")),"Lead",IF(AND(B1661='Dropdown Answer Key'!$B$14,OR(AND(E1661="GALV",H1661="Y"),AND(E1661="GALV",H1661="UN"),AND(E1661="GALV",H1661=""),AND(F1661="GALV",H1661="Y"),AND(F1661="GALV",H1661="UN"),AND(F1661="GALV",H1661=""),AND(F1661="GALV",I1661="Y"),AND(F1661="GALV",I1661="UN"),AND(F1661="GALV",I1661=""))),"GRR",IF(AND(B1661='Dropdown Answer Key'!$B$14,OR(E1661="Unknown",F1661="Unknown")),"Unknown SL","Non Lead")))))))))))</f>
        <v>Non Lead</v>
      </c>
      <c r="T1661" s="76" t="str">
        <f>IF(OR(M1661="",Q1661="",S1661="ERROR"),"BLANK",IF((AND(M1661='Dropdown Answer Key'!$B$25,OR('Service Line Inventory'!S1661="Lead",S1661="Unknown SL"))),"Tier 1",IF(AND('Service Line Inventory'!M1661='Dropdown Answer Key'!$B$26,OR('Service Line Inventory'!S1661="Lead",S1661="Unknown SL")),"Tier 2",IF(AND('Service Line Inventory'!M1661='Dropdown Answer Key'!$B$27,OR('Service Line Inventory'!S1661="Lead",S1661="Unknown SL")),"Tier 2",IF('Service Line Inventory'!S1661="GRR","Tier 3",IF((AND('Service Line Inventory'!M1661='Dropdown Answer Key'!$B$25,'Service Line Inventory'!Q1661='Dropdown Answer Key'!$M$25,O1661='Dropdown Answer Key'!$G$27,'Service Line Inventory'!P1661='Dropdown Answer Key'!$J$27,S1661="Non Lead")),"Tier 4",IF((AND('Service Line Inventory'!M1661='Dropdown Answer Key'!$B$25,'Service Line Inventory'!Q1661='Dropdown Answer Key'!$M$25,O1661='Dropdown Answer Key'!$G$27,S1661="Non Lead")),"Tier 4",IF((AND('Service Line Inventory'!M1661='Dropdown Answer Key'!$B$25,'Service Line Inventory'!Q1661='Dropdown Answer Key'!$M$25,'Service Line Inventory'!P1661='Dropdown Answer Key'!$J$27,S1661="Non Lead")),"Tier 4","Tier 5"))))))))</f>
        <v>BLANK</v>
      </c>
      <c r="U1661" s="101" t="str">
        <f t="shared" si="113"/>
        <v>NO</v>
      </c>
      <c r="V1661" s="76" t="str">
        <f t="shared" si="114"/>
        <v>NO</v>
      </c>
      <c r="W1661" s="76" t="str">
        <f t="shared" si="115"/>
        <v>NO</v>
      </c>
      <c r="X1661" s="107"/>
      <c r="Y1661" s="77"/>
    </row>
    <row r="1662" spans="1:25" x14ac:dyDescent="0.3">
      <c r="A1662" s="47">
        <v>1230</v>
      </c>
      <c r="B1662" s="73" t="s">
        <v>76</v>
      </c>
      <c r="C1662" s="126" t="s">
        <v>1760</v>
      </c>
      <c r="D1662" s="74" t="s">
        <v>72</v>
      </c>
      <c r="E1662" s="74" t="s">
        <v>81</v>
      </c>
      <c r="F1662" s="74" t="s">
        <v>81</v>
      </c>
      <c r="G1662" s="90" t="s">
        <v>1910</v>
      </c>
      <c r="H1662" s="74" t="s">
        <v>72</v>
      </c>
      <c r="I1662" s="74" t="s">
        <v>72</v>
      </c>
      <c r="J1662" s="75" t="s">
        <v>1913</v>
      </c>
      <c r="K1662" s="75" t="s">
        <v>1913</v>
      </c>
      <c r="L1662" s="94" t="str">
        <f t="shared" si="112"/>
        <v>Non Lead</v>
      </c>
      <c r="M1662" s="110"/>
      <c r="N1662" s="74"/>
      <c r="O1662" s="74"/>
      <c r="P1662" s="74"/>
      <c r="Q1662" s="82"/>
      <c r="R1662" s="83"/>
      <c r="S1662" s="113" t="str">
        <f>IF(OR(B1662="",$C$3="",$G$3=""),"ERROR",IF(AND(B1662='Dropdown Answer Key'!$B$12,OR(E1662="Lead",E1662="U, May have L",E1662="COM",E1662="")),"Lead",IF(AND(B1662='Dropdown Answer Key'!$B$12,OR(AND(E1662="GALV",H1662="Y"),AND(E1662="GALV",H1662="UN"),AND(E1662="GALV",H1662=""))),"GRR",IF(AND(B1662='Dropdown Answer Key'!$B$12,E1662="Unknown"),"Unknown SL",IF(AND(B1662='Dropdown Answer Key'!$B$13,OR(F1662="Lead",F1662="U, May have L",F1662="COM",F1662="")),"Lead",IF(AND(B1662='Dropdown Answer Key'!$B$13,OR(AND(F1662="GALV",H1662="Y"),AND(F1662="GALV",H1662="UN"),AND(F1662="GALV",H1662=""))),"GRR",IF(AND(B1662='Dropdown Answer Key'!$B$13,F1662="Unknown"),"Unknown SL",IF(AND(B1662='Dropdown Answer Key'!$B$14,OR(E1662="Lead",E1662="U, May have L",E1662="COM",E1662="")),"Lead",IF(AND(B1662='Dropdown Answer Key'!$B$14,OR(F1662="Lead",F1662="U, May have L",F1662="COM",F1662="")),"Lead",IF(AND(B1662='Dropdown Answer Key'!$B$14,OR(AND(E1662="GALV",H1662="Y"),AND(E1662="GALV",H1662="UN"),AND(E1662="GALV",H1662=""),AND(F1662="GALV",H1662="Y"),AND(F1662="GALV",H1662="UN"),AND(F1662="GALV",H1662=""),AND(F1662="GALV",I1662="Y"),AND(F1662="GALV",I1662="UN"),AND(F1662="GALV",I1662=""))),"GRR",IF(AND(B1662='Dropdown Answer Key'!$B$14,OR(E1662="Unknown",F1662="Unknown")),"Unknown SL","Non Lead")))))))))))</f>
        <v>Non Lead</v>
      </c>
      <c r="T1662" s="114" t="str">
        <f>IF(OR(M1662="",Q1662="",S1662="ERROR"),"BLANK",IF((AND(M1662='Dropdown Answer Key'!$B$25,OR('Service Line Inventory'!S1662="Lead",S1662="Unknown SL"))),"Tier 1",IF(AND('Service Line Inventory'!M1662='Dropdown Answer Key'!$B$26,OR('Service Line Inventory'!S1662="Lead",S1662="Unknown SL")),"Tier 2",IF(AND('Service Line Inventory'!M1662='Dropdown Answer Key'!$B$27,OR('Service Line Inventory'!S1662="Lead",S1662="Unknown SL")),"Tier 2",IF('Service Line Inventory'!S1662="GRR","Tier 3",IF((AND('Service Line Inventory'!M1662='Dropdown Answer Key'!$B$25,'Service Line Inventory'!Q1662='Dropdown Answer Key'!$M$25,O1662='Dropdown Answer Key'!$G$27,'Service Line Inventory'!P1662='Dropdown Answer Key'!$J$27,S1662="Non Lead")),"Tier 4",IF((AND('Service Line Inventory'!M1662='Dropdown Answer Key'!$B$25,'Service Line Inventory'!Q1662='Dropdown Answer Key'!$M$25,O1662='Dropdown Answer Key'!$G$27,S1662="Non Lead")),"Tier 4",IF((AND('Service Line Inventory'!M1662='Dropdown Answer Key'!$B$25,'Service Line Inventory'!Q1662='Dropdown Answer Key'!$M$25,'Service Line Inventory'!P1662='Dropdown Answer Key'!$J$27,S1662="Non Lead")),"Tier 4","Tier 5"))))))))</f>
        <v>BLANK</v>
      </c>
      <c r="U1662" s="115" t="str">
        <f t="shared" si="113"/>
        <v>NO</v>
      </c>
      <c r="V1662" s="114" t="str">
        <f t="shared" si="114"/>
        <v>NO</v>
      </c>
      <c r="W1662" s="114" t="str">
        <f t="shared" si="115"/>
        <v>NO</v>
      </c>
      <c r="X1662" s="108"/>
      <c r="Y1662" s="97"/>
    </row>
    <row r="1663" spans="1:25" x14ac:dyDescent="0.3">
      <c r="A1663" s="47">
        <v>1235</v>
      </c>
      <c r="B1663" s="73" t="s">
        <v>76</v>
      </c>
      <c r="C1663" s="126" t="s">
        <v>1761</v>
      </c>
      <c r="D1663" s="74" t="s">
        <v>72</v>
      </c>
      <c r="E1663" s="74" t="s">
        <v>81</v>
      </c>
      <c r="F1663" s="74" t="s">
        <v>81</v>
      </c>
      <c r="G1663" s="90" t="s">
        <v>1910</v>
      </c>
      <c r="H1663" s="74" t="s">
        <v>72</v>
      </c>
      <c r="I1663" s="74" t="s">
        <v>72</v>
      </c>
      <c r="J1663" s="75" t="s">
        <v>1913</v>
      </c>
      <c r="K1663" s="75" t="s">
        <v>1913</v>
      </c>
      <c r="L1663" s="93" t="str">
        <f t="shared" si="112"/>
        <v>Non Lead</v>
      </c>
      <c r="M1663" s="109"/>
      <c r="N1663" s="74"/>
      <c r="O1663" s="74"/>
      <c r="P1663" s="74"/>
      <c r="Q1663" s="73"/>
      <c r="R1663" s="74"/>
      <c r="S1663" s="98" t="str">
        <f>IF(OR(B1663="",$C$3="",$G$3=""),"ERROR",IF(AND(B1663='Dropdown Answer Key'!$B$12,OR(E1663="Lead",E1663="U, May have L",E1663="COM",E1663="")),"Lead",IF(AND(B1663='Dropdown Answer Key'!$B$12,OR(AND(E1663="GALV",H1663="Y"),AND(E1663="GALV",H1663="UN"),AND(E1663="GALV",H1663=""))),"GRR",IF(AND(B1663='Dropdown Answer Key'!$B$12,E1663="Unknown"),"Unknown SL",IF(AND(B1663='Dropdown Answer Key'!$B$13,OR(F1663="Lead",F1663="U, May have L",F1663="COM",F1663="")),"Lead",IF(AND(B1663='Dropdown Answer Key'!$B$13,OR(AND(F1663="GALV",H1663="Y"),AND(F1663="GALV",H1663="UN"),AND(F1663="GALV",H1663=""))),"GRR",IF(AND(B1663='Dropdown Answer Key'!$B$13,F1663="Unknown"),"Unknown SL",IF(AND(B1663='Dropdown Answer Key'!$B$14,OR(E1663="Lead",E1663="U, May have L",E1663="COM",E1663="")),"Lead",IF(AND(B1663='Dropdown Answer Key'!$B$14,OR(F1663="Lead",F1663="U, May have L",F1663="COM",F1663="")),"Lead",IF(AND(B1663='Dropdown Answer Key'!$B$14,OR(AND(E1663="GALV",H1663="Y"),AND(E1663="GALV",H1663="UN"),AND(E1663="GALV",H1663=""),AND(F1663="GALV",H1663="Y"),AND(F1663="GALV",H1663="UN"),AND(F1663="GALV",H1663=""),AND(F1663="GALV",I1663="Y"),AND(F1663="GALV",I1663="UN"),AND(F1663="GALV",I1663=""))),"GRR",IF(AND(B1663='Dropdown Answer Key'!$B$14,OR(E1663="Unknown",F1663="Unknown")),"Unknown SL","Non Lead")))))))))))</f>
        <v>Non Lead</v>
      </c>
      <c r="T1663" s="76" t="str">
        <f>IF(OR(M1663="",Q1663="",S1663="ERROR"),"BLANK",IF((AND(M1663='Dropdown Answer Key'!$B$25,OR('Service Line Inventory'!S1663="Lead",S1663="Unknown SL"))),"Tier 1",IF(AND('Service Line Inventory'!M1663='Dropdown Answer Key'!$B$26,OR('Service Line Inventory'!S1663="Lead",S1663="Unknown SL")),"Tier 2",IF(AND('Service Line Inventory'!M1663='Dropdown Answer Key'!$B$27,OR('Service Line Inventory'!S1663="Lead",S1663="Unknown SL")),"Tier 2",IF('Service Line Inventory'!S1663="GRR","Tier 3",IF((AND('Service Line Inventory'!M1663='Dropdown Answer Key'!$B$25,'Service Line Inventory'!Q1663='Dropdown Answer Key'!$M$25,O1663='Dropdown Answer Key'!$G$27,'Service Line Inventory'!P1663='Dropdown Answer Key'!$J$27,S1663="Non Lead")),"Tier 4",IF((AND('Service Line Inventory'!M1663='Dropdown Answer Key'!$B$25,'Service Line Inventory'!Q1663='Dropdown Answer Key'!$M$25,O1663='Dropdown Answer Key'!$G$27,S1663="Non Lead")),"Tier 4",IF((AND('Service Line Inventory'!M1663='Dropdown Answer Key'!$B$25,'Service Line Inventory'!Q1663='Dropdown Answer Key'!$M$25,'Service Line Inventory'!P1663='Dropdown Answer Key'!$J$27,S1663="Non Lead")),"Tier 4","Tier 5"))))))))</f>
        <v>BLANK</v>
      </c>
      <c r="U1663" s="101" t="str">
        <f t="shared" si="113"/>
        <v>NO</v>
      </c>
      <c r="V1663" s="76" t="str">
        <f t="shared" si="114"/>
        <v>NO</v>
      </c>
      <c r="W1663" s="76" t="str">
        <f t="shared" si="115"/>
        <v>NO</v>
      </c>
      <c r="X1663" s="107"/>
      <c r="Y1663" s="77"/>
    </row>
    <row r="1664" spans="1:25" x14ac:dyDescent="0.3">
      <c r="A1664" s="47">
        <v>1240</v>
      </c>
      <c r="B1664" s="73" t="s">
        <v>76</v>
      </c>
      <c r="C1664" s="126" t="s">
        <v>1762</v>
      </c>
      <c r="D1664" s="74" t="s">
        <v>72</v>
      </c>
      <c r="E1664" s="74" t="s">
        <v>81</v>
      </c>
      <c r="F1664" s="74" t="s">
        <v>81</v>
      </c>
      <c r="G1664" s="90" t="s">
        <v>1910</v>
      </c>
      <c r="H1664" s="74" t="s">
        <v>72</v>
      </c>
      <c r="I1664" s="74" t="s">
        <v>72</v>
      </c>
      <c r="J1664" s="75" t="s">
        <v>1913</v>
      </c>
      <c r="K1664" s="75" t="s">
        <v>1913</v>
      </c>
      <c r="L1664" s="94" t="str">
        <f t="shared" si="112"/>
        <v>Non Lead</v>
      </c>
      <c r="M1664" s="110"/>
      <c r="N1664" s="74"/>
      <c r="O1664" s="74"/>
      <c r="P1664" s="74"/>
      <c r="Q1664" s="82"/>
      <c r="R1664" s="83"/>
      <c r="S1664" s="113" t="str">
        <f>IF(OR(B1664="",$C$3="",$G$3=""),"ERROR",IF(AND(B1664='Dropdown Answer Key'!$B$12,OR(E1664="Lead",E1664="U, May have L",E1664="COM",E1664="")),"Lead",IF(AND(B1664='Dropdown Answer Key'!$B$12,OR(AND(E1664="GALV",H1664="Y"),AND(E1664="GALV",H1664="UN"),AND(E1664="GALV",H1664=""))),"GRR",IF(AND(B1664='Dropdown Answer Key'!$B$12,E1664="Unknown"),"Unknown SL",IF(AND(B1664='Dropdown Answer Key'!$B$13,OR(F1664="Lead",F1664="U, May have L",F1664="COM",F1664="")),"Lead",IF(AND(B1664='Dropdown Answer Key'!$B$13,OR(AND(F1664="GALV",H1664="Y"),AND(F1664="GALV",H1664="UN"),AND(F1664="GALV",H1664=""))),"GRR",IF(AND(B1664='Dropdown Answer Key'!$B$13,F1664="Unknown"),"Unknown SL",IF(AND(B1664='Dropdown Answer Key'!$B$14,OR(E1664="Lead",E1664="U, May have L",E1664="COM",E1664="")),"Lead",IF(AND(B1664='Dropdown Answer Key'!$B$14,OR(F1664="Lead",F1664="U, May have L",F1664="COM",F1664="")),"Lead",IF(AND(B1664='Dropdown Answer Key'!$B$14,OR(AND(E1664="GALV",H1664="Y"),AND(E1664="GALV",H1664="UN"),AND(E1664="GALV",H1664=""),AND(F1664="GALV",H1664="Y"),AND(F1664="GALV",H1664="UN"),AND(F1664="GALV",H1664=""),AND(F1664="GALV",I1664="Y"),AND(F1664="GALV",I1664="UN"),AND(F1664="GALV",I1664=""))),"GRR",IF(AND(B1664='Dropdown Answer Key'!$B$14,OR(E1664="Unknown",F1664="Unknown")),"Unknown SL","Non Lead")))))))))))</f>
        <v>Non Lead</v>
      </c>
      <c r="T1664" s="114" t="str">
        <f>IF(OR(M1664="",Q1664="",S1664="ERROR"),"BLANK",IF((AND(M1664='Dropdown Answer Key'!$B$25,OR('Service Line Inventory'!S1664="Lead",S1664="Unknown SL"))),"Tier 1",IF(AND('Service Line Inventory'!M1664='Dropdown Answer Key'!$B$26,OR('Service Line Inventory'!S1664="Lead",S1664="Unknown SL")),"Tier 2",IF(AND('Service Line Inventory'!M1664='Dropdown Answer Key'!$B$27,OR('Service Line Inventory'!S1664="Lead",S1664="Unknown SL")),"Tier 2",IF('Service Line Inventory'!S1664="GRR","Tier 3",IF((AND('Service Line Inventory'!M1664='Dropdown Answer Key'!$B$25,'Service Line Inventory'!Q1664='Dropdown Answer Key'!$M$25,O1664='Dropdown Answer Key'!$G$27,'Service Line Inventory'!P1664='Dropdown Answer Key'!$J$27,S1664="Non Lead")),"Tier 4",IF((AND('Service Line Inventory'!M1664='Dropdown Answer Key'!$B$25,'Service Line Inventory'!Q1664='Dropdown Answer Key'!$M$25,O1664='Dropdown Answer Key'!$G$27,S1664="Non Lead")),"Tier 4",IF((AND('Service Line Inventory'!M1664='Dropdown Answer Key'!$B$25,'Service Line Inventory'!Q1664='Dropdown Answer Key'!$M$25,'Service Line Inventory'!P1664='Dropdown Answer Key'!$J$27,S1664="Non Lead")),"Tier 4","Tier 5"))))))))</f>
        <v>BLANK</v>
      </c>
      <c r="U1664" s="115" t="str">
        <f t="shared" si="113"/>
        <v>NO</v>
      </c>
      <c r="V1664" s="114" t="str">
        <f t="shared" si="114"/>
        <v>NO</v>
      </c>
      <c r="W1664" s="114" t="str">
        <f t="shared" si="115"/>
        <v>NO</v>
      </c>
      <c r="X1664" s="108"/>
      <c r="Y1664" s="97"/>
    </row>
    <row r="1665" spans="1:25" x14ac:dyDescent="0.3">
      <c r="A1665" s="47">
        <v>1250</v>
      </c>
      <c r="B1665" s="73" t="s">
        <v>76</v>
      </c>
      <c r="C1665" s="126" t="s">
        <v>1763</v>
      </c>
      <c r="D1665" s="74" t="s">
        <v>72</v>
      </c>
      <c r="E1665" s="74" t="s">
        <v>81</v>
      </c>
      <c r="F1665" s="74" t="s">
        <v>81</v>
      </c>
      <c r="G1665" s="90" t="s">
        <v>1910</v>
      </c>
      <c r="H1665" s="74" t="s">
        <v>72</v>
      </c>
      <c r="I1665" s="74" t="s">
        <v>72</v>
      </c>
      <c r="J1665" s="75" t="s">
        <v>1913</v>
      </c>
      <c r="K1665" s="75" t="s">
        <v>1913</v>
      </c>
      <c r="L1665" s="93" t="str">
        <f t="shared" si="112"/>
        <v>Non Lead</v>
      </c>
      <c r="M1665" s="109"/>
      <c r="N1665" s="74"/>
      <c r="O1665" s="74"/>
      <c r="P1665" s="74"/>
      <c r="Q1665" s="73"/>
      <c r="R1665" s="74"/>
      <c r="S1665" s="98" t="str">
        <f>IF(OR(B1665="",$C$3="",$G$3=""),"ERROR",IF(AND(B1665='Dropdown Answer Key'!$B$12,OR(E1665="Lead",E1665="U, May have L",E1665="COM",E1665="")),"Lead",IF(AND(B1665='Dropdown Answer Key'!$B$12,OR(AND(E1665="GALV",H1665="Y"),AND(E1665="GALV",H1665="UN"),AND(E1665="GALV",H1665=""))),"GRR",IF(AND(B1665='Dropdown Answer Key'!$B$12,E1665="Unknown"),"Unknown SL",IF(AND(B1665='Dropdown Answer Key'!$B$13,OR(F1665="Lead",F1665="U, May have L",F1665="COM",F1665="")),"Lead",IF(AND(B1665='Dropdown Answer Key'!$B$13,OR(AND(F1665="GALV",H1665="Y"),AND(F1665="GALV",H1665="UN"),AND(F1665="GALV",H1665=""))),"GRR",IF(AND(B1665='Dropdown Answer Key'!$B$13,F1665="Unknown"),"Unknown SL",IF(AND(B1665='Dropdown Answer Key'!$B$14,OR(E1665="Lead",E1665="U, May have L",E1665="COM",E1665="")),"Lead",IF(AND(B1665='Dropdown Answer Key'!$B$14,OR(F1665="Lead",F1665="U, May have L",F1665="COM",F1665="")),"Lead",IF(AND(B1665='Dropdown Answer Key'!$B$14,OR(AND(E1665="GALV",H1665="Y"),AND(E1665="GALV",H1665="UN"),AND(E1665="GALV",H1665=""),AND(F1665="GALV",H1665="Y"),AND(F1665="GALV",H1665="UN"),AND(F1665="GALV",H1665=""),AND(F1665="GALV",I1665="Y"),AND(F1665="GALV",I1665="UN"),AND(F1665="GALV",I1665=""))),"GRR",IF(AND(B1665='Dropdown Answer Key'!$B$14,OR(E1665="Unknown",F1665="Unknown")),"Unknown SL","Non Lead")))))))))))</f>
        <v>Non Lead</v>
      </c>
      <c r="T1665" s="76" t="str">
        <f>IF(OR(M1665="",Q1665="",S1665="ERROR"),"BLANK",IF((AND(M1665='Dropdown Answer Key'!$B$25,OR('Service Line Inventory'!S1665="Lead",S1665="Unknown SL"))),"Tier 1",IF(AND('Service Line Inventory'!M1665='Dropdown Answer Key'!$B$26,OR('Service Line Inventory'!S1665="Lead",S1665="Unknown SL")),"Tier 2",IF(AND('Service Line Inventory'!M1665='Dropdown Answer Key'!$B$27,OR('Service Line Inventory'!S1665="Lead",S1665="Unknown SL")),"Tier 2",IF('Service Line Inventory'!S1665="GRR","Tier 3",IF((AND('Service Line Inventory'!M1665='Dropdown Answer Key'!$B$25,'Service Line Inventory'!Q1665='Dropdown Answer Key'!$M$25,O1665='Dropdown Answer Key'!$G$27,'Service Line Inventory'!P1665='Dropdown Answer Key'!$J$27,S1665="Non Lead")),"Tier 4",IF((AND('Service Line Inventory'!M1665='Dropdown Answer Key'!$B$25,'Service Line Inventory'!Q1665='Dropdown Answer Key'!$M$25,O1665='Dropdown Answer Key'!$G$27,S1665="Non Lead")),"Tier 4",IF((AND('Service Line Inventory'!M1665='Dropdown Answer Key'!$B$25,'Service Line Inventory'!Q1665='Dropdown Answer Key'!$M$25,'Service Line Inventory'!P1665='Dropdown Answer Key'!$J$27,S1665="Non Lead")),"Tier 4","Tier 5"))))))))</f>
        <v>BLANK</v>
      </c>
      <c r="U1665" s="101" t="str">
        <f t="shared" si="113"/>
        <v>NO</v>
      </c>
      <c r="V1665" s="76" t="str">
        <f t="shared" si="114"/>
        <v>NO</v>
      </c>
      <c r="W1665" s="76" t="str">
        <f t="shared" si="115"/>
        <v>NO</v>
      </c>
      <c r="X1665" s="107"/>
      <c r="Y1665" s="77"/>
    </row>
    <row r="1666" spans="1:25" x14ac:dyDescent="0.3">
      <c r="A1666" s="47">
        <v>1255</v>
      </c>
      <c r="B1666" s="73" t="s">
        <v>76</v>
      </c>
      <c r="C1666" s="126" t="s">
        <v>1764</v>
      </c>
      <c r="D1666" s="74" t="s">
        <v>72</v>
      </c>
      <c r="E1666" s="74" t="s">
        <v>81</v>
      </c>
      <c r="F1666" s="74" t="s">
        <v>81</v>
      </c>
      <c r="G1666" s="90" t="s">
        <v>1910</v>
      </c>
      <c r="H1666" s="74" t="s">
        <v>72</v>
      </c>
      <c r="I1666" s="74" t="s">
        <v>72</v>
      </c>
      <c r="J1666" s="75" t="s">
        <v>1913</v>
      </c>
      <c r="K1666" s="75" t="s">
        <v>1913</v>
      </c>
      <c r="L1666" s="94" t="str">
        <f t="shared" ref="L1666:L1728" si="116">S1666</f>
        <v>Non Lead</v>
      </c>
      <c r="M1666" s="110"/>
      <c r="N1666" s="74"/>
      <c r="O1666" s="74"/>
      <c r="P1666" s="74"/>
      <c r="Q1666" s="82"/>
      <c r="R1666" s="83"/>
      <c r="S1666" s="113" t="str">
        <f>IF(OR(B1666="",$C$3="",$G$3=""),"ERROR",IF(AND(B1666='Dropdown Answer Key'!$B$12,OR(E1666="Lead",E1666="U, May have L",E1666="COM",E1666="")),"Lead",IF(AND(B1666='Dropdown Answer Key'!$B$12,OR(AND(E1666="GALV",H1666="Y"),AND(E1666="GALV",H1666="UN"),AND(E1666="GALV",H1666=""))),"GRR",IF(AND(B1666='Dropdown Answer Key'!$B$12,E1666="Unknown"),"Unknown SL",IF(AND(B1666='Dropdown Answer Key'!$B$13,OR(F1666="Lead",F1666="U, May have L",F1666="COM",F1666="")),"Lead",IF(AND(B1666='Dropdown Answer Key'!$B$13,OR(AND(F1666="GALV",H1666="Y"),AND(F1666="GALV",H1666="UN"),AND(F1666="GALV",H1666=""))),"GRR",IF(AND(B1666='Dropdown Answer Key'!$B$13,F1666="Unknown"),"Unknown SL",IF(AND(B1666='Dropdown Answer Key'!$B$14,OR(E1666="Lead",E1666="U, May have L",E1666="COM",E1666="")),"Lead",IF(AND(B1666='Dropdown Answer Key'!$B$14,OR(F1666="Lead",F1666="U, May have L",F1666="COM",F1666="")),"Lead",IF(AND(B1666='Dropdown Answer Key'!$B$14,OR(AND(E1666="GALV",H1666="Y"),AND(E1666="GALV",H1666="UN"),AND(E1666="GALV",H1666=""),AND(F1666="GALV",H1666="Y"),AND(F1666="GALV",H1666="UN"),AND(F1666="GALV",H1666=""),AND(F1666="GALV",I1666="Y"),AND(F1666="GALV",I1666="UN"),AND(F1666="GALV",I1666=""))),"GRR",IF(AND(B1666='Dropdown Answer Key'!$B$14,OR(E1666="Unknown",F1666="Unknown")),"Unknown SL","Non Lead")))))))))))</f>
        <v>Non Lead</v>
      </c>
      <c r="T1666" s="114" t="str">
        <f>IF(OR(M1666="",Q1666="",S1666="ERROR"),"BLANK",IF((AND(M1666='Dropdown Answer Key'!$B$25,OR('Service Line Inventory'!S1666="Lead",S1666="Unknown SL"))),"Tier 1",IF(AND('Service Line Inventory'!M1666='Dropdown Answer Key'!$B$26,OR('Service Line Inventory'!S1666="Lead",S1666="Unknown SL")),"Tier 2",IF(AND('Service Line Inventory'!M1666='Dropdown Answer Key'!$B$27,OR('Service Line Inventory'!S1666="Lead",S1666="Unknown SL")),"Tier 2",IF('Service Line Inventory'!S1666="GRR","Tier 3",IF((AND('Service Line Inventory'!M1666='Dropdown Answer Key'!$B$25,'Service Line Inventory'!Q1666='Dropdown Answer Key'!$M$25,O1666='Dropdown Answer Key'!$G$27,'Service Line Inventory'!P1666='Dropdown Answer Key'!$J$27,S1666="Non Lead")),"Tier 4",IF((AND('Service Line Inventory'!M1666='Dropdown Answer Key'!$B$25,'Service Line Inventory'!Q1666='Dropdown Answer Key'!$M$25,O1666='Dropdown Answer Key'!$G$27,S1666="Non Lead")),"Tier 4",IF((AND('Service Line Inventory'!M1666='Dropdown Answer Key'!$B$25,'Service Line Inventory'!Q1666='Dropdown Answer Key'!$M$25,'Service Line Inventory'!P1666='Dropdown Answer Key'!$J$27,S1666="Non Lead")),"Tier 4","Tier 5"))))))))</f>
        <v>BLANK</v>
      </c>
      <c r="U1666" s="115" t="str">
        <f t="shared" ref="U1666:U1728" si="117">IF(OR(S1666="LEAD",S1666="GRR",S1666="Unknown SL"),"YES",IF(S1666="ERROR","ERROR","NO"))</f>
        <v>NO</v>
      </c>
      <c r="V1666" s="114" t="str">
        <f t="shared" ref="V1666:V1728" si="118">IF((OR(S1666="LEAD",S1666="GRR",S1666="Unknown SL")),"YES",IF(S1666="ERROR","ERROR","NO"))</f>
        <v>NO</v>
      </c>
      <c r="W1666" s="114" t="str">
        <f t="shared" ref="W1666:W1728" si="119">IF(V1666="YES","YES","NO")</f>
        <v>NO</v>
      </c>
      <c r="X1666" s="108"/>
      <c r="Y1666" s="97"/>
    </row>
    <row r="1667" spans="1:25" x14ac:dyDescent="0.3">
      <c r="A1667" s="47">
        <v>1270</v>
      </c>
      <c r="B1667" s="73" t="s">
        <v>76</v>
      </c>
      <c r="C1667" s="126" t="s">
        <v>1765</v>
      </c>
      <c r="D1667" s="74" t="s">
        <v>72</v>
      </c>
      <c r="E1667" s="74" t="s">
        <v>81</v>
      </c>
      <c r="F1667" s="74" t="s">
        <v>81</v>
      </c>
      <c r="G1667" s="90" t="s">
        <v>1910</v>
      </c>
      <c r="H1667" s="74" t="s">
        <v>72</v>
      </c>
      <c r="I1667" s="74" t="s">
        <v>72</v>
      </c>
      <c r="J1667" s="75" t="s">
        <v>1913</v>
      </c>
      <c r="K1667" s="75" t="s">
        <v>1913</v>
      </c>
      <c r="L1667" s="93" t="str">
        <f t="shared" si="116"/>
        <v>Non Lead</v>
      </c>
      <c r="M1667" s="109"/>
      <c r="N1667" s="74"/>
      <c r="O1667" s="74"/>
      <c r="P1667" s="74"/>
      <c r="Q1667" s="73"/>
      <c r="R1667" s="74"/>
      <c r="S1667" s="98" t="str">
        <f>IF(OR(B1667="",$C$3="",$G$3=""),"ERROR",IF(AND(B1667='Dropdown Answer Key'!$B$12,OR(E1667="Lead",E1667="U, May have L",E1667="COM",E1667="")),"Lead",IF(AND(B1667='Dropdown Answer Key'!$B$12,OR(AND(E1667="GALV",H1667="Y"),AND(E1667="GALV",H1667="UN"),AND(E1667="GALV",H1667=""))),"GRR",IF(AND(B1667='Dropdown Answer Key'!$B$12,E1667="Unknown"),"Unknown SL",IF(AND(B1667='Dropdown Answer Key'!$B$13,OR(F1667="Lead",F1667="U, May have L",F1667="COM",F1667="")),"Lead",IF(AND(B1667='Dropdown Answer Key'!$B$13,OR(AND(F1667="GALV",H1667="Y"),AND(F1667="GALV",H1667="UN"),AND(F1667="GALV",H1667=""))),"GRR",IF(AND(B1667='Dropdown Answer Key'!$B$13,F1667="Unknown"),"Unknown SL",IF(AND(B1667='Dropdown Answer Key'!$B$14,OR(E1667="Lead",E1667="U, May have L",E1667="COM",E1667="")),"Lead",IF(AND(B1667='Dropdown Answer Key'!$B$14,OR(F1667="Lead",F1667="U, May have L",F1667="COM",F1667="")),"Lead",IF(AND(B1667='Dropdown Answer Key'!$B$14,OR(AND(E1667="GALV",H1667="Y"),AND(E1667="GALV",H1667="UN"),AND(E1667="GALV",H1667=""),AND(F1667="GALV",H1667="Y"),AND(F1667="GALV",H1667="UN"),AND(F1667="GALV",H1667=""),AND(F1667="GALV",I1667="Y"),AND(F1667="GALV",I1667="UN"),AND(F1667="GALV",I1667=""))),"GRR",IF(AND(B1667='Dropdown Answer Key'!$B$14,OR(E1667="Unknown",F1667="Unknown")),"Unknown SL","Non Lead")))))))))))</f>
        <v>Non Lead</v>
      </c>
      <c r="T1667" s="76" t="str">
        <f>IF(OR(M1667="",Q1667="",S1667="ERROR"),"BLANK",IF((AND(M1667='Dropdown Answer Key'!$B$25,OR('Service Line Inventory'!S1667="Lead",S1667="Unknown SL"))),"Tier 1",IF(AND('Service Line Inventory'!M1667='Dropdown Answer Key'!$B$26,OR('Service Line Inventory'!S1667="Lead",S1667="Unknown SL")),"Tier 2",IF(AND('Service Line Inventory'!M1667='Dropdown Answer Key'!$B$27,OR('Service Line Inventory'!S1667="Lead",S1667="Unknown SL")),"Tier 2",IF('Service Line Inventory'!S1667="GRR","Tier 3",IF((AND('Service Line Inventory'!M1667='Dropdown Answer Key'!$B$25,'Service Line Inventory'!Q1667='Dropdown Answer Key'!$M$25,O1667='Dropdown Answer Key'!$G$27,'Service Line Inventory'!P1667='Dropdown Answer Key'!$J$27,S1667="Non Lead")),"Tier 4",IF((AND('Service Line Inventory'!M1667='Dropdown Answer Key'!$B$25,'Service Line Inventory'!Q1667='Dropdown Answer Key'!$M$25,O1667='Dropdown Answer Key'!$G$27,S1667="Non Lead")),"Tier 4",IF((AND('Service Line Inventory'!M1667='Dropdown Answer Key'!$B$25,'Service Line Inventory'!Q1667='Dropdown Answer Key'!$M$25,'Service Line Inventory'!P1667='Dropdown Answer Key'!$J$27,S1667="Non Lead")),"Tier 4","Tier 5"))))))))</f>
        <v>BLANK</v>
      </c>
      <c r="U1667" s="101" t="str">
        <f t="shared" si="117"/>
        <v>NO</v>
      </c>
      <c r="V1667" s="76" t="str">
        <f t="shared" si="118"/>
        <v>NO</v>
      </c>
      <c r="W1667" s="76" t="str">
        <f t="shared" si="119"/>
        <v>NO</v>
      </c>
      <c r="X1667" s="107"/>
      <c r="Y1667" s="77"/>
    </row>
    <row r="1668" spans="1:25" x14ac:dyDescent="0.3">
      <c r="A1668" s="47">
        <v>1280</v>
      </c>
      <c r="B1668" s="73" t="s">
        <v>76</v>
      </c>
      <c r="C1668" s="126" t="s">
        <v>1766</v>
      </c>
      <c r="D1668" s="74" t="s">
        <v>72</v>
      </c>
      <c r="E1668" s="74" t="s">
        <v>81</v>
      </c>
      <c r="F1668" s="74" t="s">
        <v>81</v>
      </c>
      <c r="G1668" s="90" t="s">
        <v>1910</v>
      </c>
      <c r="H1668" s="74" t="s">
        <v>72</v>
      </c>
      <c r="I1668" s="74" t="s">
        <v>72</v>
      </c>
      <c r="J1668" s="75" t="s">
        <v>1913</v>
      </c>
      <c r="K1668" s="75" t="s">
        <v>1913</v>
      </c>
      <c r="L1668" s="94" t="str">
        <f t="shared" si="116"/>
        <v>Non Lead</v>
      </c>
      <c r="M1668" s="110"/>
      <c r="N1668" s="74"/>
      <c r="O1668" s="74"/>
      <c r="P1668" s="74"/>
      <c r="Q1668" s="82"/>
      <c r="R1668" s="83"/>
      <c r="S1668" s="113" t="str">
        <f>IF(OR(B1668="",$C$3="",$G$3=""),"ERROR",IF(AND(B1668='Dropdown Answer Key'!$B$12,OR(E1668="Lead",E1668="U, May have L",E1668="COM",E1668="")),"Lead",IF(AND(B1668='Dropdown Answer Key'!$B$12,OR(AND(E1668="GALV",H1668="Y"),AND(E1668="GALV",H1668="UN"),AND(E1668="GALV",H1668=""))),"GRR",IF(AND(B1668='Dropdown Answer Key'!$B$12,E1668="Unknown"),"Unknown SL",IF(AND(B1668='Dropdown Answer Key'!$B$13,OR(F1668="Lead",F1668="U, May have L",F1668="COM",F1668="")),"Lead",IF(AND(B1668='Dropdown Answer Key'!$B$13,OR(AND(F1668="GALV",H1668="Y"),AND(F1668="GALV",H1668="UN"),AND(F1668="GALV",H1668=""))),"GRR",IF(AND(B1668='Dropdown Answer Key'!$B$13,F1668="Unknown"),"Unknown SL",IF(AND(B1668='Dropdown Answer Key'!$B$14,OR(E1668="Lead",E1668="U, May have L",E1668="COM",E1668="")),"Lead",IF(AND(B1668='Dropdown Answer Key'!$B$14,OR(F1668="Lead",F1668="U, May have L",F1668="COM",F1668="")),"Lead",IF(AND(B1668='Dropdown Answer Key'!$B$14,OR(AND(E1668="GALV",H1668="Y"),AND(E1668="GALV",H1668="UN"),AND(E1668="GALV",H1668=""),AND(F1668="GALV",H1668="Y"),AND(F1668="GALV",H1668="UN"),AND(F1668="GALV",H1668=""),AND(F1668="GALV",I1668="Y"),AND(F1668="GALV",I1668="UN"),AND(F1668="GALV",I1668=""))),"GRR",IF(AND(B1668='Dropdown Answer Key'!$B$14,OR(E1668="Unknown",F1668="Unknown")),"Unknown SL","Non Lead")))))))))))</f>
        <v>Non Lead</v>
      </c>
      <c r="T1668" s="114" t="str">
        <f>IF(OR(M1668="",Q1668="",S1668="ERROR"),"BLANK",IF((AND(M1668='Dropdown Answer Key'!$B$25,OR('Service Line Inventory'!S1668="Lead",S1668="Unknown SL"))),"Tier 1",IF(AND('Service Line Inventory'!M1668='Dropdown Answer Key'!$B$26,OR('Service Line Inventory'!S1668="Lead",S1668="Unknown SL")),"Tier 2",IF(AND('Service Line Inventory'!M1668='Dropdown Answer Key'!$B$27,OR('Service Line Inventory'!S1668="Lead",S1668="Unknown SL")),"Tier 2",IF('Service Line Inventory'!S1668="GRR","Tier 3",IF((AND('Service Line Inventory'!M1668='Dropdown Answer Key'!$B$25,'Service Line Inventory'!Q1668='Dropdown Answer Key'!$M$25,O1668='Dropdown Answer Key'!$G$27,'Service Line Inventory'!P1668='Dropdown Answer Key'!$J$27,S1668="Non Lead")),"Tier 4",IF((AND('Service Line Inventory'!M1668='Dropdown Answer Key'!$B$25,'Service Line Inventory'!Q1668='Dropdown Answer Key'!$M$25,O1668='Dropdown Answer Key'!$G$27,S1668="Non Lead")),"Tier 4",IF((AND('Service Line Inventory'!M1668='Dropdown Answer Key'!$B$25,'Service Line Inventory'!Q1668='Dropdown Answer Key'!$M$25,'Service Line Inventory'!P1668='Dropdown Answer Key'!$J$27,S1668="Non Lead")),"Tier 4","Tier 5"))))))))</f>
        <v>BLANK</v>
      </c>
      <c r="U1668" s="115" t="str">
        <f t="shared" si="117"/>
        <v>NO</v>
      </c>
      <c r="V1668" s="114" t="str">
        <f t="shared" si="118"/>
        <v>NO</v>
      </c>
      <c r="W1668" s="114" t="str">
        <f t="shared" si="119"/>
        <v>NO</v>
      </c>
      <c r="X1668" s="108"/>
      <c r="Y1668" s="97"/>
    </row>
    <row r="1669" spans="1:25" x14ac:dyDescent="0.3">
      <c r="A1669" s="47">
        <v>1285</v>
      </c>
      <c r="B1669" s="73" t="s">
        <v>76</v>
      </c>
      <c r="C1669" s="126" t="s">
        <v>1767</v>
      </c>
      <c r="D1669" s="74" t="s">
        <v>72</v>
      </c>
      <c r="E1669" s="74" t="s">
        <v>81</v>
      </c>
      <c r="F1669" s="74" t="s">
        <v>81</v>
      </c>
      <c r="G1669" s="90" t="s">
        <v>1910</v>
      </c>
      <c r="H1669" s="74" t="s">
        <v>72</v>
      </c>
      <c r="I1669" s="74" t="s">
        <v>72</v>
      </c>
      <c r="J1669" s="75" t="s">
        <v>1913</v>
      </c>
      <c r="K1669" s="75" t="s">
        <v>1913</v>
      </c>
      <c r="L1669" s="93" t="str">
        <f t="shared" si="116"/>
        <v>Non Lead</v>
      </c>
      <c r="M1669" s="109"/>
      <c r="N1669" s="74"/>
      <c r="O1669" s="74"/>
      <c r="P1669" s="74"/>
      <c r="Q1669" s="73"/>
      <c r="R1669" s="74"/>
      <c r="S1669" s="98" t="str">
        <f>IF(OR(B1669="",$C$3="",$G$3=""),"ERROR",IF(AND(B1669='Dropdown Answer Key'!$B$12,OR(E1669="Lead",E1669="U, May have L",E1669="COM",E1669="")),"Lead",IF(AND(B1669='Dropdown Answer Key'!$B$12,OR(AND(E1669="GALV",H1669="Y"),AND(E1669="GALV",H1669="UN"),AND(E1669="GALV",H1669=""))),"GRR",IF(AND(B1669='Dropdown Answer Key'!$B$12,E1669="Unknown"),"Unknown SL",IF(AND(B1669='Dropdown Answer Key'!$B$13,OR(F1669="Lead",F1669="U, May have L",F1669="COM",F1669="")),"Lead",IF(AND(B1669='Dropdown Answer Key'!$B$13,OR(AND(F1669="GALV",H1669="Y"),AND(F1669="GALV",H1669="UN"),AND(F1669="GALV",H1669=""))),"GRR",IF(AND(B1669='Dropdown Answer Key'!$B$13,F1669="Unknown"),"Unknown SL",IF(AND(B1669='Dropdown Answer Key'!$B$14,OR(E1669="Lead",E1669="U, May have L",E1669="COM",E1669="")),"Lead",IF(AND(B1669='Dropdown Answer Key'!$B$14,OR(F1669="Lead",F1669="U, May have L",F1669="COM",F1669="")),"Lead",IF(AND(B1669='Dropdown Answer Key'!$B$14,OR(AND(E1669="GALV",H1669="Y"),AND(E1669="GALV",H1669="UN"),AND(E1669="GALV",H1669=""),AND(F1669="GALV",H1669="Y"),AND(F1669="GALV",H1669="UN"),AND(F1669="GALV",H1669=""),AND(F1669="GALV",I1669="Y"),AND(F1669="GALV",I1669="UN"),AND(F1669="GALV",I1669=""))),"GRR",IF(AND(B1669='Dropdown Answer Key'!$B$14,OR(E1669="Unknown",F1669="Unknown")),"Unknown SL","Non Lead")))))))))))</f>
        <v>Non Lead</v>
      </c>
      <c r="T1669" s="76" t="str">
        <f>IF(OR(M1669="",Q1669="",S1669="ERROR"),"BLANK",IF((AND(M1669='Dropdown Answer Key'!$B$25,OR('Service Line Inventory'!S1669="Lead",S1669="Unknown SL"))),"Tier 1",IF(AND('Service Line Inventory'!M1669='Dropdown Answer Key'!$B$26,OR('Service Line Inventory'!S1669="Lead",S1669="Unknown SL")),"Tier 2",IF(AND('Service Line Inventory'!M1669='Dropdown Answer Key'!$B$27,OR('Service Line Inventory'!S1669="Lead",S1669="Unknown SL")),"Tier 2",IF('Service Line Inventory'!S1669="GRR","Tier 3",IF((AND('Service Line Inventory'!M1669='Dropdown Answer Key'!$B$25,'Service Line Inventory'!Q1669='Dropdown Answer Key'!$M$25,O1669='Dropdown Answer Key'!$G$27,'Service Line Inventory'!P1669='Dropdown Answer Key'!$J$27,S1669="Non Lead")),"Tier 4",IF((AND('Service Line Inventory'!M1669='Dropdown Answer Key'!$B$25,'Service Line Inventory'!Q1669='Dropdown Answer Key'!$M$25,O1669='Dropdown Answer Key'!$G$27,S1669="Non Lead")),"Tier 4",IF((AND('Service Line Inventory'!M1669='Dropdown Answer Key'!$B$25,'Service Line Inventory'!Q1669='Dropdown Answer Key'!$M$25,'Service Line Inventory'!P1669='Dropdown Answer Key'!$J$27,S1669="Non Lead")),"Tier 4","Tier 5"))))))))</f>
        <v>BLANK</v>
      </c>
      <c r="U1669" s="101" t="str">
        <f t="shared" si="117"/>
        <v>NO</v>
      </c>
      <c r="V1669" s="76" t="str">
        <f t="shared" si="118"/>
        <v>NO</v>
      </c>
      <c r="W1669" s="76" t="str">
        <f t="shared" si="119"/>
        <v>NO</v>
      </c>
      <c r="X1669" s="107"/>
      <c r="Y1669" s="77"/>
    </row>
    <row r="1670" spans="1:25" x14ac:dyDescent="0.3">
      <c r="A1670" s="47">
        <v>1290</v>
      </c>
      <c r="B1670" s="73" t="s">
        <v>76</v>
      </c>
      <c r="C1670" s="126" t="s">
        <v>1768</v>
      </c>
      <c r="D1670" s="74" t="s">
        <v>72</v>
      </c>
      <c r="E1670" s="74" t="s">
        <v>81</v>
      </c>
      <c r="F1670" s="74" t="s">
        <v>81</v>
      </c>
      <c r="G1670" s="90" t="s">
        <v>1910</v>
      </c>
      <c r="H1670" s="74" t="s">
        <v>72</v>
      </c>
      <c r="I1670" s="74" t="s">
        <v>72</v>
      </c>
      <c r="J1670" s="75" t="s">
        <v>1913</v>
      </c>
      <c r="K1670" s="75" t="s">
        <v>1913</v>
      </c>
      <c r="L1670" s="94" t="str">
        <f t="shared" si="116"/>
        <v>Non Lead</v>
      </c>
      <c r="M1670" s="110"/>
      <c r="N1670" s="74"/>
      <c r="O1670" s="74"/>
      <c r="P1670" s="74"/>
      <c r="Q1670" s="82"/>
      <c r="R1670" s="83"/>
      <c r="S1670" s="113" t="str">
        <f>IF(OR(B1670="",$C$3="",$G$3=""),"ERROR",IF(AND(B1670='Dropdown Answer Key'!$B$12,OR(E1670="Lead",E1670="U, May have L",E1670="COM",E1670="")),"Lead",IF(AND(B1670='Dropdown Answer Key'!$B$12,OR(AND(E1670="GALV",H1670="Y"),AND(E1670="GALV",H1670="UN"),AND(E1670="GALV",H1670=""))),"GRR",IF(AND(B1670='Dropdown Answer Key'!$B$12,E1670="Unknown"),"Unknown SL",IF(AND(B1670='Dropdown Answer Key'!$B$13,OR(F1670="Lead",F1670="U, May have L",F1670="COM",F1670="")),"Lead",IF(AND(B1670='Dropdown Answer Key'!$B$13,OR(AND(F1670="GALV",H1670="Y"),AND(F1670="GALV",H1670="UN"),AND(F1670="GALV",H1670=""))),"GRR",IF(AND(B1670='Dropdown Answer Key'!$B$13,F1670="Unknown"),"Unknown SL",IF(AND(B1670='Dropdown Answer Key'!$B$14,OR(E1670="Lead",E1670="U, May have L",E1670="COM",E1670="")),"Lead",IF(AND(B1670='Dropdown Answer Key'!$B$14,OR(F1670="Lead",F1670="U, May have L",F1670="COM",F1670="")),"Lead",IF(AND(B1670='Dropdown Answer Key'!$B$14,OR(AND(E1670="GALV",H1670="Y"),AND(E1670="GALV",H1670="UN"),AND(E1670="GALV",H1670=""),AND(F1670="GALV",H1670="Y"),AND(F1670="GALV",H1670="UN"),AND(F1670="GALV",H1670=""),AND(F1670="GALV",I1670="Y"),AND(F1670="GALV",I1670="UN"),AND(F1670="GALV",I1670=""))),"GRR",IF(AND(B1670='Dropdown Answer Key'!$B$14,OR(E1670="Unknown",F1670="Unknown")),"Unknown SL","Non Lead")))))))))))</f>
        <v>Non Lead</v>
      </c>
      <c r="T1670" s="114" t="str">
        <f>IF(OR(M1670="",Q1670="",S1670="ERROR"),"BLANK",IF((AND(M1670='Dropdown Answer Key'!$B$25,OR('Service Line Inventory'!S1670="Lead",S1670="Unknown SL"))),"Tier 1",IF(AND('Service Line Inventory'!M1670='Dropdown Answer Key'!$B$26,OR('Service Line Inventory'!S1670="Lead",S1670="Unknown SL")),"Tier 2",IF(AND('Service Line Inventory'!M1670='Dropdown Answer Key'!$B$27,OR('Service Line Inventory'!S1670="Lead",S1670="Unknown SL")),"Tier 2",IF('Service Line Inventory'!S1670="GRR","Tier 3",IF((AND('Service Line Inventory'!M1670='Dropdown Answer Key'!$B$25,'Service Line Inventory'!Q1670='Dropdown Answer Key'!$M$25,O1670='Dropdown Answer Key'!$G$27,'Service Line Inventory'!P1670='Dropdown Answer Key'!$J$27,S1670="Non Lead")),"Tier 4",IF((AND('Service Line Inventory'!M1670='Dropdown Answer Key'!$B$25,'Service Line Inventory'!Q1670='Dropdown Answer Key'!$M$25,O1670='Dropdown Answer Key'!$G$27,S1670="Non Lead")),"Tier 4",IF((AND('Service Line Inventory'!M1670='Dropdown Answer Key'!$B$25,'Service Line Inventory'!Q1670='Dropdown Answer Key'!$M$25,'Service Line Inventory'!P1670='Dropdown Answer Key'!$J$27,S1670="Non Lead")),"Tier 4","Tier 5"))))))))</f>
        <v>BLANK</v>
      </c>
      <c r="U1670" s="115" t="str">
        <f t="shared" si="117"/>
        <v>NO</v>
      </c>
      <c r="V1670" s="114" t="str">
        <f t="shared" si="118"/>
        <v>NO</v>
      </c>
      <c r="W1670" s="114" t="str">
        <f t="shared" si="119"/>
        <v>NO</v>
      </c>
      <c r="X1670" s="108"/>
      <c r="Y1670" s="97"/>
    </row>
    <row r="1671" spans="1:25" x14ac:dyDescent="0.3">
      <c r="A1671" s="47">
        <v>1300</v>
      </c>
      <c r="B1671" s="73" t="s">
        <v>76</v>
      </c>
      <c r="C1671" s="126" t="s">
        <v>1769</v>
      </c>
      <c r="D1671" s="74" t="s">
        <v>72</v>
      </c>
      <c r="E1671" s="74" t="s">
        <v>81</v>
      </c>
      <c r="F1671" s="74" t="s">
        <v>81</v>
      </c>
      <c r="G1671" s="90" t="s">
        <v>1910</v>
      </c>
      <c r="H1671" s="74" t="s">
        <v>72</v>
      </c>
      <c r="I1671" s="74" t="s">
        <v>72</v>
      </c>
      <c r="J1671" s="75" t="s">
        <v>1913</v>
      </c>
      <c r="K1671" s="75" t="s">
        <v>1913</v>
      </c>
      <c r="L1671" s="93" t="str">
        <f t="shared" si="116"/>
        <v>Non Lead</v>
      </c>
      <c r="M1671" s="109"/>
      <c r="N1671" s="74"/>
      <c r="O1671" s="74"/>
      <c r="P1671" s="74"/>
      <c r="Q1671" s="73"/>
      <c r="R1671" s="74"/>
      <c r="S1671" s="98" t="str">
        <f>IF(OR(B1671="",$C$3="",$G$3=""),"ERROR",IF(AND(B1671='Dropdown Answer Key'!$B$12,OR(E1671="Lead",E1671="U, May have L",E1671="COM",E1671="")),"Lead",IF(AND(B1671='Dropdown Answer Key'!$B$12,OR(AND(E1671="GALV",H1671="Y"),AND(E1671="GALV",H1671="UN"),AND(E1671="GALV",H1671=""))),"GRR",IF(AND(B1671='Dropdown Answer Key'!$B$12,E1671="Unknown"),"Unknown SL",IF(AND(B1671='Dropdown Answer Key'!$B$13,OR(F1671="Lead",F1671="U, May have L",F1671="COM",F1671="")),"Lead",IF(AND(B1671='Dropdown Answer Key'!$B$13,OR(AND(F1671="GALV",H1671="Y"),AND(F1671="GALV",H1671="UN"),AND(F1671="GALV",H1671=""))),"GRR",IF(AND(B1671='Dropdown Answer Key'!$B$13,F1671="Unknown"),"Unknown SL",IF(AND(B1671='Dropdown Answer Key'!$B$14,OR(E1671="Lead",E1671="U, May have L",E1671="COM",E1671="")),"Lead",IF(AND(B1671='Dropdown Answer Key'!$B$14,OR(F1671="Lead",F1671="U, May have L",F1671="COM",F1671="")),"Lead",IF(AND(B1671='Dropdown Answer Key'!$B$14,OR(AND(E1671="GALV",H1671="Y"),AND(E1671="GALV",H1671="UN"),AND(E1671="GALV",H1671=""),AND(F1671="GALV",H1671="Y"),AND(F1671="GALV",H1671="UN"),AND(F1671="GALV",H1671=""),AND(F1671="GALV",I1671="Y"),AND(F1671="GALV",I1671="UN"),AND(F1671="GALV",I1671=""))),"GRR",IF(AND(B1671='Dropdown Answer Key'!$B$14,OR(E1671="Unknown",F1671="Unknown")),"Unknown SL","Non Lead")))))))))))</f>
        <v>Non Lead</v>
      </c>
      <c r="T1671" s="76" t="str">
        <f>IF(OR(M1671="",Q1671="",S1671="ERROR"),"BLANK",IF((AND(M1671='Dropdown Answer Key'!$B$25,OR('Service Line Inventory'!S1671="Lead",S1671="Unknown SL"))),"Tier 1",IF(AND('Service Line Inventory'!M1671='Dropdown Answer Key'!$B$26,OR('Service Line Inventory'!S1671="Lead",S1671="Unknown SL")),"Tier 2",IF(AND('Service Line Inventory'!M1671='Dropdown Answer Key'!$B$27,OR('Service Line Inventory'!S1671="Lead",S1671="Unknown SL")),"Tier 2",IF('Service Line Inventory'!S1671="GRR","Tier 3",IF((AND('Service Line Inventory'!M1671='Dropdown Answer Key'!$B$25,'Service Line Inventory'!Q1671='Dropdown Answer Key'!$M$25,O1671='Dropdown Answer Key'!$G$27,'Service Line Inventory'!P1671='Dropdown Answer Key'!$J$27,S1671="Non Lead")),"Tier 4",IF((AND('Service Line Inventory'!M1671='Dropdown Answer Key'!$B$25,'Service Line Inventory'!Q1671='Dropdown Answer Key'!$M$25,O1671='Dropdown Answer Key'!$G$27,S1671="Non Lead")),"Tier 4",IF((AND('Service Line Inventory'!M1671='Dropdown Answer Key'!$B$25,'Service Line Inventory'!Q1671='Dropdown Answer Key'!$M$25,'Service Line Inventory'!P1671='Dropdown Answer Key'!$J$27,S1671="Non Lead")),"Tier 4","Tier 5"))))))))</f>
        <v>BLANK</v>
      </c>
      <c r="U1671" s="101" t="str">
        <f t="shared" si="117"/>
        <v>NO</v>
      </c>
      <c r="V1671" s="76" t="str">
        <f t="shared" si="118"/>
        <v>NO</v>
      </c>
      <c r="W1671" s="76" t="str">
        <f t="shared" si="119"/>
        <v>NO</v>
      </c>
      <c r="X1671" s="107"/>
      <c r="Y1671" s="77"/>
    </row>
    <row r="1672" spans="1:25" x14ac:dyDescent="0.3">
      <c r="A1672" s="47">
        <v>1320</v>
      </c>
      <c r="B1672" s="73" t="s">
        <v>76</v>
      </c>
      <c r="C1672" s="126" t="s">
        <v>1770</v>
      </c>
      <c r="D1672" s="74" t="s">
        <v>72</v>
      </c>
      <c r="E1672" s="74" t="s">
        <v>81</v>
      </c>
      <c r="F1672" s="74" t="s">
        <v>81</v>
      </c>
      <c r="G1672" s="90" t="s">
        <v>1910</v>
      </c>
      <c r="H1672" s="74" t="s">
        <v>72</v>
      </c>
      <c r="I1672" s="74" t="s">
        <v>72</v>
      </c>
      <c r="J1672" s="75" t="s">
        <v>1913</v>
      </c>
      <c r="K1672" s="75" t="s">
        <v>1913</v>
      </c>
      <c r="L1672" s="94" t="str">
        <f t="shared" si="116"/>
        <v>Non Lead</v>
      </c>
      <c r="M1672" s="110"/>
      <c r="N1672" s="74"/>
      <c r="O1672" s="74"/>
      <c r="P1672" s="74"/>
      <c r="Q1672" s="82"/>
      <c r="R1672" s="83"/>
      <c r="S1672" s="113" t="str">
        <f>IF(OR(B1672="",$C$3="",$G$3=""),"ERROR",IF(AND(B1672='Dropdown Answer Key'!$B$12,OR(E1672="Lead",E1672="U, May have L",E1672="COM",E1672="")),"Lead",IF(AND(B1672='Dropdown Answer Key'!$B$12,OR(AND(E1672="GALV",H1672="Y"),AND(E1672="GALV",H1672="UN"),AND(E1672="GALV",H1672=""))),"GRR",IF(AND(B1672='Dropdown Answer Key'!$B$12,E1672="Unknown"),"Unknown SL",IF(AND(B1672='Dropdown Answer Key'!$B$13,OR(F1672="Lead",F1672="U, May have L",F1672="COM",F1672="")),"Lead",IF(AND(B1672='Dropdown Answer Key'!$B$13,OR(AND(F1672="GALV",H1672="Y"),AND(F1672="GALV",H1672="UN"),AND(F1672="GALV",H1672=""))),"GRR",IF(AND(B1672='Dropdown Answer Key'!$B$13,F1672="Unknown"),"Unknown SL",IF(AND(B1672='Dropdown Answer Key'!$B$14,OR(E1672="Lead",E1672="U, May have L",E1672="COM",E1672="")),"Lead",IF(AND(B1672='Dropdown Answer Key'!$B$14,OR(F1672="Lead",F1672="U, May have L",F1672="COM",F1672="")),"Lead",IF(AND(B1672='Dropdown Answer Key'!$B$14,OR(AND(E1672="GALV",H1672="Y"),AND(E1672="GALV",H1672="UN"),AND(E1672="GALV",H1672=""),AND(F1672="GALV",H1672="Y"),AND(F1672="GALV",H1672="UN"),AND(F1672="GALV",H1672=""),AND(F1672="GALV",I1672="Y"),AND(F1672="GALV",I1672="UN"),AND(F1672="GALV",I1672=""))),"GRR",IF(AND(B1672='Dropdown Answer Key'!$B$14,OR(E1672="Unknown",F1672="Unknown")),"Unknown SL","Non Lead")))))))))))</f>
        <v>Non Lead</v>
      </c>
      <c r="T1672" s="114" t="str">
        <f>IF(OR(M1672="",Q1672="",S1672="ERROR"),"BLANK",IF((AND(M1672='Dropdown Answer Key'!$B$25,OR('Service Line Inventory'!S1672="Lead",S1672="Unknown SL"))),"Tier 1",IF(AND('Service Line Inventory'!M1672='Dropdown Answer Key'!$B$26,OR('Service Line Inventory'!S1672="Lead",S1672="Unknown SL")),"Tier 2",IF(AND('Service Line Inventory'!M1672='Dropdown Answer Key'!$B$27,OR('Service Line Inventory'!S1672="Lead",S1672="Unknown SL")),"Tier 2",IF('Service Line Inventory'!S1672="GRR","Tier 3",IF((AND('Service Line Inventory'!M1672='Dropdown Answer Key'!$B$25,'Service Line Inventory'!Q1672='Dropdown Answer Key'!$M$25,O1672='Dropdown Answer Key'!$G$27,'Service Line Inventory'!P1672='Dropdown Answer Key'!$J$27,S1672="Non Lead")),"Tier 4",IF((AND('Service Line Inventory'!M1672='Dropdown Answer Key'!$B$25,'Service Line Inventory'!Q1672='Dropdown Answer Key'!$M$25,O1672='Dropdown Answer Key'!$G$27,S1672="Non Lead")),"Tier 4",IF((AND('Service Line Inventory'!M1672='Dropdown Answer Key'!$B$25,'Service Line Inventory'!Q1672='Dropdown Answer Key'!$M$25,'Service Line Inventory'!P1672='Dropdown Answer Key'!$J$27,S1672="Non Lead")),"Tier 4","Tier 5"))))))))</f>
        <v>BLANK</v>
      </c>
      <c r="U1672" s="115" t="str">
        <f t="shared" si="117"/>
        <v>NO</v>
      </c>
      <c r="V1672" s="114" t="str">
        <f t="shared" si="118"/>
        <v>NO</v>
      </c>
      <c r="W1672" s="114" t="str">
        <f t="shared" si="119"/>
        <v>NO</v>
      </c>
      <c r="X1672" s="108"/>
      <c r="Y1672" s="97"/>
    </row>
    <row r="1673" spans="1:25" x14ac:dyDescent="0.3">
      <c r="A1673" s="47">
        <v>1330</v>
      </c>
      <c r="B1673" s="73" t="s">
        <v>76</v>
      </c>
      <c r="C1673" s="126" t="s">
        <v>1771</v>
      </c>
      <c r="D1673" s="74" t="s">
        <v>72</v>
      </c>
      <c r="E1673" s="74" t="s">
        <v>81</v>
      </c>
      <c r="F1673" s="74" t="s">
        <v>81</v>
      </c>
      <c r="G1673" s="90" t="s">
        <v>1910</v>
      </c>
      <c r="H1673" s="74" t="s">
        <v>72</v>
      </c>
      <c r="I1673" s="74" t="s">
        <v>72</v>
      </c>
      <c r="J1673" s="75" t="s">
        <v>1913</v>
      </c>
      <c r="K1673" s="75" t="s">
        <v>1913</v>
      </c>
      <c r="L1673" s="93" t="str">
        <f t="shared" si="116"/>
        <v>Non Lead</v>
      </c>
      <c r="M1673" s="109"/>
      <c r="N1673" s="74"/>
      <c r="O1673" s="74"/>
      <c r="P1673" s="74"/>
      <c r="Q1673" s="73"/>
      <c r="R1673" s="74"/>
      <c r="S1673" s="98" t="str">
        <f>IF(OR(B1673="",$C$3="",$G$3=""),"ERROR",IF(AND(B1673='Dropdown Answer Key'!$B$12,OR(E1673="Lead",E1673="U, May have L",E1673="COM",E1673="")),"Lead",IF(AND(B1673='Dropdown Answer Key'!$B$12,OR(AND(E1673="GALV",H1673="Y"),AND(E1673="GALV",H1673="UN"),AND(E1673="GALV",H1673=""))),"GRR",IF(AND(B1673='Dropdown Answer Key'!$B$12,E1673="Unknown"),"Unknown SL",IF(AND(B1673='Dropdown Answer Key'!$B$13,OR(F1673="Lead",F1673="U, May have L",F1673="COM",F1673="")),"Lead",IF(AND(B1673='Dropdown Answer Key'!$B$13,OR(AND(F1673="GALV",H1673="Y"),AND(F1673="GALV",H1673="UN"),AND(F1673="GALV",H1673=""))),"GRR",IF(AND(B1673='Dropdown Answer Key'!$B$13,F1673="Unknown"),"Unknown SL",IF(AND(B1673='Dropdown Answer Key'!$B$14,OR(E1673="Lead",E1673="U, May have L",E1673="COM",E1673="")),"Lead",IF(AND(B1673='Dropdown Answer Key'!$B$14,OR(F1673="Lead",F1673="U, May have L",F1673="COM",F1673="")),"Lead",IF(AND(B1673='Dropdown Answer Key'!$B$14,OR(AND(E1673="GALV",H1673="Y"),AND(E1673="GALV",H1673="UN"),AND(E1673="GALV",H1673=""),AND(F1673="GALV",H1673="Y"),AND(F1673="GALV",H1673="UN"),AND(F1673="GALV",H1673=""),AND(F1673="GALV",I1673="Y"),AND(F1673="GALV",I1673="UN"),AND(F1673="GALV",I1673=""))),"GRR",IF(AND(B1673='Dropdown Answer Key'!$B$14,OR(E1673="Unknown",F1673="Unknown")),"Unknown SL","Non Lead")))))))))))</f>
        <v>Non Lead</v>
      </c>
      <c r="T1673" s="76" t="str">
        <f>IF(OR(M1673="",Q1673="",S1673="ERROR"),"BLANK",IF((AND(M1673='Dropdown Answer Key'!$B$25,OR('Service Line Inventory'!S1673="Lead",S1673="Unknown SL"))),"Tier 1",IF(AND('Service Line Inventory'!M1673='Dropdown Answer Key'!$B$26,OR('Service Line Inventory'!S1673="Lead",S1673="Unknown SL")),"Tier 2",IF(AND('Service Line Inventory'!M1673='Dropdown Answer Key'!$B$27,OR('Service Line Inventory'!S1673="Lead",S1673="Unknown SL")),"Tier 2",IF('Service Line Inventory'!S1673="GRR","Tier 3",IF((AND('Service Line Inventory'!M1673='Dropdown Answer Key'!$B$25,'Service Line Inventory'!Q1673='Dropdown Answer Key'!$M$25,O1673='Dropdown Answer Key'!$G$27,'Service Line Inventory'!P1673='Dropdown Answer Key'!$J$27,S1673="Non Lead")),"Tier 4",IF((AND('Service Line Inventory'!M1673='Dropdown Answer Key'!$B$25,'Service Line Inventory'!Q1673='Dropdown Answer Key'!$M$25,O1673='Dropdown Answer Key'!$G$27,S1673="Non Lead")),"Tier 4",IF((AND('Service Line Inventory'!M1673='Dropdown Answer Key'!$B$25,'Service Line Inventory'!Q1673='Dropdown Answer Key'!$M$25,'Service Line Inventory'!P1673='Dropdown Answer Key'!$J$27,S1673="Non Lead")),"Tier 4","Tier 5"))))))))</f>
        <v>BLANK</v>
      </c>
      <c r="U1673" s="101" t="str">
        <f t="shared" si="117"/>
        <v>NO</v>
      </c>
      <c r="V1673" s="76" t="str">
        <f t="shared" si="118"/>
        <v>NO</v>
      </c>
      <c r="W1673" s="76" t="str">
        <f t="shared" si="119"/>
        <v>NO</v>
      </c>
      <c r="X1673" s="107"/>
      <c r="Y1673" s="77"/>
    </row>
    <row r="1674" spans="1:25" x14ac:dyDescent="0.3">
      <c r="A1674" s="47">
        <v>1340</v>
      </c>
      <c r="B1674" s="73" t="s">
        <v>76</v>
      </c>
      <c r="C1674" s="126" t="s">
        <v>1772</v>
      </c>
      <c r="D1674" s="74" t="s">
        <v>72</v>
      </c>
      <c r="E1674" s="74" t="s">
        <v>81</v>
      </c>
      <c r="F1674" s="74" t="s">
        <v>81</v>
      </c>
      <c r="G1674" s="90" t="s">
        <v>1910</v>
      </c>
      <c r="H1674" s="74" t="s">
        <v>72</v>
      </c>
      <c r="I1674" s="74" t="s">
        <v>72</v>
      </c>
      <c r="J1674" s="75" t="s">
        <v>1913</v>
      </c>
      <c r="K1674" s="75" t="s">
        <v>1913</v>
      </c>
      <c r="L1674" s="94" t="str">
        <f t="shared" si="116"/>
        <v>Non Lead</v>
      </c>
      <c r="M1674" s="110"/>
      <c r="N1674" s="74"/>
      <c r="O1674" s="74"/>
      <c r="P1674" s="74"/>
      <c r="Q1674" s="82"/>
      <c r="R1674" s="83"/>
      <c r="S1674" s="113" t="str">
        <f>IF(OR(B1674="",$C$3="",$G$3=""),"ERROR",IF(AND(B1674='Dropdown Answer Key'!$B$12,OR(E1674="Lead",E1674="U, May have L",E1674="COM",E1674="")),"Lead",IF(AND(B1674='Dropdown Answer Key'!$B$12,OR(AND(E1674="GALV",H1674="Y"),AND(E1674="GALV",H1674="UN"),AND(E1674="GALV",H1674=""))),"GRR",IF(AND(B1674='Dropdown Answer Key'!$B$12,E1674="Unknown"),"Unknown SL",IF(AND(B1674='Dropdown Answer Key'!$B$13,OR(F1674="Lead",F1674="U, May have L",F1674="COM",F1674="")),"Lead",IF(AND(B1674='Dropdown Answer Key'!$B$13,OR(AND(F1674="GALV",H1674="Y"),AND(F1674="GALV",H1674="UN"),AND(F1674="GALV",H1674=""))),"GRR",IF(AND(B1674='Dropdown Answer Key'!$B$13,F1674="Unknown"),"Unknown SL",IF(AND(B1674='Dropdown Answer Key'!$B$14,OR(E1674="Lead",E1674="U, May have L",E1674="COM",E1674="")),"Lead",IF(AND(B1674='Dropdown Answer Key'!$B$14,OR(F1674="Lead",F1674="U, May have L",F1674="COM",F1674="")),"Lead",IF(AND(B1674='Dropdown Answer Key'!$B$14,OR(AND(E1674="GALV",H1674="Y"),AND(E1674="GALV",H1674="UN"),AND(E1674="GALV",H1674=""),AND(F1674="GALV",H1674="Y"),AND(F1674="GALV",H1674="UN"),AND(F1674="GALV",H1674=""),AND(F1674="GALV",I1674="Y"),AND(F1674="GALV",I1674="UN"),AND(F1674="GALV",I1674=""))),"GRR",IF(AND(B1674='Dropdown Answer Key'!$B$14,OR(E1674="Unknown",F1674="Unknown")),"Unknown SL","Non Lead")))))))))))</f>
        <v>Non Lead</v>
      </c>
      <c r="T1674" s="114" t="str">
        <f>IF(OR(M1674="",Q1674="",S1674="ERROR"),"BLANK",IF((AND(M1674='Dropdown Answer Key'!$B$25,OR('Service Line Inventory'!S1674="Lead",S1674="Unknown SL"))),"Tier 1",IF(AND('Service Line Inventory'!M1674='Dropdown Answer Key'!$B$26,OR('Service Line Inventory'!S1674="Lead",S1674="Unknown SL")),"Tier 2",IF(AND('Service Line Inventory'!M1674='Dropdown Answer Key'!$B$27,OR('Service Line Inventory'!S1674="Lead",S1674="Unknown SL")),"Tier 2",IF('Service Line Inventory'!S1674="GRR","Tier 3",IF((AND('Service Line Inventory'!M1674='Dropdown Answer Key'!$B$25,'Service Line Inventory'!Q1674='Dropdown Answer Key'!$M$25,O1674='Dropdown Answer Key'!$G$27,'Service Line Inventory'!P1674='Dropdown Answer Key'!$J$27,S1674="Non Lead")),"Tier 4",IF((AND('Service Line Inventory'!M1674='Dropdown Answer Key'!$B$25,'Service Line Inventory'!Q1674='Dropdown Answer Key'!$M$25,O1674='Dropdown Answer Key'!$G$27,S1674="Non Lead")),"Tier 4",IF((AND('Service Line Inventory'!M1674='Dropdown Answer Key'!$B$25,'Service Line Inventory'!Q1674='Dropdown Answer Key'!$M$25,'Service Line Inventory'!P1674='Dropdown Answer Key'!$J$27,S1674="Non Lead")),"Tier 4","Tier 5"))))))))</f>
        <v>BLANK</v>
      </c>
      <c r="U1674" s="115" t="str">
        <f t="shared" si="117"/>
        <v>NO</v>
      </c>
      <c r="V1674" s="114" t="str">
        <f t="shared" si="118"/>
        <v>NO</v>
      </c>
      <c r="W1674" s="114" t="str">
        <f t="shared" si="119"/>
        <v>NO</v>
      </c>
      <c r="X1674" s="108"/>
      <c r="Y1674" s="97"/>
    </row>
    <row r="1675" spans="1:25" x14ac:dyDescent="0.3">
      <c r="A1675" s="47">
        <v>1345</v>
      </c>
      <c r="B1675" s="73" t="s">
        <v>76</v>
      </c>
      <c r="C1675" s="126" t="s">
        <v>1773</v>
      </c>
      <c r="D1675" s="74" t="s">
        <v>72</v>
      </c>
      <c r="E1675" s="74" t="s">
        <v>81</v>
      </c>
      <c r="F1675" s="74" t="s">
        <v>81</v>
      </c>
      <c r="G1675" s="90" t="s">
        <v>1910</v>
      </c>
      <c r="H1675" s="74" t="s">
        <v>72</v>
      </c>
      <c r="I1675" s="74" t="s">
        <v>72</v>
      </c>
      <c r="J1675" s="75" t="s">
        <v>1913</v>
      </c>
      <c r="K1675" s="75" t="s">
        <v>1913</v>
      </c>
      <c r="L1675" s="93" t="str">
        <f t="shared" si="116"/>
        <v>Non Lead</v>
      </c>
      <c r="M1675" s="109"/>
      <c r="N1675" s="74"/>
      <c r="O1675" s="74"/>
      <c r="P1675" s="74"/>
      <c r="Q1675" s="73"/>
      <c r="R1675" s="74"/>
      <c r="S1675" s="98" t="str">
        <f>IF(OR(B1675="",$C$3="",$G$3=""),"ERROR",IF(AND(B1675='Dropdown Answer Key'!$B$12,OR(E1675="Lead",E1675="U, May have L",E1675="COM",E1675="")),"Lead",IF(AND(B1675='Dropdown Answer Key'!$B$12,OR(AND(E1675="GALV",H1675="Y"),AND(E1675="GALV",H1675="UN"),AND(E1675="GALV",H1675=""))),"GRR",IF(AND(B1675='Dropdown Answer Key'!$B$12,E1675="Unknown"),"Unknown SL",IF(AND(B1675='Dropdown Answer Key'!$B$13,OR(F1675="Lead",F1675="U, May have L",F1675="COM",F1675="")),"Lead",IF(AND(B1675='Dropdown Answer Key'!$B$13,OR(AND(F1675="GALV",H1675="Y"),AND(F1675="GALV",H1675="UN"),AND(F1675="GALV",H1675=""))),"GRR",IF(AND(B1675='Dropdown Answer Key'!$B$13,F1675="Unknown"),"Unknown SL",IF(AND(B1675='Dropdown Answer Key'!$B$14,OR(E1675="Lead",E1675="U, May have L",E1675="COM",E1675="")),"Lead",IF(AND(B1675='Dropdown Answer Key'!$B$14,OR(F1675="Lead",F1675="U, May have L",F1675="COM",F1675="")),"Lead",IF(AND(B1675='Dropdown Answer Key'!$B$14,OR(AND(E1675="GALV",H1675="Y"),AND(E1675="GALV",H1675="UN"),AND(E1675="GALV",H1675=""),AND(F1675="GALV",H1675="Y"),AND(F1675="GALV",H1675="UN"),AND(F1675="GALV",H1675=""),AND(F1675="GALV",I1675="Y"),AND(F1675="GALV",I1675="UN"),AND(F1675="GALV",I1675=""))),"GRR",IF(AND(B1675='Dropdown Answer Key'!$B$14,OR(E1675="Unknown",F1675="Unknown")),"Unknown SL","Non Lead")))))))))))</f>
        <v>Non Lead</v>
      </c>
      <c r="T1675" s="76" t="str">
        <f>IF(OR(M1675="",Q1675="",S1675="ERROR"),"BLANK",IF((AND(M1675='Dropdown Answer Key'!$B$25,OR('Service Line Inventory'!S1675="Lead",S1675="Unknown SL"))),"Tier 1",IF(AND('Service Line Inventory'!M1675='Dropdown Answer Key'!$B$26,OR('Service Line Inventory'!S1675="Lead",S1675="Unknown SL")),"Tier 2",IF(AND('Service Line Inventory'!M1675='Dropdown Answer Key'!$B$27,OR('Service Line Inventory'!S1675="Lead",S1675="Unknown SL")),"Tier 2",IF('Service Line Inventory'!S1675="GRR","Tier 3",IF((AND('Service Line Inventory'!M1675='Dropdown Answer Key'!$B$25,'Service Line Inventory'!Q1675='Dropdown Answer Key'!$M$25,O1675='Dropdown Answer Key'!$G$27,'Service Line Inventory'!P1675='Dropdown Answer Key'!$J$27,S1675="Non Lead")),"Tier 4",IF((AND('Service Line Inventory'!M1675='Dropdown Answer Key'!$B$25,'Service Line Inventory'!Q1675='Dropdown Answer Key'!$M$25,O1675='Dropdown Answer Key'!$G$27,S1675="Non Lead")),"Tier 4",IF((AND('Service Line Inventory'!M1675='Dropdown Answer Key'!$B$25,'Service Line Inventory'!Q1675='Dropdown Answer Key'!$M$25,'Service Line Inventory'!P1675='Dropdown Answer Key'!$J$27,S1675="Non Lead")),"Tier 4","Tier 5"))))))))</f>
        <v>BLANK</v>
      </c>
      <c r="U1675" s="101" t="str">
        <f t="shared" si="117"/>
        <v>NO</v>
      </c>
      <c r="V1675" s="76" t="str">
        <f t="shared" si="118"/>
        <v>NO</v>
      </c>
      <c r="W1675" s="76" t="str">
        <f t="shared" si="119"/>
        <v>NO</v>
      </c>
      <c r="X1675" s="107"/>
      <c r="Y1675" s="77"/>
    </row>
    <row r="1676" spans="1:25" x14ac:dyDescent="0.3">
      <c r="A1676" s="47">
        <v>1346</v>
      </c>
      <c r="B1676" s="73" t="s">
        <v>76</v>
      </c>
      <c r="C1676" s="126" t="s">
        <v>1774</v>
      </c>
      <c r="D1676" s="74" t="s">
        <v>72</v>
      </c>
      <c r="E1676" s="74" t="s">
        <v>81</v>
      </c>
      <c r="F1676" s="74" t="s">
        <v>81</v>
      </c>
      <c r="G1676" s="90" t="s">
        <v>1910</v>
      </c>
      <c r="H1676" s="74" t="s">
        <v>72</v>
      </c>
      <c r="I1676" s="74" t="s">
        <v>72</v>
      </c>
      <c r="J1676" s="75" t="s">
        <v>1913</v>
      </c>
      <c r="K1676" s="75" t="s">
        <v>1913</v>
      </c>
      <c r="L1676" s="94" t="str">
        <f t="shared" si="116"/>
        <v>Non Lead</v>
      </c>
      <c r="M1676" s="110"/>
      <c r="N1676" s="74"/>
      <c r="O1676" s="74"/>
      <c r="P1676" s="74"/>
      <c r="Q1676" s="82"/>
      <c r="R1676" s="83"/>
      <c r="S1676" s="113" t="str">
        <f>IF(OR(B1676="",$C$3="",$G$3=""),"ERROR",IF(AND(B1676='Dropdown Answer Key'!$B$12,OR(E1676="Lead",E1676="U, May have L",E1676="COM",E1676="")),"Lead",IF(AND(B1676='Dropdown Answer Key'!$B$12,OR(AND(E1676="GALV",H1676="Y"),AND(E1676="GALV",H1676="UN"),AND(E1676="GALV",H1676=""))),"GRR",IF(AND(B1676='Dropdown Answer Key'!$B$12,E1676="Unknown"),"Unknown SL",IF(AND(B1676='Dropdown Answer Key'!$B$13,OR(F1676="Lead",F1676="U, May have L",F1676="COM",F1676="")),"Lead",IF(AND(B1676='Dropdown Answer Key'!$B$13,OR(AND(F1676="GALV",H1676="Y"),AND(F1676="GALV",H1676="UN"),AND(F1676="GALV",H1676=""))),"GRR",IF(AND(B1676='Dropdown Answer Key'!$B$13,F1676="Unknown"),"Unknown SL",IF(AND(B1676='Dropdown Answer Key'!$B$14,OR(E1676="Lead",E1676="U, May have L",E1676="COM",E1676="")),"Lead",IF(AND(B1676='Dropdown Answer Key'!$B$14,OR(F1676="Lead",F1676="U, May have L",F1676="COM",F1676="")),"Lead",IF(AND(B1676='Dropdown Answer Key'!$B$14,OR(AND(E1676="GALV",H1676="Y"),AND(E1676="GALV",H1676="UN"),AND(E1676="GALV",H1676=""),AND(F1676="GALV",H1676="Y"),AND(F1676="GALV",H1676="UN"),AND(F1676="GALV",H1676=""),AND(F1676="GALV",I1676="Y"),AND(F1676="GALV",I1676="UN"),AND(F1676="GALV",I1676=""))),"GRR",IF(AND(B1676='Dropdown Answer Key'!$B$14,OR(E1676="Unknown",F1676="Unknown")),"Unknown SL","Non Lead")))))))))))</f>
        <v>Non Lead</v>
      </c>
      <c r="T1676" s="114" t="str">
        <f>IF(OR(M1676="",Q1676="",S1676="ERROR"),"BLANK",IF((AND(M1676='Dropdown Answer Key'!$B$25,OR('Service Line Inventory'!S1676="Lead",S1676="Unknown SL"))),"Tier 1",IF(AND('Service Line Inventory'!M1676='Dropdown Answer Key'!$B$26,OR('Service Line Inventory'!S1676="Lead",S1676="Unknown SL")),"Tier 2",IF(AND('Service Line Inventory'!M1676='Dropdown Answer Key'!$B$27,OR('Service Line Inventory'!S1676="Lead",S1676="Unknown SL")),"Tier 2",IF('Service Line Inventory'!S1676="GRR","Tier 3",IF((AND('Service Line Inventory'!M1676='Dropdown Answer Key'!$B$25,'Service Line Inventory'!Q1676='Dropdown Answer Key'!$M$25,O1676='Dropdown Answer Key'!$G$27,'Service Line Inventory'!P1676='Dropdown Answer Key'!$J$27,S1676="Non Lead")),"Tier 4",IF((AND('Service Line Inventory'!M1676='Dropdown Answer Key'!$B$25,'Service Line Inventory'!Q1676='Dropdown Answer Key'!$M$25,O1676='Dropdown Answer Key'!$G$27,S1676="Non Lead")),"Tier 4",IF((AND('Service Line Inventory'!M1676='Dropdown Answer Key'!$B$25,'Service Line Inventory'!Q1676='Dropdown Answer Key'!$M$25,'Service Line Inventory'!P1676='Dropdown Answer Key'!$J$27,S1676="Non Lead")),"Tier 4","Tier 5"))))))))</f>
        <v>BLANK</v>
      </c>
      <c r="U1676" s="115" t="str">
        <f t="shared" si="117"/>
        <v>NO</v>
      </c>
      <c r="V1676" s="114" t="str">
        <f t="shared" si="118"/>
        <v>NO</v>
      </c>
      <c r="W1676" s="114" t="str">
        <f t="shared" si="119"/>
        <v>NO</v>
      </c>
      <c r="X1676" s="108"/>
      <c r="Y1676" s="97"/>
    </row>
    <row r="1677" spans="1:25" x14ac:dyDescent="0.3">
      <c r="A1677" s="47">
        <v>1350</v>
      </c>
      <c r="B1677" s="73" t="s">
        <v>76</v>
      </c>
      <c r="C1677" s="126" t="s">
        <v>1775</v>
      </c>
      <c r="D1677" s="74" t="s">
        <v>72</v>
      </c>
      <c r="E1677" s="74" t="s">
        <v>81</v>
      </c>
      <c r="F1677" s="74" t="s">
        <v>81</v>
      </c>
      <c r="G1677" s="90" t="s">
        <v>1910</v>
      </c>
      <c r="H1677" s="74" t="s">
        <v>72</v>
      </c>
      <c r="I1677" s="74" t="s">
        <v>72</v>
      </c>
      <c r="J1677" s="75" t="s">
        <v>1913</v>
      </c>
      <c r="K1677" s="75" t="s">
        <v>1913</v>
      </c>
      <c r="L1677" s="93" t="str">
        <f t="shared" si="116"/>
        <v>Non Lead</v>
      </c>
      <c r="M1677" s="109"/>
      <c r="N1677" s="74"/>
      <c r="O1677" s="74"/>
      <c r="P1677" s="74"/>
      <c r="Q1677" s="73"/>
      <c r="R1677" s="74"/>
      <c r="S1677" s="98" t="str">
        <f>IF(OR(B1677="",$C$3="",$G$3=""),"ERROR",IF(AND(B1677='Dropdown Answer Key'!$B$12,OR(E1677="Lead",E1677="U, May have L",E1677="COM",E1677="")),"Lead",IF(AND(B1677='Dropdown Answer Key'!$B$12,OR(AND(E1677="GALV",H1677="Y"),AND(E1677="GALV",H1677="UN"),AND(E1677="GALV",H1677=""))),"GRR",IF(AND(B1677='Dropdown Answer Key'!$B$12,E1677="Unknown"),"Unknown SL",IF(AND(B1677='Dropdown Answer Key'!$B$13,OR(F1677="Lead",F1677="U, May have L",F1677="COM",F1677="")),"Lead",IF(AND(B1677='Dropdown Answer Key'!$B$13,OR(AND(F1677="GALV",H1677="Y"),AND(F1677="GALV",H1677="UN"),AND(F1677="GALV",H1677=""))),"GRR",IF(AND(B1677='Dropdown Answer Key'!$B$13,F1677="Unknown"),"Unknown SL",IF(AND(B1677='Dropdown Answer Key'!$B$14,OR(E1677="Lead",E1677="U, May have L",E1677="COM",E1677="")),"Lead",IF(AND(B1677='Dropdown Answer Key'!$B$14,OR(F1677="Lead",F1677="U, May have L",F1677="COM",F1677="")),"Lead",IF(AND(B1677='Dropdown Answer Key'!$B$14,OR(AND(E1677="GALV",H1677="Y"),AND(E1677="GALV",H1677="UN"),AND(E1677="GALV",H1677=""),AND(F1677="GALV",H1677="Y"),AND(F1677="GALV",H1677="UN"),AND(F1677="GALV",H1677=""),AND(F1677="GALV",I1677="Y"),AND(F1677="GALV",I1677="UN"),AND(F1677="GALV",I1677=""))),"GRR",IF(AND(B1677='Dropdown Answer Key'!$B$14,OR(E1677="Unknown",F1677="Unknown")),"Unknown SL","Non Lead")))))))))))</f>
        <v>Non Lead</v>
      </c>
      <c r="T1677" s="76" t="str">
        <f>IF(OR(M1677="",Q1677="",S1677="ERROR"),"BLANK",IF((AND(M1677='Dropdown Answer Key'!$B$25,OR('Service Line Inventory'!S1677="Lead",S1677="Unknown SL"))),"Tier 1",IF(AND('Service Line Inventory'!M1677='Dropdown Answer Key'!$B$26,OR('Service Line Inventory'!S1677="Lead",S1677="Unknown SL")),"Tier 2",IF(AND('Service Line Inventory'!M1677='Dropdown Answer Key'!$B$27,OR('Service Line Inventory'!S1677="Lead",S1677="Unknown SL")),"Tier 2",IF('Service Line Inventory'!S1677="GRR","Tier 3",IF((AND('Service Line Inventory'!M1677='Dropdown Answer Key'!$B$25,'Service Line Inventory'!Q1677='Dropdown Answer Key'!$M$25,O1677='Dropdown Answer Key'!$G$27,'Service Line Inventory'!P1677='Dropdown Answer Key'!$J$27,S1677="Non Lead")),"Tier 4",IF((AND('Service Line Inventory'!M1677='Dropdown Answer Key'!$B$25,'Service Line Inventory'!Q1677='Dropdown Answer Key'!$M$25,O1677='Dropdown Answer Key'!$G$27,S1677="Non Lead")),"Tier 4",IF((AND('Service Line Inventory'!M1677='Dropdown Answer Key'!$B$25,'Service Line Inventory'!Q1677='Dropdown Answer Key'!$M$25,'Service Line Inventory'!P1677='Dropdown Answer Key'!$J$27,S1677="Non Lead")),"Tier 4","Tier 5"))))))))</f>
        <v>BLANK</v>
      </c>
      <c r="U1677" s="101" t="str">
        <f t="shared" si="117"/>
        <v>NO</v>
      </c>
      <c r="V1677" s="76" t="str">
        <f t="shared" si="118"/>
        <v>NO</v>
      </c>
      <c r="W1677" s="76" t="str">
        <f t="shared" si="119"/>
        <v>NO</v>
      </c>
      <c r="X1677" s="107"/>
      <c r="Y1677" s="77"/>
    </row>
    <row r="1678" spans="1:25" x14ac:dyDescent="0.3">
      <c r="A1678" s="47">
        <v>1353</v>
      </c>
      <c r="B1678" s="73" t="s">
        <v>76</v>
      </c>
      <c r="C1678" s="126" t="s">
        <v>1776</v>
      </c>
      <c r="D1678" s="74" t="s">
        <v>72</v>
      </c>
      <c r="E1678" s="74" t="s">
        <v>81</v>
      </c>
      <c r="F1678" s="74" t="s">
        <v>81</v>
      </c>
      <c r="G1678" s="90" t="s">
        <v>1910</v>
      </c>
      <c r="H1678" s="74" t="s">
        <v>72</v>
      </c>
      <c r="I1678" s="74" t="s">
        <v>72</v>
      </c>
      <c r="J1678" s="75" t="s">
        <v>1913</v>
      </c>
      <c r="K1678" s="75" t="s">
        <v>1913</v>
      </c>
      <c r="L1678" s="94" t="str">
        <f t="shared" si="116"/>
        <v>Non Lead</v>
      </c>
      <c r="M1678" s="110"/>
      <c r="N1678" s="74"/>
      <c r="O1678" s="74"/>
      <c r="P1678" s="74"/>
      <c r="Q1678" s="82"/>
      <c r="R1678" s="83"/>
      <c r="S1678" s="113" t="str">
        <f>IF(OR(B1678="",$C$3="",$G$3=""),"ERROR",IF(AND(B1678='Dropdown Answer Key'!$B$12,OR(E1678="Lead",E1678="U, May have L",E1678="COM",E1678="")),"Lead",IF(AND(B1678='Dropdown Answer Key'!$B$12,OR(AND(E1678="GALV",H1678="Y"),AND(E1678="GALV",H1678="UN"),AND(E1678="GALV",H1678=""))),"GRR",IF(AND(B1678='Dropdown Answer Key'!$B$12,E1678="Unknown"),"Unknown SL",IF(AND(B1678='Dropdown Answer Key'!$B$13,OR(F1678="Lead",F1678="U, May have L",F1678="COM",F1678="")),"Lead",IF(AND(B1678='Dropdown Answer Key'!$B$13,OR(AND(F1678="GALV",H1678="Y"),AND(F1678="GALV",H1678="UN"),AND(F1678="GALV",H1678=""))),"GRR",IF(AND(B1678='Dropdown Answer Key'!$B$13,F1678="Unknown"),"Unknown SL",IF(AND(B1678='Dropdown Answer Key'!$B$14,OR(E1678="Lead",E1678="U, May have L",E1678="COM",E1678="")),"Lead",IF(AND(B1678='Dropdown Answer Key'!$B$14,OR(F1678="Lead",F1678="U, May have L",F1678="COM",F1678="")),"Lead",IF(AND(B1678='Dropdown Answer Key'!$B$14,OR(AND(E1678="GALV",H1678="Y"),AND(E1678="GALV",H1678="UN"),AND(E1678="GALV",H1678=""),AND(F1678="GALV",H1678="Y"),AND(F1678="GALV",H1678="UN"),AND(F1678="GALV",H1678=""),AND(F1678="GALV",I1678="Y"),AND(F1678="GALV",I1678="UN"),AND(F1678="GALV",I1678=""))),"GRR",IF(AND(B1678='Dropdown Answer Key'!$B$14,OR(E1678="Unknown",F1678="Unknown")),"Unknown SL","Non Lead")))))))))))</f>
        <v>Non Lead</v>
      </c>
      <c r="T1678" s="114" t="str">
        <f>IF(OR(M1678="",Q1678="",S1678="ERROR"),"BLANK",IF((AND(M1678='Dropdown Answer Key'!$B$25,OR('Service Line Inventory'!S1678="Lead",S1678="Unknown SL"))),"Tier 1",IF(AND('Service Line Inventory'!M1678='Dropdown Answer Key'!$B$26,OR('Service Line Inventory'!S1678="Lead",S1678="Unknown SL")),"Tier 2",IF(AND('Service Line Inventory'!M1678='Dropdown Answer Key'!$B$27,OR('Service Line Inventory'!S1678="Lead",S1678="Unknown SL")),"Tier 2",IF('Service Line Inventory'!S1678="GRR","Tier 3",IF((AND('Service Line Inventory'!M1678='Dropdown Answer Key'!$B$25,'Service Line Inventory'!Q1678='Dropdown Answer Key'!$M$25,O1678='Dropdown Answer Key'!$G$27,'Service Line Inventory'!P1678='Dropdown Answer Key'!$J$27,S1678="Non Lead")),"Tier 4",IF((AND('Service Line Inventory'!M1678='Dropdown Answer Key'!$B$25,'Service Line Inventory'!Q1678='Dropdown Answer Key'!$M$25,O1678='Dropdown Answer Key'!$G$27,S1678="Non Lead")),"Tier 4",IF((AND('Service Line Inventory'!M1678='Dropdown Answer Key'!$B$25,'Service Line Inventory'!Q1678='Dropdown Answer Key'!$M$25,'Service Line Inventory'!P1678='Dropdown Answer Key'!$J$27,S1678="Non Lead")),"Tier 4","Tier 5"))))))))</f>
        <v>BLANK</v>
      </c>
      <c r="U1678" s="115" t="str">
        <f t="shared" si="117"/>
        <v>NO</v>
      </c>
      <c r="V1678" s="114" t="str">
        <f t="shared" si="118"/>
        <v>NO</v>
      </c>
      <c r="W1678" s="114" t="str">
        <f t="shared" si="119"/>
        <v>NO</v>
      </c>
      <c r="X1678" s="108"/>
      <c r="Y1678" s="97"/>
    </row>
    <row r="1679" spans="1:25" x14ac:dyDescent="0.3">
      <c r="A1679" s="47">
        <v>1354</v>
      </c>
      <c r="B1679" s="73" t="s">
        <v>76</v>
      </c>
      <c r="C1679" s="126" t="s">
        <v>1637</v>
      </c>
      <c r="D1679" s="74" t="s">
        <v>72</v>
      </c>
      <c r="E1679" s="74" t="s">
        <v>81</v>
      </c>
      <c r="F1679" s="74" t="s">
        <v>81</v>
      </c>
      <c r="G1679" s="90" t="s">
        <v>1910</v>
      </c>
      <c r="H1679" s="74" t="s">
        <v>72</v>
      </c>
      <c r="I1679" s="74" t="s">
        <v>72</v>
      </c>
      <c r="J1679" s="75" t="s">
        <v>1913</v>
      </c>
      <c r="K1679" s="75" t="s">
        <v>1913</v>
      </c>
      <c r="L1679" s="93" t="str">
        <f t="shared" si="116"/>
        <v>Non Lead</v>
      </c>
      <c r="M1679" s="109"/>
      <c r="N1679" s="74"/>
      <c r="O1679" s="74"/>
      <c r="P1679" s="74"/>
      <c r="Q1679" s="73"/>
      <c r="R1679" s="74"/>
      <c r="S1679" s="98" t="str">
        <f>IF(OR(B1679="",$C$3="",$G$3=""),"ERROR",IF(AND(B1679='Dropdown Answer Key'!$B$12,OR(E1679="Lead",E1679="U, May have L",E1679="COM",E1679="")),"Lead",IF(AND(B1679='Dropdown Answer Key'!$B$12,OR(AND(E1679="GALV",H1679="Y"),AND(E1679="GALV",H1679="UN"),AND(E1679="GALV",H1679=""))),"GRR",IF(AND(B1679='Dropdown Answer Key'!$B$12,E1679="Unknown"),"Unknown SL",IF(AND(B1679='Dropdown Answer Key'!$B$13,OR(F1679="Lead",F1679="U, May have L",F1679="COM",F1679="")),"Lead",IF(AND(B1679='Dropdown Answer Key'!$B$13,OR(AND(F1679="GALV",H1679="Y"),AND(F1679="GALV",H1679="UN"),AND(F1679="GALV",H1679=""))),"GRR",IF(AND(B1679='Dropdown Answer Key'!$B$13,F1679="Unknown"),"Unknown SL",IF(AND(B1679='Dropdown Answer Key'!$B$14,OR(E1679="Lead",E1679="U, May have L",E1679="COM",E1679="")),"Lead",IF(AND(B1679='Dropdown Answer Key'!$B$14,OR(F1679="Lead",F1679="U, May have L",F1679="COM",F1679="")),"Lead",IF(AND(B1679='Dropdown Answer Key'!$B$14,OR(AND(E1679="GALV",H1679="Y"),AND(E1679="GALV",H1679="UN"),AND(E1679="GALV",H1679=""),AND(F1679="GALV",H1679="Y"),AND(F1679="GALV",H1679="UN"),AND(F1679="GALV",H1679=""),AND(F1679="GALV",I1679="Y"),AND(F1679="GALV",I1679="UN"),AND(F1679="GALV",I1679=""))),"GRR",IF(AND(B1679='Dropdown Answer Key'!$B$14,OR(E1679="Unknown",F1679="Unknown")),"Unknown SL","Non Lead")))))))))))</f>
        <v>Non Lead</v>
      </c>
      <c r="T1679" s="76" t="str">
        <f>IF(OR(M1679="",Q1679="",S1679="ERROR"),"BLANK",IF((AND(M1679='Dropdown Answer Key'!$B$25,OR('Service Line Inventory'!S1679="Lead",S1679="Unknown SL"))),"Tier 1",IF(AND('Service Line Inventory'!M1679='Dropdown Answer Key'!$B$26,OR('Service Line Inventory'!S1679="Lead",S1679="Unknown SL")),"Tier 2",IF(AND('Service Line Inventory'!M1679='Dropdown Answer Key'!$B$27,OR('Service Line Inventory'!S1679="Lead",S1679="Unknown SL")),"Tier 2",IF('Service Line Inventory'!S1679="GRR","Tier 3",IF((AND('Service Line Inventory'!M1679='Dropdown Answer Key'!$B$25,'Service Line Inventory'!Q1679='Dropdown Answer Key'!$M$25,O1679='Dropdown Answer Key'!$G$27,'Service Line Inventory'!P1679='Dropdown Answer Key'!$J$27,S1679="Non Lead")),"Tier 4",IF((AND('Service Line Inventory'!M1679='Dropdown Answer Key'!$B$25,'Service Line Inventory'!Q1679='Dropdown Answer Key'!$M$25,O1679='Dropdown Answer Key'!$G$27,S1679="Non Lead")),"Tier 4",IF((AND('Service Line Inventory'!M1679='Dropdown Answer Key'!$B$25,'Service Line Inventory'!Q1679='Dropdown Answer Key'!$M$25,'Service Line Inventory'!P1679='Dropdown Answer Key'!$J$27,S1679="Non Lead")),"Tier 4","Tier 5"))))))))</f>
        <v>BLANK</v>
      </c>
      <c r="U1679" s="101" t="str">
        <f t="shared" si="117"/>
        <v>NO</v>
      </c>
      <c r="V1679" s="76" t="str">
        <f t="shared" si="118"/>
        <v>NO</v>
      </c>
      <c r="W1679" s="76" t="str">
        <f t="shared" si="119"/>
        <v>NO</v>
      </c>
      <c r="X1679" s="107"/>
      <c r="Y1679" s="77"/>
    </row>
    <row r="1680" spans="1:25" x14ac:dyDescent="0.3">
      <c r="A1680" s="47">
        <v>1355</v>
      </c>
      <c r="B1680" s="73" t="s">
        <v>76</v>
      </c>
      <c r="C1680" s="126" t="s">
        <v>1777</v>
      </c>
      <c r="D1680" s="74" t="s">
        <v>72</v>
      </c>
      <c r="E1680" s="74" t="s">
        <v>81</v>
      </c>
      <c r="F1680" s="74" t="s">
        <v>81</v>
      </c>
      <c r="G1680" s="90" t="s">
        <v>1910</v>
      </c>
      <c r="H1680" s="74" t="s">
        <v>72</v>
      </c>
      <c r="I1680" s="74" t="s">
        <v>72</v>
      </c>
      <c r="J1680" s="75" t="s">
        <v>1913</v>
      </c>
      <c r="K1680" s="75" t="s">
        <v>1913</v>
      </c>
      <c r="L1680" s="94" t="str">
        <f t="shared" si="116"/>
        <v>Non Lead</v>
      </c>
      <c r="M1680" s="110"/>
      <c r="N1680" s="74"/>
      <c r="O1680" s="74"/>
      <c r="P1680" s="74"/>
      <c r="Q1680" s="82"/>
      <c r="R1680" s="83"/>
      <c r="S1680" s="113" t="str">
        <f>IF(OR(B1680="",$C$3="",$G$3=""),"ERROR",IF(AND(B1680='Dropdown Answer Key'!$B$12,OR(E1680="Lead",E1680="U, May have L",E1680="COM",E1680="")),"Lead",IF(AND(B1680='Dropdown Answer Key'!$B$12,OR(AND(E1680="GALV",H1680="Y"),AND(E1680="GALV",H1680="UN"),AND(E1680="GALV",H1680=""))),"GRR",IF(AND(B1680='Dropdown Answer Key'!$B$12,E1680="Unknown"),"Unknown SL",IF(AND(B1680='Dropdown Answer Key'!$B$13,OR(F1680="Lead",F1680="U, May have L",F1680="COM",F1680="")),"Lead",IF(AND(B1680='Dropdown Answer Key'!$B$13,OR(AND(F1680="GALV",H1680="Y"),AND(F1680="GALV",H1680="UN"),AND(F1680="GALV",H1680=""))),"GRR",IF(AND(B1680='Dropdown Answer Key'!$B$13,F1680="Unknown"),"Unknown SL",IF(AND(B1680='Dropdown Answer Key'!$B$14,OR(E1680="Lead",E1680="U, May have L",E1680="COM",E1680="")),"Lead",IF(AND(B1680='Dropdown Answer Key'!$B$14,OR(F1680="Lead",F1680="U, May have L",F1680="COM",F1680="")),"Lead",IF(AND(B1680='Dropdown Answer Key'!$B$14,OR(AND(E1680="GALV",H1680="Y"),AND(E1680="GALV",H1680="UN"),AND(E1680="GALV",H1680=""),AND(F1680="GALV",H1680="Y"),AND(F1680="GALV",H1680="UN"),AND(F1680="GALV",H1680=""),AND(F1680="GALV",I1680="Y"),AND(F1680="GALV",I1680="UN"),AND(F1680="GALV",I1680=""))),"GRR",IF(AND(B1680='Dropdown Answer Key'!$B$14,OR(E1680="Unknown",F1680="Unknown")),"Unknown SL","Non Lead")))))))))))</f>
        <v>Non Lead</v>
      </c>
      <c r="T1680" s="114" t="str">
        <f>IF(OR(M1680="",Q1680="",S1680="ERROR"),"BLANK",IF((AND(M1680='Dropdown Answer Key'!$B$25,OR('Service Line Inventory'!S1680="Lead",S1680="Unknown SL"))),"Tier 1",IF(AND('Service Line Inventory'!M1680='Dropdown Answer Key'!$B$26,OR('Service Line Inventory'!S1680="Lead",S1680="Unknown SL")),"Tier 2",IF(AND('Service Line Inventory'!M1680='Dropdown Answer Key'!$B$27,OR('Service Line Inventory'!S1680="Lead",S1680="Unknown SL")),"Tier 2",IF('Service Line Inventory'!S1680="GRR","Tier 3",IF((AND('Service Line Inventory'!M1680='Dropdown Answer Key'!$B$25,'Service Line Inventory'!Q1680='Dropdown Answer Key'!$M$25,O1680='Dropdown Answer Key'!$G$27,'Service Line Inventory'!P1680='Dropdown Answer Key'!$J$27,S1680="Non Lead")),"Tier 4",IF((AND('Service Line Inventory'!M1680='Dropdown Answer Key'!$B$25,'Service Line Inventory'!Q1680='Dropdown Answer Key'!$M$25,O1680='Dropdown Answer Key'!$G$27,S1680="Non Lead")),"Tier 4",IF((AND('Service Line Inventory'!M1680='Dropdown Answer Key'!$B$25,'Service Line Inventory'!Q1680='Dropdown Answer Key'!$M$25,'Service Line Inventory'!P1680='Dropdown Answer Key'!$J$27,S1680="Non Lead")),"Tier 4","Tier 5"))))))))</f>
        <v>BLANK</v>
      </c>
      <c r="U1680" s="115" t="str">
        <f t="shared" si="117"/>
        <v>NO</v>
      </c>
      <c r="V1680" s="114" t="str">
        <f t="shared" si="118"/>
        <v>NO</v>
      </c>
      <c r="W1680" s="114" t="str">
        <f t="shared" si="119"/>
        <v>NO</v>
      </c>
      <c r="X1680" s="108"/>
      <c r="Y1680" s="97"/>
    </row>
    <row r="1681" spans="1:25" x14ac:dyDescent="0.3">
      <c r="A1681" s="47">
        <v>1360</v>
      </c>
      <c r="B1681" s="73" t="s">
        <v>76</v>
      </c>
      <c r="C1681" s="126" t="s">
        <v>1778</v>
      </c>
      <c r="D1681" s="74" t="s">
        <v>72</v>
      </c>
      <c r="E1681" s="74" t="s">
        <v>81</v>
      </c>
      <c r="F1681" s="74" t="s">
        <v>81</v>
      </c>
      <c r="G1681" s="90" t="s">
        <v>1910</v>
      </c>
      <c r="H1681" s="74" t="s">
        <v>72</v>
      </c>
      <c r="I1681" s="74" t="s">
        <v>72</v>
      </c>
      <c r="J1681" s="75" t="s">
        <v>1913</v>
      </c>
      <c r="K1681" s="75" t="s">
        <v>1913</v>
      </c>
      <c r="L1681" s="93" t="str">
        <f t="shared" si="116"/>
        <v>Non Lead</v>
      </c>
      <c r="M1681" s="109"/>
      <c r="N1681" s="74"/>
      <c r="O1681" s="74"/>
      <c r="P1681" s="74"/>
      <c r="Q1681" s="73"/>
      <c r="R1681" s="74"/>
      <c r="S1681" s="98" t="str">
        <f>IF(OR(B1681="",$C$3="",$G$3=""),"ERROR",IF(AND(B1681='Dropdown Answer Key'!$B$12,OR(E1681="Lead",E1681="U, May have L",E1681="COM",E1681="")),"Lead",IF(AND(B1681='Dropdown Answer Key'!$B$12,OR(AND(E1681="GALV",H1681="Y"),AND(E1681="GALV",H1681="UN"),AND(E1681="GALV",H1681=""))),"GRR",IF(AND(B1681='Dropdown Answer Key'!$B$12,E1681="Unknown"),"Unknown SL",IF(AND(B1681='Dropdown Answer Key'!$B$13,OR(F1681="Lead",F1681="U, May have L",F1681="COM",F1681="")),"Lead",IF(AND(B1681='Dropdown Answer Key'!$B$13,OR(AND(F1681="GALV",H1681="Y"),AND(F1681="GALV",H1681="UN"),AND(F1681="GALV",H1681=""))),"GRR",IF(AND(B1681='Dropdown Answer Key'!$B$13,F1681="Unknown"),"Unknown SL",IF(AND(B1681='Dropdown Answer Key'!$B$14,OR(E1681="Lead",E1681="U, May have L",E1681="COM",E1681="")),"Lead",IF(AND(B1681='Dropdown Answer Key'!$B$14,OR(F1681="Lead",F1681="U, May have L",F1681="COM",F1681="")),"Lead",IF(AND(B1681='Dropdown Answer Key'!$B$14,OR(AND(E1681="GALV",H1681="Y"),AND(E1681="GALV",H1681="UN"),AND(E1681="GALV",H1681=""),AND(F1681="GALV",H1681="Y"),AND(F1681="GALV",H1681="UN"),AND(F1681="GALV",H1681=""),AND(F1681="GALV",I1681="Y"),AND(F1681="GALV",I1681="UN"),AND(F1681="GALV",I1681=""))),"GRR",IF(AND(B1681='Dropdown Answer Key'!$B$14,OR(E1681="Unknown",F1681="Unknown")),"Unknown SL","Non Lead")))))))))))</f>
        <v>Non Lead</v>
      </c>
      <c r="T1681" s="76" t="str">
        <f>IF(OR(M1681="",Q1681="",S1681="ERROR"),"BLANK",IF((AND(M1681='Dropdown Answer Key'!$B$25,OR('Service Line Inventory'!S1681="Lead",S1681="Unknown SL"))),"Tier 1",IF(AND('Service Line Inventory'!M1681='Dropdown Answer Key'!$B$26,OR('Service Line Inventory'!S1681="Lead",S1681="Unknown SL")),"Tier 2",IF(AND('Service Line Inventory'!M1681='Dropdown Answer Key'!$B$27,OR('Service Line Inventory'!S1681="Lead",S1681="Unknown SL")),"Tier 2",IF('Service Line Inventory'!S1681="GRR","Tier 3",IF((AND('Service Line Inventory'!M1681='Dropdown Answer Key'!$B$25,'Service Line Inventory'!Q1681='Dropdown Answer Key'!$M$25,O1681='Dropdown Answer Key'!$G$27,'Service Line Inventory'!P1681='Dropdown Answer Key'!$J$27,S1681="Non Lead")),"Tier 4",IF((AND('Service Line Inventory'!M1681='Dropdown Answer Key'!$B$25,'Service Line Inventory'!Q1681='Dropdown Answer Key'!$M$25,O1681='Dropdown Answer Key'!$G$27,S1681="Non Lead")),"Tier 4",IF((AND('Service Line Inventory'!M1681='Dropdown Answer Key'!$B$25,'Service Line Inventory'!Q1681='Dropdown Answer Key'!$M$25,'Service Line Inventory'!P1681='Dropdown Answer Key'!$J$27,S1681="Non Lead")),"Tier 4","Tier 5"))))))))</f>
        <v>BLANK</v>
      </c>
      <c r="U1681" s="101" t="str">
        <f t="shared" si="117"/>
        <v>NO</v>
      </c>
      <c r="V1681" s="76" t="str">
        <f t="shared" si="118"/>
        <v>NO</v>
      </c>
      <c r="W1681" s="76" t="str">
        <f t="shared" si="119"/>
        <v>NO</v>
      </c>
      <c r="X1681" s="107"/>
      <c r="Y1681" s="77"/>
    </row>
    <row r="1682" spans="1:25" x14ac:dyDescent="0.3">
      <c r="A1682" s="47">
        <v>1362</v>
      </c>
      <c r="B1682" s="73" t="s">
        <v>76</v>
      </c>
      <c r="C1682" s="126" t="s">
        <v>1779</v>
      </c>
      <c r="D1682" s="74" t="s">
        <v>72</v>
      </c>
      <c r="E1682" s="74" t="s">
        <v>81</v>
      </c>
      <c r="F1682" s="74" t="s">
        <v>81</v>
      </c>
      <c r="G1682" s="90" t="s">
        <v>1910</v>
      </c>
      <c r="H1682" s="74" t="s">
        <v>72</v>
      </c>
      <c r="I1682" s="74" t="s">
        <v>72</v>
      </c>
      <c r="J1682" s="75" t="s">
        <v>1913</v>
      </c>
      <c r="K1682" s="75" t="s">
        <v>1913</v>
      </c>
      <c r="L1682" s="94" t="str">
        <f t="shared" si="116"/>
        <v>Non Lead</v>
      </c>
      <c r="M1682" s="110"/>
      <c r="N1682" s="74"/>
      <c r="O1682" s="74"/>
      <c r="P1682" s="74"/>
      <c r="Q1682" s="82"/>
      <c r="R1682" s="83"/>
      <c r="S1682" s="113" t="str">
        <f>IF(OR(B1682="",$C$3="",$G$3=""),"ERROR",IF(AND(B1682='Dropdown Answer Key'!$B$12,OR(E1682="Lead",E1682="U, May have L",E1682="COM",E1682="")),"Lead",IF(AND(B1682='Dropdown Answer Key'!$B$12,OR(AND(E1682="GALV",H1682="Y"),AND(E1682="GALV",H1682="UN"),AND(E1682="GALV",H1682=""))),"GRR",IF(AND(B1682='Dropdown Answer Key'!$B$12,E1682="Unknown"),"Unknown SL",IF(AND(B1682='Dropdown Answer Key'!$B$13,OR(F1682="Lead",F1682="U, May have L",F1682="COM",F1682="")),"Lead",IF(AND(B1682='Dropdown Answer Key'!$B$13,OR(AND(F1682="GALV",H1682="Y"),AND(F1682="GALV",H1682="UN"),AND(F1682="GALV",H1682=""))),"GRR",IF(AND(B1682='Dropdown Answer Key'!$B$13,F1682="Unknown"),"Unknown SL",IF(AND(B1682='Dropdown Answer Key'!$B$14,OR(E1682="Lead",E1682="U, May have L",E1682="COM",E1682="")),"Lead",IF(AND(B1682='Dropdown Answer Key'!$B$14,OR(F1682="Lead",F1682="U, May have L",F1682="COM",F1682="")),"Lead",IF(AND(B1682='Dropdown Answer Key'!$B$14,OR(AND(E1682="GALV",H1682="Y"),AND(E1682="GALV",H1682="UN"),AND(E1682="GALV",H1682=""),AND(F1682="GALV",H1682="Y"),AND(F1682="GALV",H1682="UN"),AND(F1682="GALV",H1682=""),AND(F1682="GALV",I1682="Y"),AND(F1682="GALV",I1682="UN"),AND(F1682="GALV",I1682=""))),"GRR",IF(AND(B1682='Dropdown Answer Key'!$B$14,OR(E1682="Unknown",F1682="Unknown")),"Unknown SL","Non Lead")))))))))))</f>
        <v>Non Lead</v>
      </c>
      <c r="T1682" s="114" t="str">
        <f>IF(OR(M1682="",Q1682="",S1682="ERROR"),"BLANK",IF((AND(M1682='Dropdown Answer Key'!$B$25,OR('Service Line Inventory'!S1682="Lead",S1682="Unknown SL"))),"Tier 1",IF(AND('Service Line Inventory'!M1682='Dropdown Answer Key'!$B$26,OR('Service Line Inventory'!S1682="Lead",S1682="Unknown SL")),"Tier 2",IF(AND('Service Line Inventory'!M1682='Dropdown Answer Key'!$B$27,OR('Service Line Inventory'!S1682="Lead",S1682="Unknown SL")),"Tier 2",IF('Service Line Inventory'!S1682="GRR","Tier 3",IF((AND('Service Line Inventory'!M1682='Dropdown Answer Key'!$B$25,'Service Line Inventory'!Q1682='Dropdown Answer Key'!$M$25,O1682='Dropdown Answer Key'!$G$27,'Service Line Inventory'!P1682='Dropdown Answer Key'!$J$27,S1682="Non Lead")),"Tier 4",IF((AND('Service Line Inventory'!M1682='Dropdown Answer Key'!$B$25,'Service Line Inventory'!Q1682='Dropdown Answer Key'!$M$25,O1682='Dropdown Answer Key'!$G$27,S1682="Non Lead")),"Tier 4",IF((AND('Service Line Inventory'!M1682='Dropdown Answer Key'!$B$25,'Service Line Inventory'!Q1682='Dropdown Answer Key'!$M$25,'Service Line Inventory'!P1682='Dropdown Answer Key'!$J$27,S1682="Non Lead")),"Tier 4","Tier 5"))))))))</f>
        <v>BLANK</v>
      </c>
      <c r="U1682" s="115" t="str">
        <f t="shared" si="117"/>
        <v>NO</v>
      </c>
      <c r="V1682" s="114" t="str">
        <f t="shared" si="118"/>
        <v>NO</v>
      </c>
      <c r="W1682" s="114" t="str">
        <f t="shared" si="119"/>
        <v>NO</v>
      </c>
      <c r="X1682" s="108"/>
      <c r="Y1682" s="97"/>
    </row>
    <row r="1683" spans="1:25" x14ac:dyDescent="0.3">
      <c r="A1683" s="47">
        <v>1364</v>
      </c>
      <c r="B1683" s="73" t="s">
        <v>76</v>
      </c>
      <c r="C1683" s="126" t="s">
        <v>1780</v>
      </c>
      <c r="D1683" s="74" t="s">
        <v>72</v>
      </c>
      <c r="E1683" s="74" t="s">
        <v>81</v>
      </c>
      <c r="F1683" s="74" t="s">
        <v>81</v>
      </c>
      <c r="G1683" s="90" t="s">
        <v>1911</v>
      </c>
      <c r="H1683" s="74" t="s">
        <v>72</v>
      </c>
      <c r="I1683" s="74" t="s">
        <v>72</v>
      </c>
      <c r="J1683" s="75" t="s">
        <v>1913</v>
      </c>
      <c r="K1683" s="75" t="s">
        <v>1913</v>
      </c>
      <c r="L1683" s="93" t="str">
        <f t="shared" si="116"/>
        <v>Non Lead</v>
      </c>
      <c r="M1683" s="109"/>
      <c r="N1683" s="74"/>
      <c r="O1683" s="74"/>
      <c r="P1683" s="74"/>
      <c r="Q1683" s="73"/>
      <c r="R1683" s="74"/>
      <c r="S1683" s="98" t="str">
        <f>IF(OR(B1683="",$C$3="",$G$3=""),"ERROR",IF(AND(B1683='Dropdown Answer Key'!$B$12,OR(E1683="Lead",E1683="U, May have L",E1683="COM",E1683="")),"Lead",IF(AND(B1683='Dropdown Answer Key'!$B$12,OR(AND(E1683="GALV",H1683="Y"),AND(E1683="GALV",H1683="UN"),AND(E1683="GALV",H1683=""))),"GRR",IF(AND(B1683='Dropdown Answer Key'!$B$12,E1683="Unknown"),"Unknown SL",IF(AND(B1683='Dropdown Answer Key'!$B$13,OR(F1683="Lead",F1683="U, May have L",F1683="COM",F1683="")),"Lead",IF(AND(B1683='Dropdown Answer Key'!$B$13,OR(AND(F1683="GALV",H1683="Y"),AND(F1683="GALV",H1683="UN"),AND(F1683="GALV",H1683=""))),"GRR",IF(AND(B1683='Dropdown Answer Key'!$B$13,F1683="Unknown"),"Unknown SL",IF(AND(B1683='Dropdown Answer Key'!$B$14,OR(E1683="Lead",E1683="U, May have L",E1683="COM",E1683="")),"Lead",IF(AND(B1683='Dropdown Answer Key'!$B$14,OR(F1683="Lead",F1683="U, May have L",F1683="COM",F1683="")),"Lead",IF(AND(B1683='Dropdown Answer Key'!$B$14,OR(AND(E1683="GALV",H1683="Y"),AND(E1683="GALV",H1683="UN"),AND(E1683="GALV",H1683=""),AND(F1683="GALV",H1683="Y"),AND(F1683="GALV",H1683="UN"),AND(F1683="GALV",H1683=""),AND(F1683="GALV",I1683="Y"),AND(F1683="GALV",I1683="UN"),AND(F1683="GALV",I1683=""))),"GRR",IF(AND(B1683='Dropdown Answer Key'!$B$14,OR(E1683="Unknown",F1683="Unknown")),"Unknown SL","Non Lead")))))))))))</f>
        <v>Non Lead</v>
      </c>
      <c r="T1683" s="76" t="str">
        <f>IF(OR(M1683="",Q1683="",S1683="ERROR"),"BLANK",IF((AND(M1683='Dropdown Answer Key'!$B$25,OR('Service Line Inventory'!S1683="Lead",S1683="Unknown SL"))),"Tier 1",IF(AND('Service Line Inventory'!M1683='Dropdown Answer Key'!$B$26,OR('Service Line Inventory'!S1683="Lead",S1683="Unknown SL")),"Tier 2",IF(AND('Service Line Inventory'!M1683='Dropdown Answer Key'!$B$27,OR('Service Line Inventory'!S1683="Lead",S1683="Unknown SL")),"Tier 2",IF('Service Line Inventory'!S1683="GRR","Tier 3",IF((AND('Service Line Inventory'!M1683='Dropdown Answer Key'!$B$25,'Service Line Inventory'!Q1683='Dropdown Answer Key'!$M$25,O1683='Dropdown Answer Key'!$G$27,'Service Line Inventory'!P1683='Dropdown Answer Key'!$J$27,S1683="Non Lead")),"Tier 4",IF((AND('Service Line Inventory'!M1683='Dropdown Answer Key'!$B$25,'Service Line Inventory'!Q1683='Dropdown Answer Key'!$M$25,O1683='Dropdown Answer Key'!$G$27,S1683="Non Lead")),"Tier 4",IF((AND('Service Line Inventory'!M1683='Dropdown Answer Key'!$B$25,'Service Line Inventory'!Q1683='Dropdown Answer Key'!$M$25,'Service Line Inventory'!P1683='Dropdown Answer Key'!$J$27,S1683="Non Lead")),"Tier 4","Tier 5"))))))))</f>
        <v>BLANK</v>
      </c>
      <c r="U1683" s="101" t="str">
        <f t="shared" si="117"/>
        <v>NO</v>
      </c>
      <c r="V1683" s="76" t="str">
        <f t="shared" si="118"/>
        <v>NO</v>
      </c>
      <c r="W1683" s="76" t="str">
        <f t="shared" si="119"/>
        <v>NO</v>
      </c>
      <c r="X1683" s="107"/>
      <c r="Y1683" s="77"/>
    </row>
    <row r="1684" spans="1:25" x14ac:dyDescent="0.3">
      <c r="A1684" s="47">
        <v>1365</v>
      </c>
      <c r="B1684" s="73" t="s">
        <v>76</v>
      </c>
      <c r="C1684" s="126" t="s">
        <v>1781</v>
      </c>
      <c r="D1684" s="74" t="s">
        <v>72</v>
      </c>
      <c r="E1684" s="74" t="s">
        <v>81</v>
      </c>
      <c r="F1684" s="74" t="s">
        <v>81</v>
      </c>
      <c r="G1684" s="90" t="s">
        <v>1910</v>
      </c>
      <c r="H1684" s="74" t="s">
        <v>72</v>
      </c>
      <c r="I1684" s="74" t="s">
        <v>72</v>
      </c>
      <c r="J1684" s="75" t="s">
        <v>1913</v>
      </c>
      <c r="K1684" s="75" t="s">
        <v>1913</v>
      </c>
      <c r="L1684" s="94" t="str">
        <f t="shared" si="116"/>
        <v>Non Lead</v>
      </c>
      <c r="M1684" s="110"/>
      <c r="N1684" s="74"/>
      <c r="O1684" s="74"/>
      <c r="P1684" s="74"/>
      <c r="Q1684" s="82"/>
      <c r="R1684" s="83"/>
      <c r="S1684" s="113" t="str">
        <f>IF(OR(B1684="",$C$3="",$G$3=""),"ERROR",IF(AND(B1684='Dropdown Answer Key'!$B$12,OR(E1684="Lead",E1684="U, May have L",E1684="COM",E1684="")),"Lead",IF(AND(B1684='Dropdown Answer Key'!$B$12,OR(AND(E1684="GALV",H1684="Y"),AND(E1684="GALV",H1684="UN"),AND(E1684="GALV",H1684=""))),"GRR",IF(AND(B1684='Dropdown Answer Key'!$B$12,E1684="Unknown"),"Unknown SL",IF(AND(B1684='Dropdown Answer Key'!$B$13,OR(F1684="Lead",F1684="U, May have L",F1684="COM",F1684="")),"Lead",IF(AND(B1684='Dropdown Answer Key'!$B$13,OR(AND(F1684="GALV",H1684="Y"),AND(F1684="GALV",H1684="UN"),AND(F1684="GALV",H1684=""))),"GRR",IF(AND(B1684='Dropdown Answer Key'!$B$13,F1684="Unknown"),"Unknown SL",IF(AND(B1684='Dropdown Answer Key'!$B$14,OR(E1684="Lead",E1684="U, May have L",E1684="COM",E1684="")),"Lead",IF(AND(B1684='Dropdown Answer Key'!$B$14,OR(F1684="Lead",F1684="U, May have L",F1684="COM",F1684="")),"Lead",IF(AND(B1684='Dropdown Answer Key'!$B$14,OR(AND(E1684="GALV",H1684="Y"),AND(E1684="GALV",H1684="UN"),AND(E1684="GALV",H1684=""),AND(F1684="GALV",H1684="Y"),AND(F1684="GALV",H1684="UN"),AND(F1684="GALV",H1684=""),AND(F1684="GALV",I1684="Y"),AND(F1684="GALV",I1684="UN"),AND(F1684="GALV",I1684=""))),"GRR",IF(AND(B1684='Dropdown Answer Key'!$B$14,OR(E1684="Unknown",F1684="Unknown")),"Unknown SL","Non Lead")))))))))))</f>
        <v>Non Lead</v>
      </c>
      <c r="T1684" s="114" t="str">
        <f>IF(OR(M1684="",Q1684="",S1684="ERROR"),"BLANK",IF((AND(M1684='Dropdown Answer Key'!$B$25,OR('Service Line Inventory'!S1684="Lead",S1684="Unknown SL"))),"Tier 1",IF(AND('Service Line Inventory'!M1684='Dropdown Answer Key'!$B$26,OR('Service Line Inventory'!S1684="Lead",S1684="Unknown SL")),"Tier 2",IF(AND('Service Line Inventory'!M1684='Dropdown Answer Key'!$B$27,OR('Service Line Inventory'!S1684="Lead",S1684="Unknown SL")),"Tier 2",IF('Service Line Inventory'!S1684="GRR","Tier 3",IF((AND('Service Line Inventory'!M1684='Dropdown Answer Key'!$B$25,'Service Line Inventory'!Q1684='Dropdown Answer Key'!$M$25,O1684='Dropdown Answer Key'!$G$27,'Service Line Inventory'!P1684='Dropdown Answer Key'!$J$27,S1684="Non Lead")),"Tier 4",IF((AND('Service Line Inventory'!M1684='Dropdown Answer Key'!$B$25,'Service Line Inventory'!Q1684='Dropdown Answer Key'!$M$25,O1684='Dropdown Answer Key'!$G$27,S1684="Non Lead")),"Tier 4",IF((AND('Service Line Inventory'!M1684='Dropdown Answer Key'!$B$25,'Service Line Inventory'!Q1684='Dropdown Answer Key'!$M$25,'Service Line Inventory'!P1684='Dropdown Answer Key'!$J$27,S1684="Non Lead")),"Tier 4","Tier 5"))))))))</f>
        <v>BLANK</v>
      </c>
      <c r="U1684" s="115" t="str">
        <f t="shared" si="117"/>
        <v>NO</v>
      </c>
      <c r="V1684" s="114" t="str">
        <f t="shared" si="118"/>
        <v>NO</v>
      </c>
      <c r="W1684" s="114" t="str">
        <f t="shared" si="119"/>
        <v>NO</v>
      </c>
      <c r="X1684" s="108"/>
      <c r="Y1684" s="97"/>
    </row>
    <row r="1685" spans="1:25" x14ac:dyDescent="0.3">
      <c r="A1685" s="47">
        <v>1368</v>
      </c>
      <c r="B1685" s="73" t="s">
        <v>76</v>
      </c>
      <c r="C1685" s="126" t="s">
        <v>1782</v>
      </c>
      <c r="D1685" s="74" t="s">
        <v>72</v>
      </c>
      <c r="E1685" s="74" t="s">
        <v>81</v>
      </c>
      <c r="F1685" s="74" t="s">
        <v>81</v>
      </c>
      <c r="G1685" s="90" t="s">
        <v>1911</v>
      </c>
      <c r="H1685" s="74" t="s">
        <v>72</v>
      </c>
      <c r="I1685" s="74" t="s">
        <v>72</v>
      </c>
      <c r="J1685" s="75" t="s">
        <v>1913</v>
      </c>
      <c r="K1685" s="75" t="s">
        <v>1913</v>
      </c>
      <c r="L1685" s="93" t="str">
        <f t="shared" si="116"/>
        <v>Non Lead</v>
      </c>
      <c r="M1685" s="109"/>
      <c r="N1685" s="74"/>
      <c r="O1685" s="74"/>
      <c r="P1685" s="74"/>
      <c r="Q1685" s="73"/>
      <c r="R1685" s="74"/>
      <c r="S1685" s="98" t="str">
        <f>IF(OR(B1685="",$C$3="",$G$3=""),"ERROR",IF(AND(B1685='Dropdown Answer Key'!$B$12,OR(E1685="Lead",E1685="U, May have L",E1685="COM",E1685="")),"Lead",IF(AND(B1685='Dropdown Answer Key'!$B$12,OR(AND(E1685="GALV",H1685="Y"),AND(E1685="GALV",H1685="UN"),AND(E1685="GALV",H1685=""))),"GRR",IF(AND(B1685='Dropdown Answer Key'!$B$12,E1685="Unknown"),"Unknown SL",IF(AND(B1685='Dropdown Answer Key'!$B$13,OR(F1685="Lead",F1685="U, May have L",F1685="COM",F1685="")),"Lead",IF(AND(B1685='Dropdown Answer Key'!$B$13,OR(AND(F1685="GALV",H1685="Y"),AND(F1685="GALV",H1685="UN"),AND(F1685="GALV",H1685=""))),"GRR",IF(AND(B1685='Dropdown Answer Key'!$B$13,F1685="Unknown"),"Unknown SL",IF(AND(B1685='Dropdown Answer Key'!$B$14,OR(E1685="Lead",E1685="U, May have L",E1685="COM",E1685="")),"Lead",IF(AND(B1685='Dropdown Answer Key'!$B$14,OR(F1685="Lead",F1685="U, May have L",F1685="COM",F1685="")),"Lead",IF(AND(B1685='Dropdown Answer Key'!$B$14,OR(AND(E1685="GALV",H1685="Y"),AND(E1685="GALV",H1685="UN"),AND(E1685="GALV",H1685=""),AND(F1685="GALV",H1685="Y"),AND(F1685="GALV",H1685="UN"),AND(F1685="GALV",H1685=""),AND(F1685="GALV",I1685="Y"),AND(F1685="GALV",I1685="UN"),AND(F1685="GALV",I1685=""))),"GRR",IF(AND(B1685='Dropdown Answer Key'!$B$14,OR(E1685="Unknown",F1685="Unknown")),"Unknown SL","Non Lead")))))))))))</f>
        <v>Non Lead</v>
      </c>
      <c r="T1685" s="76" t="str">
        <f>IF(OR(M1685="",Q1685="",S1685="ERROR"),"BLANK",IF((AND(M1685='Dropdown Answer Key'!$B$25,OR('Service Line Inventory'!S1685="Lead",S1685="Unknown SL"))),"Tier 1",IF(AND('Service Line Inventory'!M1685='Dropdown Answer Key'!$B$26,OR('Service Line Inventory'!S1685="Lead",S1685="Unknown SL")),"Tier 2",IF(AND('Service Line Inventory'!M1685='Dropdown Answer Key'!$B$27,OR('Service Line Inventory'!S1685="Lead",S1685="Unknown SL")),"Tier 2",IF('Service Line Inventory'!S1685="GRR","Tier 3",IF((AND('Service Line Inventory'!M1685='Dropdown Answer Key'!$B$25,'Service Line Inventory'!Q1685='Dropdown Answer Key'!$M$25,O1685='Dropdown Answer Key'!$G$27,'Service Line Inventory'!P1685='Dropdown Answer Key'!$J$27,S1685="Non Lead")),"Tier 4",IF((AND('Service Line Inventory'!M1685='Dropdown Answer Key'!$B$25,'Service Line Inventory'!Q1685='Dropdown Answer Key'!$M$25,O1685='Dropdown Answer Key'!$G$27,S1685="Non Lead")),"Tier 4",IF((AND('Service Line Inventory'!M1685='Dropdown Answer Key'!$B$25,'Service Line Inventory'!Q1685='Dropdown Answer Key'!$M$25,'Service Line Inventory'!P1685='Dropdown Answer Key'!$J$27,S1685="Non Lead")),"Tier 4","Tier 5"))))))))</f>
        <v>BLANK</v>
      </c>
      <c r="U1685" s="101" t="str">
        <f t="shared" si="117"/>
        <v>NO</v>
      </c>
      <c r="V1685" s="76" t="str">
        <f t="shared" si="118"/>
        <v>NO</v>
      </c>
      <c r="W1685" s="76" t="str">
        <f t="shared" si="119"/>
        <v>NO</v>
      </c>
      <c r="X1685" s="107"/>
      <c r="Y1685" s="77"/>
    </row>
    <row r="1686" spans="1:25" x14ac:dyDescent="0.3">
      <c r="A1686" s="47">
        <v>1370</v>
      </c>
      <c r="B1686" s="73" t="s">
        <v>76</v>
      </c>
      <c r="C1686" s="126" t="s">
        <v>1783</v>
      </c>
      <c r="D1686" s="74" t="s">
        <v>72</v>
      </c>
      <c r="E1686" s="74" t="s">
        <v>81</v>
      </c>
      <c r="F1686" s="74" t="s">
        <v>81</v>
      </c>
      <c r="G1686" s="90" t="s">
        <v>1910</v>
      </c>
      <c r="H1686" s="74" t="s">
        <v>72</v>
      </c>
      <c r="I1686" s="74" t="s">
        <v>72</v>
      </c>
      <c r="J1686" s="75" t="s">
        <v>1913</v>
      </c>
      <c r="K1686" s="75" t="s">
        <v>1913</v>
      </c>
      <c r="L1686" s="94" t="str">
        <f t="shared" si="116"/>
        <v>Non Lead</v>
      </c>
      <c r="M1686" s="110"/>
      <c r="N1686" s="74"/>
      <c r="O1686" s="74"/>
      <c r="P1686" s="74"/>
      <c r="Q1686" s="82"/>
      <c r="R1686" s="83"/>
      <c r="S1686" s="113" t="str">
        <f>IF(OR(B1686="",$C$3="",$G$3=""),"ERROR",IF(AND(B1686='Dropdown Answer Key'!$B$12,OR(E1686="Lead",E1686="U, May have L",E1686="COM",E1686="")),"Lead",IF(AND(B1686='Dropdown Answer Key'!$B$12,OR(AND(E1686="GALV",H1686="Y"),AND(E1686="GALV",H1686="UN"),AND(E1686="GALV",H1686=""))),"GRR",IF(AND(B1686='Dropdown Answer Key'!$B$12,E1686="Unknown"),"Unknown SL",IF(AND(B1686='Dropdown Answer Key'!$B$13,OR(F1686="Lead",F1686="U, May have L",F1686="COM",F1686="")),"Lead",IF(AND(B1686='Dropdown Answer Key'!$B$13,OR(AND(F1686="GALV",H1686="Y"),AND(F1686="GALV",H1686="UN"),AND(F1686="GALV",H1686=""))),"GRR",IF(AND(B1686='Dropdown Answer Key'!$B$13,F1686="Unknown"),"Unknown SL",IF(AND(B1686='Dropdown Answer Key'!$B$14,OR(E1686="Lead",E1686="U, May have L",E1686="COM",E1686="")),"Lead",IF(AND(B1686='Dropdown Answer Key'!$B$14,OR(F1686="Lead",F1686="U, May have L",F1686="COM",F1686="")),"Lead",IF(AND(B1686='Dropdown Answer Key'!$B$14,OR(AND(E1686="GALV",H1686="Y"),AND(E1686="GALV",H1686="UN"),AND(E1686="GALV",H1686=""),AND(F1686="GALV",H1686="Y"),AND(F1686="GALV",H1686="UN"),AND(F1686="GALV",H1686=""),AND(F1686="GALV",I1686="Y"),AND(F1686="GALV",I1686="UN"),AND(F1686="GALV",I1686=""))),"GRR",IF(AND(B1686='Dropdown Answer Key'!$B$14,OR(E1686="Unknown",F1686="Unknown")),"Unknown SL","Non Lead")))))))))))</f>
        <v>Non Lead</v>
      </c>
      <c r="T1686" s="114" t="str">
        <f>IF(OR(M1686="",Q1686="",S1686="ERROR"),"BLANK",IF((AND(M1686='Dropdown Answer Key'!$B$25,OR('Service Line Inventory'!S1686="Lead",S1686="Unknown SL"))),"Tier 1",IF(AND('Service Line Inventory'!M1686='Dropdown Answer Key'!$B$26,OR('Service Line Inventory'!S1686="Lead",S1686="Unknown SL")),"Tier 2",IF(AND('Service Line Inventory'!M1686='Dropdown Answer Key'!$B$27,OR('Service Line Inventory'!S1686="Lead",S1686="Unknown SL")),"Tier 2",IF('Service Line Inventory'!S1686="GRR","Tier 3",IF((AND('Service Line Inventory'!M1686='Dropdown Answer Key'!$B$25,'Service Line Inventory'!Q1686='Dropdown Answer Key'!$M$25,O1686='Dropdown Answer Key'!$G$27,'Service Line Inventory'!P1686='Dropdown Answer Key'!$J$27,S1686="Non Lead")),"Tier 4",IF((AND('Service Line Inventory'!M1686='Dropdown Answer Key'!$B$25,'Service Line Inventory'!Q1686='Dropdown Answer Key'!$M$25,O1686='Dropdown Answer Key'!$G$27,S1686="Non Lead")),"Tier 4",IF((AND('Service Line Inventory'!M1686='Dropdown Answer Key'!$B$25,'Service Line Inventory'!Q1686='Dropdown Answer Key'!$M$25,'Service Line Inventory'!P1686='Dropdown Answer Key'!$J$27,S1686="Non Lead")),"Tier 4","Tier 5"))))))))</f>
        <v>BLANK</v>
      </c>
      <c r="U1686" s="115" t="str">
        <f t="shared" si="117"/>
        <v>NO</v>
      </c>
      <c r="V1686" s="114" t="str">
        <f t="shared" si="118"/>
        <v>NO</v>
      </c>
      <c r="W1686" s="114" t="str">
        <f t="shared" si="119"/>
        <v>NO</v>
      </c>
      <c r="X1686" s="108"/>
      <c r="Y1686" s="97"/>
    </row>
    <row r="1687" spans="1:25" x14ac:dyDescent="0.3">
      <c r="A1687" s="47">
        <v>1375</v>
      </c>
      <c r="B1687" s="73" t="s">
        <v>76</v>
      </c>
      <c r="C1687" s="126" t="s">
        <v>1784</v>
      </c>
      <c r="D1687" s="74" t="s">
        <v>72</v>
      </c>
      <c r="E1687" s="74" t="s">
        <v>81</v>
      </c>
      <c r="F1687" s="74" t="s">
        <v>81</v>
      </c>
      <c r="G1687" s="90" t="s">
        <v>1910</v>
      </c>
      <c r="H1687" s="74" t="s">
        <v>72</v>
      </c>
      <c r="I1687" s="74" t="s">
        <v>72</v>
      </c>
      <c r="J1687" s="75" t="s">
        <v>1913</v>
      </c>
      <c r="K1687" s="75" t="s">
        <v>1913</v>
      </c>
      <c r="L1687" s="93" t="str">
        <f t="shared" si="116"/>
        <v>Non Lead</v>
      </c>
      <c r="M1687" s="109"/>
      <c r="N1687" s="74"/>
      <c r="O1687" s="74"/>
      <c r="P1687" s="74"/>
      <c r="Q1687" s="73"/>
      <c r="R1687" s="74"/>
      <c r="S1687" s="98" t="str">
        <f>IF(OR(B1687="",$C$3="",$G$3=""),"ERROR",IF(AND(B1687='Dropdown Answer Key'!$B$12,OR(E1687="Lead",E1687="U, May have L",E1687="COM",E1687="")),"Lead",IF(AND(B1687='Dropdown Answer Key'!$B$12,OR(AND(E1687="GALV",H1687="Y"),AND(E1687="GALV",H1687="UN"),AND(E1687="GALV",H1687=""))),"GRR",IF(AND(B1687='Dropdown Answer Key'!$B$12,E1687="Unknown"),"Unknown SL",IF(AND(B1687='Dropdown Answer Key'!$B$13,OR(F1687="Lead",F1687="U, May have L",F1687="COM",F1687="")),"Lead",IF(AND(B1687='Dropdown Answer Key'!$B$13,OR(AND(F1687="GALV",H1687="Y"),AND(F1687="GALV",H1687="UN"),AND(F1687="GALV",H1687=""))),"GRR",IF(AND(B1687='Dropdown Answer Key'!$B$13,F1687="Unknown"),"Unknown SL",IF(AND(B1687='Dropdown Answer Key'!$B$14,OR(E1687="Lead",E1687="U, May have L",E1687="COM",E1687="")),"Lead",IF(AND(B1687='Dropdown Answer Key'!$B$14,OR(F1687="Lead",F1687="U, May have L",F1687="COM",F1687="")),"Lead",IF(AND(B1687='Dropdown Answer Key'!$B$14,OR(AND(E1687="GALV",H1687="Y"),AND(E1687="GALV",H1687="UN"),AND(E1687="GALV",H1687=""),AND(F1687="GALV",H1687="Y"),AND(F1687="GALV",H1687="UN"),AND(F1687="GALV",H1687=""),AND(F1687="GALV",I1687="Y"),AND(F1687="GALV",I1687="UN"),AND(F1687="GALV",I1687=""))),"GRR",IF(AND(B1687='Dropdown Answer Key'!$B$14,OR(E1687="Unknown",F1687="Unknown")),"Unknown SL","Non Lead")))))))))))</f>
        <v>Non Lead</v>
      </c>
      <c r="T1687" s="76" t="str">
        <f>IF(OR(M1687="",Q1687="",S1687="ERROR"),"BLANK",IF((AND(M1687='Dropdown Answer Key'!$B$25,OR('Service Line Inventory'!S1687="Lead",S1687="Unknown SL"))),"Tier 1",IF(AND('Service Line Inventory'!M1687='Dropdown Answer Key'!$B$26,OR('Service Line Inventory'!S1687="Lead",S1687="Unknown SL")),"Tier 2",IF(AND('Service Line Inventory'!M1687='Dropdown Answer Key'!$B$27,OR('Service Line Inventory'!S1687="Lead",S1687="Unknown SL")),"Tier 2",IF('Service Line Inventory'!S1687="GRR","Tier 3",IF((AND('Service Line Inventory'!M1687='Dropdown Answer Key'!$B$25,'Service Line Inventory'!Q1687='Dropdown Answer Key'!$M$25,O1687='Dropdown Answer Key'!$G$27,'Service Line Inventory'!P1687='Dropdown Answer Key'!$J$27,S1687="Non Lead")),"Tier 4",IF((AND('Service Line Inventory'!M1687='Dropdown Answer Key'!$B$25,'Service Line Inventory'!Q1687='Dropdown Answer Key'!$M$25,O1687='Dropdown Answer Key'!$G$27,S1687="Non Lead")),"Tier 4",IF((AND('Service Line Inventory'!M1687='Dropdown Answer Key'!$B$25,'Service Line Inventory'!Q1687='Dropdown Answer Key'!$M$25,'Service Line Inventory'!P1687='Dropdown Answer Key'!$J$27,S1687="Non Lead")),"Tier 4","Tier 5"))))))))</f>
        <v>BLANK</v>
      </c>
      <c r="U1687" s="101" t="str">
        <f t="shared" si="117"/>
        <v>NO</v>
      </c>
      <c r="V1687" s="76" t="str">
        <f t="shared" si="118"/>
        <v>NO</v>
      </c>
      <c r="W1687" s="76" t="str">
        <f t="shared" si="119"/>
        <v>NO</v>
      </c>
      <c r="X1687" s="107"/>
      <c r="Y1687" s="77"/>
    </row>
    <row r="1688" spans="1:25" x14ac:dyDescent="0.3">
      <c r="A1688" s="47">
        <v>1380</v>
      </c>
      <c r="B1688" s="73" t="s">
        <v>76</v>
      </c>
      <c r="C1688" s="126" t="s">
        <v>1784</v>
      </c>
      <c r="D1688" s="74" t="s">
        <v>72</v>
      </c>
      <c r="E1688" s="74" t="s">
        <v>81</v>
      </c>
      <c r="F1688" s="74" t="s">
        <v>81</v>
      </c>
      <c r="G1688" s="90" t="s">
        <v>1910</v>
      </c>
      <c r="H1688" s="74" t="s">
        <v>72</v>
      </c>
      <c r="I1688" s="74" t="s">
        <v>72</v>
      </c>
      <c r="J1688" s="75" t="s">
        <v>1913</v>
      </c>
      <c r="K1688" s="75" t="s">
        <v>1913</v>
      </c>
      <c r="L1688" s="94" t="str">
        <f t="shared" si="116"/>
        <v>Non Lead</v>
      </c>
      <c r="M1688" s="110"/>
      <c r="N1688" s="74"/>
      <c r="O1688" s="74"/>
      <c r="P1688" s="74"/>
      <c r="Q1688" s="82"/>
      <c r="R1688" s="83"/>
      <c r="S1688" s="113" t="str">
        <f>IF(OR(B1688="",$C$3="",$G$3=""),"ERROR",IF(AND(B1688='Dropdown Answer Key'!$B$12,OR(E1688="Lead",E1688="U, May have L",E1688="COM",E1688="")),"Lead",IF(AND(B1688='Dropdown Answer Key'!$B$12,OR(AND(E1688="GALV",H1688="Y"),AND(E1688="GALV",H1688="UN"),AND(E1688="GALV",H1688=""))),"GRR",IF(AND(B1688='Dropdown Answer Key'!$B$12,E1688="Unknown"),"Unknown SL",IF(AND(B1688='Dropdown Answer Key'!$B$13,OR(F1688="Lead",F1688="U, May have L",F1688="COM",F1688="")),"Lead",IF(AND(B1688='Dropdown Answer Key'!$B$13,OR(AND(F1688="GALV",H1688="Y"),AND(F1688="GALV",H1688="UN"),AND(F1688="GALV",H1688=""))),"GRR",IF(AND(B1688='Dropdown Answer Key'!$B$13,F1688="Unknown"),"Unknown SL",IF(AND(B1688='Dropdown Answer Key'!$B$14,OR(E1688="Lead",E1688="U, May have L",E1688="COM",E1688="")),"Lead",IF(AND(B1688='Dropdown Answer Key'!$B$14,OR(F1688="Lead",F1688="U, May have L",F1688="COM",F1688="")),"Lead",IF(AND(B1688='Dropdown Answer Key'!$B$14,OR(AND(E1688="GALV",H1688="Y"),AND(E1688="GALV",H1688="UN"),AND(E1688="GALV",H1688=""),AND(F1688="GALV",H1688="Y"),AND(F1688="GALV",H1688="UN"),AND(F1688="GALV",H1688=""),AND(F1688="GALV",I1688="Y"),AND(F1688="GALV",I1688="UN"),AND(F1688="GALV",I1688=""))),"GRR",IF(AND(B1688='Dropdown Answer Key'!$B$14,OR(E1688="Unknown",F1688="Unknown")),"Unknown SL","Non Lead")))))))))))</f>
        <v>Non Lead</v>
      </c>
      <c r="T1688" s="114" t="str">
        <f>IF(OR(M1688="",Q1688="",S1688="ERROR"),"BLANK",IF((AND(M1688='Dropdown Answer Key'!$B$25,OR('Service Line Inventory'!S1688="Lead",S1688="Unknown SL"))),"Tier 1",IF(AND('Service Line Inventory'!M1688='Dropdown Answer Key'!$B$26,OR('Service Line Inventory'!S1688="Lead",S1688="Unknown SL")),"Tier 2",IF(AND('Service Line Inventory'!M1688='Dropdown Answer Key'!$B$27,OR('Service Line Inventory'!S1688="Lead",S1688="Unknown SL")),"Tier 2",IF('Service Line Inventory'!S1688="GRR","Tier 3",IF((AND('Service Line Inventory'!M1688='Dropdown Answer Key'!$B$25,'Service Line Inventory'!Q1688='Dropdown Answer Key'!$M$25,O1688='Dropdown Answer Key'!$G$27,'Service Line Inventory'!P1688='Dropdown Answer Key'!$J$27,S1688="Non Lead")),"Tier 4",IF((AND('Service Line Inventory'!M1688='Dropdown Answer Key'!$B$25,'Service Line Inventory'!Q1688='Dropdown Answer Key'!$M$25,O1688='Dropdown Answer Key'!$G$27,S1688="Non Lead")),"Tier 4",IF((AND('Service Line Inventory'!M1688='Dropdown Answer Key'!$B$25,'Service Line Inventory'!Q1688='Dropdown Answer Key'!$M$25,'Service Line Inventory'!P1688='Dropdown Answer Key'!$J$27,S1688="Non Lead")),"Tier 4","Tier 5"))))))))</f>
        <v>BLANK</v>
      </c>
      <c r="U1688" s="115" t="str">
        <f t="shared" si="117"/>
        <v>NO</v>
      </c>
      <c r="V1688" s="114" t="str">
        <f t="shared" si="118"/>
        <v>NO</v>
      </c>
      <c r="W1688" s="114" t="str">
        <f t="shared" si="119"/>
        <v>NO</v>
      </c>
      <c r="X1688" s="108"/>
      <c r="Y1688" s="97"/>
    </row>
    <row r="1689" spans="1:25" x14ac:dyDescent="0.3">
      <c r="A1689" s="47">
        <v>1400</v>
      </c>
      <c r="B1689" s="73" t="s">
        <v>76</v>
      </c>
      <c r="C1689" s="126" t="s">
        <v>1785</v>
      </c>
      <c r="D1689" s="74" t="s">
        <v>72</v>
      </c>
      <c r="E1689" s="74" t="s">
        <v>81</v>
      </c>
      <c r="F1689" s="74" t="s">
        <v>81</v>
      </c>
      <c r="G1689" s="90" t="s">
        <v>1910</v>
      </c>
      <c r="H1689" s="74" t="s">
        <v>72</v>
      </c>
      <c r="I1689" s="74" t="s">
        <v>72</v>
      </c>
      <c r="J1689" s="75" t="s">
        <v>1913</v>
      </c>
      <c r="K1689" s="75" t="s">
        <v>1913</v>
      </c>
      <c r="L1689" s="93" t="str">
        <f t="shared" si="116"/>
        <v>Non Lead</v>
      </c>
      <c r="M1689" s="109"/>
      <c r="N1689" s="74"/>
      <c r="O1689" s="74"/>
      <c r="P1689" s="74"/>
      <c r="Q1689" s="73"/>
      <c r="R1689" s="74"/>
      <c r="S1689" s="98" t="str">
        <f>IF(OR(B1689="",$C$3="",$G$3=""),"ERROR",IF(AND(B1689='Dropdown Answer Key'!$B$12,OR(E1689="Lead",E1689="U, May have L",E1689="COM",E1689="")),"Lead",IF(AND(B1689='Dropdown Answer Key'!$B$12,OR(AND(E1689="GALV",H1689="Y"),AND(E1689="GALV",H1689="UN"),AND(E1689="GALV",H1689=""))),"GRR",IF(AND(B1689='Dropdown Answer Key'!$B$12,E1689="Unknown"),"Unknown SL",IF(AND(B1689='Dropdown Answer Key'!$B$13,OR(F1689="Lead",F1689="U, May have L",F1689="COM",F1689="")),"Lead",IF(AND(B1689='Dropdown Answer Key'!$B$13,OR(AND(F1689="GALV",H1689="Y"),AND(F1689="GALV",H1689="UN"),AND(F1689="GALV",H1689=""))),"GRR",IF(AND(B1689='Dropdown Answer Key'!$B$13,F1689="Unknown"),"Unknown SL",IF(AND(B1689='Dropdown Answer Key'!$B$14,OR(E1689="Lead",E1689="U, May have L",E1689="COM",E1689="")),"Lead",IF(AND(B1689='Dropdown Answer Key'!$B$14,OR(F1689="Lead",F1689="U, May have L",F1689="COM",F1689="")),"Lead",IF(AND(B1689='Dropdown Answer Key'!$B$14,OR(AND(E1689="GALV",H1689="Y"),AND(E1689="GALV",H1689="UN"),AND(E1689="GALV",H1689=""),AND(F1689="GALV",H1689="Y"),AND(F1689="GALV",H1689="UN"),AND(F1689="GALV",H1689=""),AND(F1689="GALV",I1689="Y"),AND(F1689="GALV",I1689="UN"),AND(F1689="GALV",I1689=""))),"GRR",IF(AND(B1689='Dropdown Answer Key'!$B$14,OR(E1689="Unknown",F1689="Unknown")),"Unknown SL","Non Lead")))))))))))</f>
        <v>Non Lead</v>
      </c>
      <c r="T1689" s="76" t="str">
        <f>IF(OR(M1689="",Q1689="",S1689="ERROR"),"BLANK",IF((AND(M1689='Dropdown Answer Key'!$B$25,OR('Service Line Inventory'!S1689="Lead",S1689="Unknown SL"))),"Tier 1",IF(AND('Service Line Inventory'!M1689='Dropdown Answer Key'!$B$26,OR('Service Line Inventory'!S1689="Lead",S1689="Unknown SL")),"Tier 2",IF(AND('Service Line Inventory'!M1689='Dropdown Answer Key'!$B$27,OR('Service Line Inventory'!S1689="Lead",S1689="Unknown SL")),"Tier 2",IF('Service Line Inventory'!S1689="GRR","Tier 3",IF((AND('Service Line Inventory'!M1689='Dropdown Answer Key'!$B$25,'Service Line Inventory'!Q1689='Dropdown Answer Key'!$M$25,O1689='Dropdown Answer Key'!$G$27,'Service Line Inventory'!P1689='Dropdown Answer Key'!$J$27,S1689="Non Lead")),"Tier 4",IF((AND('Service Line Inventory'!M1689='Dropdown Answer Key'!$B$25,'Service Line Inventory'!Q1689='Dropdown Answer Key'!$M$25,O1689='Dropdown Answer Key'!$G$27,S1689="Non Lead")),"Tier 4",IF((AND('Service Line Inventory'!M1689='Dropdown Answer Key'!$B$25,'Service Line Inventory'!Q1689='Dropdown Answer Key'!$M$25,'Service Line Inventory'!P1689='Dropdown Answer Key'!$J$27,S1689="Non Lead")),"Tier 4","Tier 5"))))))))</f>
        <v>BLANK</v>
      </c>
      <c r="U1689" s="101" t="str">
        <f t="shared" si="117"/>
        <v>NO</v>
      </c>
      <c r="V1689" s="76" t="str">
        <f t="shared" si="118"/>
        <v>NO</v>
      </c>
      <c r="W1689" s="76" t="str">
        <f t="shared" si="119"/>
        <v>NO</v>
      </c>
      <c r="X1689" s="107"/>
      <c r="Y1689" s="77"/>
    </row>
    <row r="1690" spans="1:25" x14ac:dyDescent="0.3">
      <c r="A1690" s="47">
        <v>1420</v>
      </c>
      <c r="B1690" s="73" t="s">
        <v>76</v>
      </c>
      <c r="C1690" s="126" t="s">
        <v>1786</v>
      </c>
      <c r="D1690" s="74" t="s">
        <v>72</v>
      </c>
      <c r="E1690" s="74" t="s">
        <v>81</v>
      </c>
      <c r="F1690" s="74" t="s">
        <v>81</v>
      </c>
      <c r="G1690" s="90" t="s">
        <v>1910</v>
      </c>
      <c r="H1690" s="74" t="s">
        <v>72</v>
      </c>
      <c r="I1690" s="74" t="s">
        <v>72</v>
      </c>
      <c r="J1690" s="75" t="s">
        <v>1913</v>
      </c>
      <c r="K1690" s="75" t="s">
        <v>1913</v>
      </c>
      <c r="L1690" s="94" t="str">
        <f t="shared" si="116"/>
        <v>Non Lead</v>
      </c>
      <c r="M1690" s="110"/>
      <c r="N1690" s="74"/>
      <c r="O1690" s="74"/>
      <c r="P1690" s="74"/>
      <c r="Q1690" s="82"/>
      <c r="R1690" s="83"/>
      <c r="S1690" s="113" t="str">
        <f>IF(OR(B1690="",$C$3="",$G$3=""),"ERROR",IF(AND(B1690='Dropdown Answer Key'!$B$12,OR(E1690="Lead",E1690="U, May have L",E1690="COM",E1690="")),"Lead",IF(AND(B1690='Dropdown Answer Key'!$B$12,OR(AND(E1690="GALV",H1690="Y"),AND(E1690="GALV",H1690="UN"),AND(E1690="GALV",H1690=""))),"GRR",IF(AND(B1690='Dropdown Answer Key'!$B$12,E1690="Unknown"),"Unknown SL",IF(AND(B1690='Dropdown Answer Key'!$B$13,OR(F1690="Lead",F1690="U, May have L",F1690="COM",F1690="")),"Lead",IF(AND(B1690='Dropdown Answer Key'!$B$13,OR(AND(F1690="GALV",H1690="Y"),AND(F1690="GALV",H1690="UN"),AND(F1690="GALV",H1690=""))),"GRR",IF(AND(B1690='Dropdown Answer Key'!$B$13,F1690="Unknown"),"Unknown SL",IF(AND(B1690='Dropdown Answer Key'!$B$14,OR(E1690="Lead",E1690="U, May have L",E1690="COM",E1690="")),"Lead",IF(AND(B1690='Dropdown Answer Key'!$B$14,OR(F1690="Lead",F1690="U, May have L",F1690="COM",F1690="")),"Lead",IF(AND(B1690='Dropdown Answer Key'!$B$14,OR(AND(E1690="GALV",H1690="Y"),AND(E1690="GALV",H1690="UN"),AND(E1690="GALV",H1690=""),AND(F1690="GALV",H1690="Y"),AND(F1690="GALV",H1690="UN"),AND(F1690="GALV",H1690=""),AND(F1690="GALV",I1690="Y"),AND(F1690="GALV",I1690="UN"),AND(F1690="GALV",I1690=""))),"GRR",IF(AND(B1690='Dropdown Answer Key'!$B$14,OR(E1690="Unknown",F1690="Unknown")),"Unknown SL","Non Lead")))))))))))</f>
        <v>Non Lead</v>
      </c>
      <c r="T1690" s="114" t="str">
        <f>IF(OR(M1690="",Q1690="",S1690="ERROR"),"BLANK",IF((AND(M1690='Dropdown Answer Key'!$B$25,OR('Service Line Inventory'!S1690="Lead",S1690="Unknown SL"))),"Tier 1",IF(AND('Service Line Inventory'!M1690='Dropdown Answer Key'!$B$26,OR('Service Line Inventory'!S1690="Lead",S1690="Unknown SL")),"Tier 2",IF(AND('Service Line Inventory'!M1690='Dropdown Answer Key'!$B$27,OR('Service Line Inventory'!S1690="Lead",S1690="Unknown SL")),"Tier 2",IF('Service Line Inventory'!S1690="GRR","Tier 3",IF((AND('Service Line Inventory'!M1690='Dropdown Answer Key'!$B$25,'Service Line Inventory'!Q1690='Dropdown Answer Key'!$M$25,O1690='Dropdown Answer Key'!$G$27,'Service Line Inventory'!P1690='Dropdown Answer Key'!$J$27,S1690="Non Lead")),"Tier 4",IF((AND('Service Line Inventory'!M1690='Dropdown Answer Key'!$B$25,'Service Line Inventory'!Q1690='Dropdown Answer Key'!$M$25,O1690='Dropdown Answer Key'!$G$27,S1690="Non Lead")),"Tier 4",IF((AND('Service Line Inventory'!M1690='Dropdown Answer Key'!$B$25,'Service Line Inventory'!Q1690='Dropdown Answer Key'!$M$25,'Service Line Inventory'!P1690='Dropdown Answer Key'!$J$27,S1690="Non Lead")),"Tier 4","Tier 5"))))))))</f>
        <v>BLANK</v>
      </c>
      <c r="U1690" s="115" t="str">
        <f t="shared" si="117"/>
        <v>NO</v>
      </c>
      <c r="V1690" s="114" t="str">
        <f t="shared" si="118"/>
        <v>NO</v>
      </c>
      <c r="W1690" s="114" t="str">
        <f t="shared" si="119"/>
        <v>NO</v>
      </c>
      <c r="X1690" s="108"/>
      <c r="Y1690" s="97"/>
    </row>
    <row r="1691" spans="1:25" x14ac:dyDescent="0.3">
      <c r="A1691" s="47">
        <v>1425</v>
      </c>
      <c r="B1691" s="73" t="s">
        <v>76</v>
      </c>
      <c r="C1691" s="126" t="s">
        <v>1787</v>
      </c>
      <c r="D1691" s="74" t="s">
        <v>72</v>
      </c>
      <c r="E1691" s="74" t="s">
        <v>81</v>
      </c>
      <c r="F1691" s="74" t="s">
        <v>81</v>
      </c>
      <c r="G1691" s="90" t="s">
        <v>1910</v>
      </c>
      <c r="H1691" s="74" t="s">
        <v>72</v>
      </c>
      <c r="I1691" s="74" t="s">
        <v>72</v>
      </c>
      <c r="J1691" s="75" t="s">
        <v>1913</v>
      </c>
      <c r="K1691" s="75" t="s">
        <v>1913</v>
      </c>
      <c r="L1691" s="93" t="str">
        <f t="shared" si="116"/>
        <v>Non Lead</v>
      </c>
      <c r="M1691" s="109"/>
      <c r="N1691" s="74"/>
      <c r="O1691" s="74"/>
      <c r="P1691" s="74"/>
      <c r="Q1691" s="73"/>
      <c r="R1691" s="74"/>
      <c r="S1691" s="98" t="str">
        <f>IF(OR(B1691="",$C$3="",$G$3=""),"ERROR",IF(AND(B1691='Dropdown Answer Key'!$B$12,OR(E1691="Lead",E1691="U, May have L",E1691="COM",E1691="")),"Lead",IF(AND(B1691='Dropdown Answer Key'!$B$12,OR(AND(E1691="GALV",H1691="Y"),AND(E1691="GALV",H1691="UN"),AND(E1691="GALV",H1691=""))),"GRR",IF(AND(B1691='Dropdown Answer Key'!$B$12,E1691="Unknown"),"Unknown SL",IF(AND(B1691='Dropdown Answer Key'!$B$13,OR(F1691="Lead",F1691="U, May have L",F1691="COM",F1691="")),"Lead",IF(AND(B1691='Dropdown Answer Key'!$B$13,OR(AND(F1691="GALV",H1691="Y"),AND(F1691="GALV",H1691="UN"),AND(F1691="GALV",H1691=""))),"GRR",IF(AND(B1691='Dropdown Answer Key'!$B$13,F1691="Unknown"),"Unknown SL",IF(AND(B1691='Dropdown Answer Key'!$B$14,OR(E1691="Lead",E1691="U, May have L",E1691="COM",E1691="")),"Lead",IF(AND(B1691='Dropdown Answer Key'!$B$14,OR(F1691="Lead",F1691="U, May have L",F1691="COM",F1691="")),"Lead",IF(AND(B1691='Dropdown Answer Key'!$B$14,OR(AND(E1691="GALV",H1691="Y"),AND(E1691="GALV",H1691="UN"),AND(E1691="GALV",H1691=""),AND(F1691="GALV",H1691="Y"),AND(F1691="GALV",H1691="UN"),AND(F1691="GALV",H1691=""),AND(F1691="GALV",I1691="Y"),AND(F1691="GALV",I1691="UN"),AND(F1691="GALV",I1691=""))),"GRR",IF(AND(B1691='Dropdown Answer Key'!$B$14,OR(E1691="Unknown",F1691="Unknown")),"Unknown SL","Non Lead")))))))))))</f>
        <v>Non Lead</v>
      </c>
      <c r="T1691" s="76" t="str">
        <f>IF(OR(M1691="",Q1691="",S1691="ERROR"),"BLANK",IF((AND(M1691='Dropdown Answer Key'!$B$25,OR('Service Line Inventory'!S1691="Lead",S1691="Unknown SL"))),"Tier 1",IF(AND('Service Line Inventory'!M1691='Dropdown Answer Key'!$B$26,OR('Service Line Inventory'!S1691="Lead",S1691="Unknown SL")),"Tier 2",IF(AND('Service Line Inventory'!M1691='Dropdown Answer Key'!$B$27,OR('Service Line Inventory'!S1691="Lead",S1691="Unknown SL")),"Tier 2",IF('Service Line Inventory'!S1691="GRR","Tier 3",IF((AND('Service Line Inventory'!M1691='Dropdown Answer Key'!$B$25,'Service Line Inventory'!Q1691='Dropdown Answer Key'!$M$25,O1691='Dropdown Answer Key'!$G$27,'Service Line Inventory'!P1691='Dropdown Answer Key'!$J$27,S1691="Non Lead")),"Tier 4",IF((AND('Service Line Inventory'!M1691='Dropdown Answer Key'!$B$25,'Service Line Inventory'!Q1691='Dropdown Answer Key'!$M$25,O1691='Dropdown Answer Key'!$G$27,S1691="Non Lead")),"Tier 4",IF((AND('Service Line Inventory'!M1691='Dropdown Answer Key'!$B$25,'Service Line Inventory'!Q1691='Dropdown Answer Key'!$M$25,'Service Line Inventory'!P1691='Dropdown Answer Key'!$J$27,S1691="Non Lead")),"Tier 4","Tier 5"))))))))</f>
        <v>BLANK</v>
      </c>
      <c r="U1691" s="101" t="str">
        <f t="shared" si="117"/>
        <v>NO</v>
      </c>
      <c r="V1691" s="76" t="str">
        <f t="shared" si="118"/>
        <v>NO</v>
      </c>
      <c r="W1691" s="76" t="str">
        <f t="shared" si="119"/>
        <v>NO</v>
      </c>
      <c r="X1691" s="107"/>
      <c r="Y1691" s="77"/>
    </row>
    <row r="1692" spans="1:25" x14ac:dyDescent="0.3">
      <c r="A1692" s="47">
        <v>1430</v>
      </c>
      <c r="B1692" s="73" t="s">
        <v>76</v>
      </c>
      <c r="C1692" s="126" t="s">
        <v>1788</v>
      </c>
      <c r="D1692" s="74" t="s">
        <v>72</v>
      </c>
      <c r="E1692" s="74" t="s">
        <v>81</v>
      </c>
      <c r="F1692" s="74" t="s">
        <v>81</v>
      </c>
      <c r="G1692" s="127" t="s">
        <v>1912</v>
      </c>
      <c r="H1692" s="74" t="s">
        <v>72</v>
      </c>
      <c r="I1692" s="74" t="s">
        <v>72</v>
      </c>
      <c r="J1692" s="75" t="s">
        <v>1913</v>
      </c>
      <c r="K1692" s="75" t="s">
        <v>1913</v>
      </c>
      <c r="L1692" s="94" t="str">
        <f t="shared" si="116"/>
        <v>Non Lead</v>
      </c>
      <c r="M1692" s="110"/>
      <c r="N1692" s="74"/>
      <c r="O1692" s="74"/>
      <c r="P1692" s="74"/>
      <c r="Q1692" s="82"/>
      <c r="R1692" s="83"/>
      <c r="S1692" s="113" t="str">
        <f>IF(OR(B1692="",$C$3="",$G$3=""),"ERROR",IF(AND(B1692='Dropdown Answer Key'!$B$12,OR(E1692="Lead",E1692="U, May have L",E1692="COM",E1692="")),"Lead",IF(AND(B1692='Dropdown Answer Key'!$B$12,OR(AND(E1692="GALV",H1692="Y"),AND(E1692="GALV",H1692="UN"),AND(E1692="GALV",H1692=""))),"GRR",IF(AND(B1692='Dropdown Answer Key'!$B$12,E1692="Unknown"),"Unknown SL",IF(AND(B1692='Dropdown Answer Key'!$B$13,OR(F1692="Lead",F1692="U, May have L",F1692="COM",F1692="")),"Lead",IF(AND(B1692='Dropdown Answer Key'!$B$13,OR(AND(F1692="GALV",H1692="Y"),AND(F1692="GALV",H1692="UN"),AND(F1692="GALV",H1692=""))),"GRR",IF(AND(B1692='Dropdown Answer Key'!$B$13,F1692="Unknown"),"Unknown SL",IF(AND(B1692='Dropdown Answer Key'!$B$14,OR(E1692="Lead",E1692="U, May have L",E1692="COM",E1692="")),"Lead",IF(AND(B1692='Dropdown Answer Key'!$B$14,OR(F1692="Lead",F1692="U, May have L",F1692="COM",F1692="")),"Lead",IF(AND(B1692='Dropdown Answer Key'!$B$14,OR(AND(E1692="GALV",H1692="Y"),AND(E1692="GALV",H1692="UN"),AND(E1692="GALV",H1692=""),AND(F1692="GALV",H1692="Y"),AND(F1692="GALV",H1692="UN"),AND(F1692="GALV",H1692=""),AND(F1692="GALV",I1692="Y"),AND(F1692="GALV",I1692="UN"),AND(F1692="GALV",I1692=""))),"GRR",IF(AND(B1692='Dropdown Answer Key'!$B$14,OR(E1692="Unknown",F1692="Unknown")),"Unknown SL","Non Lead")))))))))))</f>
        <v>Non Lead</v>
      </c>
      <c r="T1692" s="114" t="str">
        <f>IF(OR(M1692="",Q1692="",S1692="ERROR"),"BLANK",IF((AND(M1692='Dropdown Answer Key'!$B$25,OR('Service Line Inventory'!S1692="Lead",S1692="Unknown SL"))),"Tier 1",IF(AND('Service Line Inventory'!M1692='Dropdown Answer Key'!$B$26,OR('Service Line Inventory'!S1692="Lead",S1692="Unknown SL")),"Tier 2",IF(AND('Service Line Inventory'!M1692='Dropdown Answer Key'!$B$27,OR('Service Line Inventory'!S1692="Lead",S1692="Unknown SL")),"Tier 2",IF('Service Line Inventory'!S1692="GRR","Tier 3",IF((AND('Service Line Inventory'!M1692='Dropdown Answer Key'!$B$25,'Service Line Inventory'!Q1692='Dropdown Answer Key'!$M$25,O1692='Dropdown Answer Key'!$G$27,'Service Line Inventory'!P1692='Dropdown Answer Key'!$J$27,S1692="Non Lead")),"Tier 4",IF((AND('Service Line Inventory'!M1692='Dropdown Answer Key'!$B$25,'Service Line Inventory'!Q1692='Dropdown Answer Key'!$M$25,O1692='Dropdown Answer Key'!$G$27,S1692="Non Lead")),"Tier 4",IF((AND('Service Line Inventory'!M1692='Dropdown Answer Key'!$B$25,'Service Line Inventory'!Q1692='Dropdown Answer Key'!$M$25,'Service Line Inventory'!P1692='Dropdown Answer Key'!$J$27,S1692="Non Lead")),"Tier 4","Tier 5"))))))))</f>
        <v>BLANK</v>
      </c>
      <c r="U1692" s="115" t="str">
        <f t="shared" si="117"/>
        <v>NO</v>
      </c>
      <c r="V1692" s="114" t="str">
        <f t="shared" si="118"/>
        <v>NO</v>
      </c>
      <c r="W1692" s="114" t="str">
        <f t="shared" si="119"/>
        <v>NO</v>
      </c>
      <c r="X1692" s="108"/>
      <c r="Y1692" s="97"/>
    </row>
    <row r="1693" spans="1:25" x14ac:dyDescent="0.3">
      <c r="A1693" s="47">
        <v>1435</v>
      </c>
      <c r="B1693" s="73" t="s">
        <v>76</v>
      </c>
      <c r="C1693" s="126" t="s">
        <v>1789</v>
      </c>
      <c r="D1693" s="74" t="s">
        <v>72</v>
      </c>
      <c r="E1693" s="74" t="s">
        <v>81</v>
      </c>
      <c r="F1693" s="74" t="s">
        <v>81</v>
      </c>
      <c r="G1693" s="127" t="s">
        <v>1912</v>
      </c>
      <c r="H1693" s="74" t="s">
        <v>72</v>
      </c>
      <c r="I1693" s="74" t="s">
        <v>72</v>
      </c>
      <c r="J1693" s="75" t="s">
        <v>1913</v>
      </c>
      <c r="K1693" s="75" t="s">
        <v>1913</v>
      </c>
      <c r="L1693" s="94" t="str">
        <f t="shared" si="116"/>
        <v>Non Lead</v>
      </c>
      <c r="M1693" s="110"/>
      <c r="N1693" s="74"/>
      <c r="O1693" s="74"/>
      <c r="P1693" s="74"/>
      <c r="Q1693" s="82"/>
      <c r="R1693" s="83"/>
      <c r="S1693" s="113" t="str">
        <f>IF(OR(B1693="",$C$3="",$G$3=""),"ERROR",IF(AND(B1693='Dropdown Answer Key'!$B$12,OR(E1693="Lead",E1693="U, May have L",E1693="COM",E1693="")),"Lead",IF(AND(B1693='Dropdown Answer Key'!$B$12,OR(AND(E1693="GALV",H1693="Y"),AND(E1693="GALV",H1693="UN"),AND(E1693="GALV",H1693=""))),"GRR",IF(AND(B1693='Dropdown Answer Key'!$B$12,E1693="Unknown"),"Unknown SL",IF(AND(B1693='Dropdown Answer Key'!$B$13,OR(F1693="Lead",F1693="U, May have L",F1693="COM",F1693="")),"Lead",IF(AND(B1693='Dropdown Answer Key'!$B$13,OR(AND(F1693="GALV",H1693="Y"),AND(F1693="GALV",H1693="UN"),AND(F1693="GALV",H1693=""))),"GRR",IF(AND(B1693='Dropdown Answer Key'!$B$13,F1693="Unknown"),"Unknown SL",IF(AND(B1693='Dropdown Answer Key'!$B$14,OR(E1693="Lead",E1693="U, May have L",E1693="COM",E1693="")),"Lead",IF(AND(B1693='Dropdown Answer Key'!$B$14,OR(F1693="Lead",F1693="U, May have L",F1693="COM",F1693="")),"Lead",IF(AND(B1693='Dropdown Answer Key'!$B$14,OR(AND(E1693="GALV",H1693="Y"),AND(E1693="GALV",H1693="UN"),AND(E1693="GALV",H1693=""),AND(F1693="GALV",H1693="Y"),AND(F1693="GALV",H1693="UN"),AND(F1693="GALV",H1693=""),AND(F1693="GALV",I1693="Y"),AND(F1693="GALV",I1693="UN"),AND(F1693="GALV",I1693=""))),"GRR",IF(AND(B1693='Dropdown Answer Key'!$B$14,OR(E1693="Unknown",F1693="Unknown")),"Unknown SL","Non Lead")))))))))))</f>
        <v>Non Lead</v>
      </c>
      <c r="T1693" s="114" t="str">
        <f>IF(OR(M1693="",Q1693="",S1693="ERROR"),"BLANK",IF((AND(M1693='Dropdown Answer Key'!$B$25,OR('Service Line Inventory'!S1693="Lead",S1693="Unknown SL"))),"Tier 1",IF(AND('Service Line Inventory'!M1693='Dropdown Answer Key'!$B$26,OR('Service Line Inventory'!S1693="Lead",S1693="Unknown SL")),"Tier 2",IF(AND('Service Line Inventory'!M1693='Dropdown Answer Key'!$B$27,OR('Service Line Inventory'!S1693="Lead",S1693="Unknown SL")),"Tier 2",IF('Service Line Inventory'!S1693="GRR","Tier 3",IF((AND('Service Line Inventory'!M1693='Dropdown Answer Key'!$B$25,'Service Line Inventory'!Q1693='Dropdown Answer Key'!$M$25,O1693='Dropdown Answer Key'!$G$27,'Service Line Inventory'!P1693='Dropdown Answer Key'!$J$27,S1693="Non Lead")),"Tier 4",IF((AND('Service Line Inventory'!M1693='Dropdown Answer Key'!$B$25,'Service Line Inventory'!Q1693='Dropdown Answer Key'!$M$25,O1693='Dropdown Answer Key'!$G$27,S1693="Non Lead")),"Tier 4",IF((AND('Service Line Inventory'!M1693='Dropdown Answer Key'!$B$25,'Service Line Inventory'!Q1693='Dropdown Answer Key'!$M$25,'Service Line Inventory'!P1693='Dropdown Answer Key'!$J$27,S1693="Non Lead")),"Tier 4","Tier 5"))))))))</f>
        <v>BLANK</v>
      </c>
      <c r="U1693" s="115" t="str">
        <f t="shared" si="117"/>
        <v>NO</v>
      </c>
      <c r="V1693" s="114" t="str">
        <f t="shared" si="118"/>
        <v>NO</v>
      </c>
      <c r="W1693" s="114" t="str">
        <f t="shared" si="119"/>
        <v>NO</v>
      </c>
      <c r="X1693" s="108"/>
      <c r="Y1693" s="97"/>
    </row>
    <row r="1694" spans="1:25" x14ac:dyDescent="0.3">
      <c r="A1694" s="47">
        <v>1439</v>
      </c>
      <c r="B1694" s="73" t="s">
        <v>76</v>
      </c>
      <c r="C1694" s="126" t="s">
        <v>1790</v>
      </c>
      <c r="D1694" s="74" t="s">
        <v>72</v>
      </c>
      <c r="E1694" s="74" t="s">
        <v>81</v>
      </c>
      <c r="F1694" s="74" t="s">
        <v>81</v>
      </c>
      <c r="G1694" s="127" t="s">
        <v>1912</v>
      </c>
      <c r="H1694" s="74" t="s">
        <v>72</v>
      </c>
      <c r="I1694" s="74" t="s">
        <v>72</v>
      </c>
      <c r="J1694" s="75" t="s">
        <v>1913</v>
      </c>
      <c r="K1694" s="75" t="s">
        <v>1913</v>
      </c>
      <c r="L1694" s="93" t="str">
        <f t="shared" si="116"/>
        <v>Non Lead</v>
      </c>
      <c r="M1694" s="109"/>
      <c r="N1694" s="74"/>
      <c r="O1694" s="74"/>
      <c r="P1694" s="74"/>
      <c r="Q1694" s="73"/>
      <c r="R1694" s="74"/>
      <c r="S1694" s="98" t="str">
        <f>IF(OR(B1694="",$C$3="",$G$3=""),"ERROR",IF(AND(B1694='Dropdown Answer Key'!$B$12,OR(E1694="Lead",E1694="U, May have L",E1694="COM",E1694="")),"Lead",IF(AND(B1694='Dropdown Answer Key'!$B$12,OR(AND(E1694="GALV",H1694="Y"),AND(E1694="GALV",H1694="UN"),AND(E1694="GALV",H1694=""))),"GRR",IF(AND(B1694='Dropdown Answer Key'!$B$12,E1694="Unknown"),"Unknown SL",IF(AND(B1694='Dropdown Answer Key'!$B$13,OR(F1694="Lead",F1694="U, May have L",F1694="COM",F1694="")),"Lead",IF(AND(B1694='Dropdown Answer Key'!$B$13,OR(AND(F1694="GALV",H1694="Y"),AND(F1694="GALV",H1694="UN"),AND(F1694="GALV",H1694=""))),"GRR",IF(AND(B1694='Dropdown Answer Key'!$B$13,F1694="Unknown"),"Unknown SL",IF(AND(B1694='Dropdown Answer Key'!$B$14,OR(E1694="Lead",E1694="U, May have L",E1694="COM",E1694="")),"Lead",IF(AND(B1694='Dropdown Answer Key'!$B$14,OR(F1694="Lead",F1694="U, May have L",F1694="COM",F1694="")),"Lead",IF(AND(B1694='Dropdown Answer Key'!$B$14,OR(AND(E1694="GALV",H1694="Y"),AND(E1694="GALV",H1694="UN"),AND(E1694="GALV",H1694=""),AND(F1694="GALV",H1694="Y"),AND(F1694="GALV",H1694="UN"),AND(F1694="GALV",H1694=""),AND(F1694="GALV",I1694="Y"),AND(F1694="GALV",I1694="UN"),AND(F1694="GALV",I1694=""))),"GRR",IF(AND(B1694='Dropdown Answer Key'!$B$14,OR(E1694="Unknown",F1694="Unknown")),"Unknown SL","Non Lead")))))))))))</f>
        <v>Non Lead</v>
      </c>
      <c r="T1694" s="76" t="str">
        <f>IF(OR(M1694="",Q1694="",S1694="ERROR"),"BLANK",IF((AND(M1694='Dropdown Answer Key'!$B$25,OR('Service Line Inventory'!S1694="Lead",S1694="Unknown SL"))),"Tier 1",IF(AND('Service Line Inventory'!M1694='Dropdown Answer Key'!$B$26,OR('Service Line Inventory'!S1694="Lead",S1694="Unknown SL")),"Tier 2",IF(AND('Service Line Inventory'!M1694='Dropdown Answer Key'!$B$27,OR('Service Line Inventory'!S1694="Lead",S1694="Unknown SL")),"Tier 2",IF('Service Line Inventory'!S1694="GRR","Tier 3",IF((AND('Service Line Inventory'!M1694='Dropdown Answer Key'!$B$25,'Service Line Inventory'!Q1694='Dropdown Answer Key'!$M$25,O1694='Dropdown Answer Key'!$G$27,'Service Line Inventory'!P1694='Dropdown Answer Key'!$J$27,S1694="Non Lead")),"Tier 4",IF((AND('Service Line Inventory'!M1694='Dropdown Answer Key'!$B$25,'Service Line Inventory'!Q1694='Dropdown Answer Key'!$M$25,O1694='Dropdown Answer Key'!$G$27,S1694="Non Lead")),"Tier 4",IF((AND('Service Line Inventory'!M1694='Dropdown Answer Key'!$B$25,'Service Line Inventory'!Q1694='Dropdown Answer Key'!$M$25,'Service Line Inventory'!P1694='Dropdown Answer Key'!$J$27,S1694="Non Lead")),"Tier 4","Tier 5"))))))))</f>
        <v>BLANK</v>
      </c>
      <c r="U1694" s="101" t="str">
        <f t="shared" si="117"/>
        <v>NO</v>
      </c>
      <c r="V1694" s="76" t="str">
        <f t="shared" si="118"/>
        <v>NO</v>
      </c>
      <c r="W1694" s="76" t="str">
        <f t="shared" si="119"/>
        <v>NO</v>
      </c>
      <c r="X1694" s="107"/>
      <c r="Y1694" s="77"/>
    </row>
    <row r="1695" spans="1:25" x14ac:dyDescent="0.3">
      <c r="A1695" s="47">
        <v>1440</v>
      </c>
      <c r="B1695" s="73" t="s">
        <v>76</v>
      </c>
      <c r="C1695" s="126" t="s">
        <v>1791</v>
      </c>
      <c r="D1695" s="74" t="s">
        <v>72</v>
      </c>
      <c r="E1695" s="74" t="s">
        <v>81</v>
      </c>
      <c r="F1695" s="74" t="s">
        <v>81</v>
      </c>
      <c r="G1695" s="127" t="s">
        <v>1912</v>
      </c>
      <c r="H1695" s="74" t="s">
        <v>72</v>
      </c>
      <c r="I1695" s="74" t="s">
        <v>72</v>
      </c>
      <c r="J1695" s="75" t="s">
        <v>1913</v>
      </c>
      <c r="K1695" s="75" t="s">
        <v>1913</v>
      </c>
      <c r="L1695" s="94" t="str">
        <f t="shared" si="116"/>
        <v>Non Lead</v>
      </c>
      <c r="M1695" s="110"/>
      <c r="N1695" s="74"/>
      <c r="O1695" s="74"/>
      <c r="P1695" s="74"/>
      <c r="Q1695" s="82"/>
      <c r="R1695" s="83"/>
      <c r="S1695" s="113" t="str">
        <f>IF(OR(B1695="",$C$3="",$G$3=""),"ERROR",IF(AND(B1695='Dropdown Answer Key'!$B$12,OR(E1695="Lead",E1695="U, May have L",E1695="COM",E1695="")),"Lead",IF(AND(B1695='Dropdown Answer Key'!$B$12,OR(AND(E1695="GALV",H1695="Y"),AND(E1695="GALV",H1695="UN"),AND(E1695="GALV",H1695=""))),"GRR",IF(AND(B1695='Dropdown Answer Key'!$B$12,E1695="Unknown"),"Unknown SL",IF(AND(B1695='Dropdown Answer Key'!$B$13,OR(F1695="Lead",F1695="U, May have L",F1695="COM",F1695="")),"Lead",IF(AND(B1695='Dropdown Answer Key'!$B$13,OR(AND(F1695="GALV",H1695="Y"),AND(F1695="GALV",H1695="UN"),AND(F1695="GALV",H1695=""))),"GRR",IF(AND(B1695='Dropdown Answer Key'!$B$13,F1695="Unknown"),"Unknown SL",IF(AND(B1695='Dropdown Answer Key'!$B$14,OR(E1695="Lead",E1695="U, May have L",E1695="COM",E1695="")),"Lead",IF(AND(B1695='Dropdown Answer Key'!$B$14,OR(F1695="Lead",F1695="U, May have L",F1695="COM",F1695="")),"Lead",IF(AND(B1695='Dropdown Answer Key'!$B$14,OR(AND(E1695="GALV",H1695="Y"),AND(E1695="GALV",H1695="UN"),AND(E1695="GALV",H1695=""),AND(F1695="GALV",H1695="Y"),AND(F1695="GALV",H1695="UN"),AND(F1695="GALV",H1695=""),AND(F1695="GALV",I1695="Y"),AND(F1695="GALV",I1695="UN"),AND(F1695="GALV",I1695=""))),"GRR",IF(AND(B1695='Dropdown Answer Key'!$B$14,OR(E1695="Unknown",F1695="Unknown")),"Unknown SL","Non Lead")))))))))))</f>
        <v>Non Lead</v>
      </c>
      <c r="T1695" s="114" t="str">
        <f>IF(OR(M1695="",Q1695="",S1695="ERROR"),"BLANK",IF((AND(M1695='Dropdown Answer Key'!$B$25,OR('Service Line Inventory'!S1695="Lead",S1695="Unknown SL"))),"Tier 1",IF(AND('Service Line Inventory'!M1695='Dropdown Answer Key'!$B$26,OR('Service Line Inventory'!S1695="Lead",S1695="Unknown SL")),"Tier 2",IF(AND('Service Line Inventory'!M1695='Dropdown Answer Key'!$B$27,OR('Service Line Inventory'!S1695="Lead",S1695="Unknown SL")),"Tier 2",IF('Service Line Inventory'!S1695="GRR","Tier 3",IF((AND('Service Line Inventory'!M1695='Dropdown Answer Key'!$B$25,'Service Line Inventory'!Q1695='Dropdown Answer Key'!$M$25,O1695='Dropdown Answer Key'!$G$27,'Service Line Inventory'!P1695='Dropdown Answer Key'!$J$27,S1695="Non Lead")),"Tier 4",IF((AND('Service Line Inventory'!M1695='Dropdown Answer Key'!$B$25,'Service Line Inventory'!Q1695='Dropdown Answer Key'!$M$25,O1695='Dropdown Answer Key'!$G$27,S1695="Non Lead")),"Tier 4",IF((AND('Service Line Inventory'!M1695='Dropdown Answer Key'!$B$25,'Service Line Inventory'!Q1695='Dropdown Answer Key'!$M$25,'Service Line Inventory'!P1695='Dropdown Answer Key'!$J$27,S1695="Non Lead")),"Tier 4","Tier 5"))))))))</f>
        <v>BLANK</v>
      </c>
      <c r="U1695" s="115" t="str">
        <f t="shared" si="117"/>
        <v>NO</v>
      </c>
      <c r="V1695" s="114" t="str">
        <f t="shared" si="118"/>
        <v>NO</v>
      </c>
      <c r="W1695" s="114" t="str">
        <f t="shared" si="119"/>
        <v>NO</v>
      </c>
      <c r="X1695" s="108"/>
      <c r="Y1695" s="97"/>
    </row>
    <row r="1696" spans="1:25" x14ac:dyDescent="0.3">
      <c r="A1696" s="47">
        <v>1445</v>
      </c>
      <c r="B1696" s="73" t="s">
        <v>76</v>
      </c>
      <c r="C1696" s="126" t="s">
        <v>1792</v>
      </c>
      <c r="D1696" s="74" t="s">
        <v>72</v>
      </c>
      <c r="E1696" s="74" t="s">
        <v>81</v>
      </c>
      <c r="F1696" s="74" t="s">
        <v>81</v>
      </c>
      <c r="G1696" s="127" t="s">
        <v>1912</v>
      </c>
      <c r="H1696" s="74" t="s">
        <v>72</v>
      </c>
      <c r="I1696" s="74" t="s">
        <v>72</v>
      </c>
      <c r="J1696" s="75" t="s">
        <v>1913</v>
      </c>
      <c r="K1696" s="75" t="s">
        <v>1913</v>
      </c>
      <c r="L1696" s="93" t="str">
        <f t="shared" si="116"/>
        <v>Non Lead</v>
      </c>
      <c r="M1696" s="109"/>
      <c r="N1696" s="74"/>
      <c r="O1696" s="74"/>
      <c r="P1696" s="74"/>
      <c r="Q1696" s="73"/>
      <c r="R1696" s="74"/>
      <c r="S1696" s="98" t="str">
        <f>IF(OR(B1696="",$C$3="",$G$3=""),"ERROR",IF(AND(B1696='Dropdown Answer Key'!$B$12,OR(E1696="Lead",E1696="U, May have L",E1696="COM",E1696="")),"Lead",IF(AND(B1696='Dropdown Answer Key'!$B$12,OR(AND(E1696="GALV",H1696="Y"),AND(E1696="GALV",H1696="UN"),AND(E1696="GALV",H1696=""))),"GRR",IF(AND(B1696='Dropdown Answer Key'!$B$12,E1696="Unknown"),"Unknown SL",IF(AND(B1696='Dropdown Answer Key'!$B$13,OR(F1696="Lead",F1696="U, May have L",F1696="COM",F1696="")),"Lead",IF(AND(B1696='Dropdown Answer Key'!$B$13,OR(AND(F1696="GALV",H1696="Y"),AND(F1696="GALV",H1696="UN"),AND(F1696="GALV",H1696=""))),"GRR",IF(AND(B1696='Dropdown Answer Key'!$B$13,F1696="Unknown"),"Unknown SL",IF(AND(B1696='Dropdown Answer Key'!$B$14,OR(E1696="Lead",E1696="U, May have L",E1696="COM",E1696="")),"Lead",IF(AND(B1696='Dropdown Answer Key'!$B$14,OR(F1696="Lead",F1696="U, May have L",F1696="COM",F1696="")),"Lead",IF(AND(B1696='Dropdown Answer Key'!$B$14,OR(AND(E1696="GALV",H1696="Y"),AND(E1696="GALV",H1696="UN"),AND(E1696="GALV",H1696=""),AND(F1696="GALV",H1696="Y"),AND(F1696="GALV",H1696="UN"),AND(F1696="GALV",H1696=""),AND(F1696="GALV",I1696="Y"),AND(F1696="GALV",I1696="UN"),AND(F1696="GALV",I1696=""))),"GRR",IF(AND(B1696='Dropdown Answer Key'!$B$14,OR(E1696="Unknown",F1696="Unknown")),"Unknown SL","Non Lead")))))))))))</f>
        <v>Non Lead</v>
      </c>
      <c r="T1696" s="76" t="str">
        <f>IF(OR(M1696="",Q1696="",S1696="ERROR"),"BLANK",IF((AND(M1696='Dropdown Answer Key'!$B$25,OR('Service Line Inventory'!S1696="Lead",S1696="Unknown SL"))),"Tier 1",IF(AND('Service Line Inventory'!M1696='Dropdown Answer Key'!$B$26,OR('Service Line Inventory'!S1696="Lead",S1696="Unknown SL")),"Tier 2",IF(AND('Service Line Inventory'!M1696='Dropdown Answer Key'!$B$27,OR('Service Line Inventory'!S1696="Lead",S1696="Unknown SL")),"Tier 2",IF('Service Line Inventory'!S1696="GRR","Tier 3",IF((AND('Service Line Inventory'!M1696='Dropdown Answer Key'!$B$25,'Service Line Inventory'!Q1696='Dropdown Answer Key'!$M$25,O1696='Dropdown Answer Key'!$G$27,'Service Line Inventory'!P1696='Dropdown Answer Key'!$J$27,S1696="Non Lead")),"Tier 4",IF((AND('Service Line Inventory'!M1696='Dropdown Answer Key'!$B$25,'Service Line Inventory'!Q1696='Dropdown Answer Key'!$M$25,O1696='Dropdown Answer Key'!$G$27,S1696="Non Lead")),"Tier 4",IF((AND('Service Line Inventory'!M1696='Dropdown Answer Key'!$B$25,'Service Line Inventory'!Q1696='Dropdown Answer Key'!$M$25,'Service Line Inventory'!P1696='Dropdown Answer Key'!$J$27,S1696="Non Lead")),"Tier 4","Tier 5"))))))))</f>
        <v>BLANK</v>
      </c>
      <c r="U1696" s="101" t="str">
        <f t="shared" si="117"/>
        <v>NO</v>
      </c>
      <c r="V1696" s="76" t="str">
        <f t="shared" si="118"/>
        <v>NO</v>
      </c>
      <c r="W1696" s="76" t="str">
        <f t="shared" si="119"/>
        <v>NO</v>
      </c>
      <c r="X1696" s="107"/>
      <c r="Y1696" s="77"/>
    </row>
    <row r="1697" spans="1:25" x14ac:dyDescent="0.3">
      <c r="A1697" s="47">
        <v>1445</v>
      </c>
      <c r="B1697" s="73" t="s">
        <v>76</v>
      </c>
      <c r="C1697" s="126" t="s">
        <v>1793</v>
      </c>
      <c r="D1697" s="74" t="s">
        <v>72</v>
      </c>
      <c r="E1697" s="74" t="s">
        <v>81</v>
      </c>
      <c r="F1697" s="74" t="s">
        <v>81</v>
      </c>
      <c r="G1697" s="127" t="s">
        <v>1912</v>
      </c>
      <c r="H1697" s="74" t="s">
        <v>72</v>
      </c>
      <c r="I1697" s="74" t="s">
        <v>72</v>
      </c>
      <c r="J1697" s="75" t="s">
        <v>1913</v>
      </c>
      <c r="K1697" s="75" t="s">
        <v>1913</v>
      </c>
      <c r="L1697" s="94" t="str">
        <f t="shared" si="116"/>
        <v>Non Lead</v>
      </c>
      <c r="M1697" s="110"/>
      <c r="N1697" s="74"/>
      <c r="O1697" s="74"/>
      <c r="P1697" s="74"/>
      <c r="Q1697" s="82"/>
      <c r="R1697" s="83"/>
      <c r="S1697" s="113" t="str">
        <f>IF(OR(B1697="",$C$3="",$G$3=""),"ERROR",IF(AND(B1697='Dropdown Answer Key'!$B$12,OR(E1697="Lead",E1697="U, May have L",E1697="COM",E1697="")),"Lead",IF(AND(B1697='Dropdown Answer Key'!$B$12,OR(AND(E1697="GALV",H1697="Y"),AND(E1697="GALV",H1697="UN"),AND(E1697="GALV",H1697=""))),"GRR",IF(AND(B1697='Dropdown Answer Key'!$B$12,E1697="Unknown"),"Unknown SL",IF(AND(B1697='Dropdown Answer Key'!$B$13,OR(F1697="Lead",F1697="U, May have L",F1697="COM",F1697="")),"Lead",IF(AND(B1697='Dropdown Answer Key'!$B$13,OR(AND(F1697="GALV",H1697="Y"),AND(F1697="GALV",H1697="UN"),AND(F1697="GALV",H1697=""))),"GRR",IF(AND(B1697='Dropdown Answer Key'!$B$13,F1697="Unknown"),"Unknown SL",IF(AND(B1697='Dropdown Answer Key'!$B$14,OR(E1697="Lead",E1697="U, May have L",E1697="COM",E1697="")),"Lead",IF(AND(B1697='Dropdown Answer Key'!$B$14,OR(F1697="Lead",F1697="U, May have L",F1697="COM",F1697="")),"Lead",IF(AND(B1697='Dropdown Answer Key'!$B$14,OR(AND(E1697="GALV",H1697="Y"),AND(E1697="GALV",H1697="UN"),AND(E1697="GALV",H1697=""),AND(F1697="GALV",H1697="Y"),AND(F1697="GALV",H1697="UN"),AND(F1697="GALV",H1697=""),AND(F1697="GALV",I1697="Y"),AND(F1697="GALV",I1697="UN"),AND(F1697="GALV",I1697=""))),"GRR",IF(AND(B1697='Dropdown Answer Key'!$B$14,OR(E1697="Unknown",F1697="Unknown")),"Unknown SL","Non Lead")))))))))))</f>
        <v>Non Lead</v>
      </c>
      <c r="T1697" s="114" t="str">
        <f>IF(OR(M1697="",Q1697="",S1697="ERROR"),"BLANK",IF((AND(M1697='Dropdown Answer Key'!$B$25,OR('Service Line Inventory'!S1697="Lead",S1697="Unknown SL"))),"Tier 1",IF(AND('Service Line Inventory'!M1697='Dropdown Answer Key'!$B$26,OR('Service Line Inventory'!S1697="Lead",S1697="Unknown SL")),"Tier 2",IF(AND('Service Line Inventory'!M1697='Dropdown Answer Key'!$B$27,OR('Service Line Inventory'!S1697="Lead",S1697="Unknown SL")),"Tier 2",IF('Service Line Inventory'!S1697="GRR","Tier 3",IF((AND('Service Line Inventory'!M1697='Dropdown Answer Key'!$B$25,'Service Line Inventory'!Q1697='Dropdown Answer Key'!$M$25,O1697='Dropdown Answer Key'!$G$27,'Service Line Inventory'!P1697='Dropdown Answer Key'!$J$27,S1697="Non Lead")),"Tier 4",IF((AND('Service Line Inventory'!M1697='Dropdown Answer Key'!$B$25,'Service Line Inventory'!Q1697='Dropdown Answer Key'!$M$25,O1697='Dropdown Answer Key'!$G$27,S1697="Non Lead")),"Tier 4",IF((AND('Service Line Inventory'!M1697='Dropdown Answer Key'!$B$25,'Service Line Inventory'!Q1697='Dropdown Answer Key'!$M$25,'Service Line Inventory'!P1697='Dropdown Answer Key'!$J$27,S1697="Non Lead")),"Tier 4","Tier 5"))))))))</f>
        <v>BLANK</v>
      </c>
      <c r="U1697" s="115" t="str">
        <f t="shared" si="117"/>
        <v>NO</v>
      </c>
      <c r="V1697" s="114" t="str">
        <f t="shared" si="118"/>
        <v>NO</v>
      </c>
      <c r="W1697" s="114" t="str">
        <f t="shared" si="119"/>
        <v>NO</v>
      </c>
      <c r="X1697" s="108"/>
      <c r="Y1697" s="97"/>
    </row>
    <row r="1698" spans="1:25" x14ac:dyDescent="0.3">
      <c r="A1698" s="47">
        <v>1450</v>
      </c>
      <c r="B1698" s="73" t="s">
        <v>76</v>
      </c>
      <c r="C1698" s="126" t="s">
        <v>1794</v>
      </c>
      <c r="D1698" s="74" t="s">
        <v>72</v>
      </c>
      <c r="E1698" s="74" t="s">
        <v>81</v>
      </c>
      <c r="F1698" s="74" t="s">
        <v>81</v>
      </c>
      <c r="G1698" s="127" t="s">
        <v>1912</v>
      </c>
      <c r="H1698" s="74" t="s">
        <v>72</v>
      </c>
      <c r="I1698" s="74" t="s">
        <v>72</v>
      </c>
      <c r="J1698" s="75" t="s">
        <v>1913</v>
      </c>
      <c r="K1698" s="75" t="s">
        <v>1913</v>
      </c>
      <c r="L1698" s="93" t="str">
        <f t="shared" si="116"/>
        <v>Non Lead</v>
      </c>
      <c r="M1698" s="109"/>
      <c r="N1698" s="74"/>
      <c r="O1698" s="74"/>
      <c r="P1698" s="74"/>
      <c r="Q1698" s="73"/>
      <c r="R1698" s="74"/>
      <c r="S1698" s="98" t="str">
        <f>IF(OR(B1698="",$C$3="",$G$3=""),"ERROR",IF(AND(B1698='Dropdown Answer Key'!$B$12,OR(E1698="Lead",E1698="U, May have L",E1698="COM",E1698="")),"Lead",IF(AND(B1698='Dropdown Answer Key'!$B$12,OR(AND(E1698="GALV",H1698="Y"),AND(E1698="GALV",H1698="UN"),AND(E1698="GALV",H1698=""))),"GRR",IF(AND(B1698='Dropdown Answer Key'!$B$12,E1698="Unknown"),"Unknown SL",IF(AND(B1698='Dropdown Answer Key'!$B$13,OR(F1698="Lead",F1698="U, May have L",F1698="COM",F1698="")),"Lead",IF(AND(B1698='Dropdown Answer Key'!$B$13,OR(AND(F1698="GALV",H1698="Y"),AND(F1698="GALV",H1698="UN"),AND(F1698="GALV",H1698=""))),"GRR",IF(AND(B1698='Dropdown Answer Key'!$B$13,F1698="Unknown"),"Unknown SL",IF(AND(B1698='Dropdown Answer Key'!$B$14,OR(E1698="Lead",E1698="U, May have L",E1698="COM",E1698="")),"Lead",IF(AND(B1698='Dropdown Answer Key'!$B$14,OR(F1698="Lead",F1698="U, May have L",F1698="COM",F1698="")),"Lead",IF(AND(B1698='Dropdown Answer Key'!$B$14,OR(AND(E1698="GALV",H1698="Y"),AND(E1698="GALV",H1698="UN"),AND(E1698="GALV",H1698=""),AND(F1698="GALV",H1698="Y"),AND(F1698="GALV",H1698="UN"),AND(F1698="GALV",H1698=""),AND(F1698="GALV",I1698="Y"),AND(F1698="GALV",I1698="UN"),AND(F1698="GALV",I1698=""))),"GRR",IF(AND(B1698='Dropdown Answer Key'!$B$14,OR(E1698="Unknown",F1698="Unknown")),"Unknown SL","Non Lead")))))))))))</f>
        <v>Non Lead</v>
      </c>
      <c r="T1698" s="76" t="str">
        <f>IF(OR(M1698="",Q1698="",S1698="ERROR"),"BLANK",IF((AND(M1698='Dropdown Answer Key'!$B$25,OR('Service Line Inventory'!S1698="Lead",S1698="Unknown SL"))),"Tier 1",IF(AND('Service Line Inventory'!M1698='Dropdown Answer Key'!$B$26,OR('Service Line Inventory'!S1698="Lead",S1698="Unknown SL")),"Tier 2",IF(AND('Service Line Inventory'!M1698='Dropdown Answer Key'!$B$27,OR('Service Line Inventory'!S1698="Lead",S1698="Unknown SL")),"Tier 2",IF('Service Line Inventory'!S1698="GRR","Tier 3",IF((AND('Service Line Inventory'!M1698='Dropdown Answer Key'!$B$25,'Service Line Inventory'!Q1698='Dropdown Answer Key'!$M$25,O1698='Dropdown Answer Key'!$G$27,'Service Line Inventory'!P1698='Dropdown Answer Key'!$J$27,S1698="Non Lead")),"Tier 4",IF((AND('Service Line Inventory'!M1698='Dropdown Answer Key'!$B$25,'Service Line Inventory'!Q1698='Dropdown Answer Key'!$M$25,O1698='Dropdown Answer Key'!$G$27,S1698="Non Lead")),"Tier 4",IF((AND('Service Line Inventory'!M1698='Dropdown Answer Key'!$B$25,'Service Line Inventory'!Q1698='Dropdown Answer Key'!$M$25,'Service Line Inventory'!P1698='Dropdown Answer Key'!$J$27,S1698="Non Lead")),"Tier 4","Tier 5"))))))))</f>
        <v>BLANK</v>
      </c>
      <c r="U1698" s="101" t="str">
        <f t="shared" si="117"/>
        <v>NO</v>
      </c>
      <c r="V1698" s="76" t="str">
        <f t="shared" si="118"/>
        <v>NO</v>
      </c>
      <c r="W1698" s="76" t="str">
        <f t="shared" si="119"/>
        <v>NO</v>
      </c>
      <c r="X1698" s="107"/>
      <c r="Y1698" s="77"/>
    </row>
    <row r="1699" spans="1:25" x14ac:dyDescent="0.3">
      <c r="A1699" s="47">
        <v>1460</v>
      </c>
      <c r="B1699" s="73" t="s">
        <v>76</v>
      </c>
      <c r="C1699" s="126" t="s">
        <v>1795</v>
      </c>
      <c r="D1699" s="74" t="s">
        <v>72</v>
      </c>
      <c r="E1699" s="74" t="s">
        <v>81</v>
      </c>
      <c r="F1699" s="74" t="s">
        <v>81</v>
      </c>
      <c r="G1699" s="127" t="s">
        <v>1912</v>
      </c>
      <c r="H1699" s="74" t="s">
        <v>72</v>
      </c>
      <c r="I1699" s="74" t="s">
        <v>72</v>
      </c>
      <c r="J1699" s="75" t="s">
        <v>1913</v>
      </c>
      <c r="K1699" s="75" t="s">
        <v>1913</v>
      </c>
      <c r="L1699" s="94" t="str">
        <f t="shared" si="116"/>
        <v>Non Lead</v>
      </c>
      <c r="M1699" s="110"/>
      <c r="N1699" s="74"/>
      <c r="O1699" s="74"/>
      <c r="P1699" s="74"/>
      <c r="Q1699" s="82"/>
      <c r="R1699" s="83"/>
      <c r="S1699" s="113" t="str">
        <f>IF(OR(B1699="",$C$3="",$G$3=""),"ERROR",IF(AND(B1699='Dropdown Answer Key'!$B$12,OR(E1699="Lead",E1699="U, May have L",E1699="COM",E1699="")),"Lead",IF(AND(B1699='Dropdown Answer Key'!$B$12,OR(AND(E1699="GALV",H1699="Y"),AND(E1699="GALV",H1699="UN"),AND(E1699="GALV",H1699=""))),"GRR",IF(AND(B1699='Dropdown Answer Key'!$B$12,E1699="Unknown"),"Unknown SL",IF(AND(B1699='Dropdown Answer Key'!$B$13,OR(F1699="Lead",F1699="U, May have L",F1699="COM",F1699="")),"Lead",IF(AND(B1699='Dropdown Answer Key'!$B$13,OR(AND(F1699="GALV",H1699="Y"),AND(F1699="GALV",H1699="UN"),AND(F1699="GALV",H1699=""))),"GRR",IF(AND(B1699='Dropdown Answer Key'!$B$13,F1699="Unknown"),"Unknown SL",IF(AND(B1699='Dropdown Answer Key'!$B$14,OR(E1699="Lead",E1699="U, May have L",E1699="COM",E1699="")),"Lead",IF(AND(B1699='Dropdown Answer Key'!$B$14,OR(F1699="Lead",F1699="U, May have L",F1699="COM",F1699="")),"Lead",IF(AND(B1699='Dropdown Answer Key'!$B$14,OR(AND(E1699="GALV",H1699="Y"),AND(E1699="GALV",H1699="UN"),AND(E1699="GALV",H1699=""),AND(F1699="GALV",H1699="Y"),AND(F1699="GALV",H1699="UN"),AND(F1699="GALV",H1699=""),AND(F1699="GALV",I1699="Y"),AND(F1699="GALV",I1699="UN"),AND(F1699="GALV",I1699=""))),"GRR",IF(AND(B1699='Dropdown Answer Key'!$B$14,OR(E1699="Unknown",F1699="Unknown")),"Unknown SL","Non Lead")))))))))))</f>
        <v>Non Lead</v>
      </c>
      <c r="T1699" s="114" t="str">
        <f>IF(OR(M1699="",Q1699="",S1699="ERROR"),"BLANK",IF((AND(M1699='Dropdown Answer Key'!$B$25,OR('Service Line Inventory'!S1699="Lead",S1699="Unknown SL"))),"Tier 1",IF(AND('Service Line Inventory'!M1699='Dropdown Answer Key'!$B$26,OR('Service Line Inventory'!S1699="Lead",S1699="Unknown SL")),"Tier 2",IF(AND('Service Line Inventory'!M1699='Dropdown Answer Key'!$B$27,OR('Service Line Inventory'!S1699="Lead",S1699="Unknown SL")),"Tier 2",IF('Service Line Inventory'!S1699="GRR","Tier 3",IF((AND('Service Line Inventory'!M1699='Dropdown Answer Key'!$B$25,'Service Line Inventory'!Q1699='Dropdown Answer Key'!$M$25,O1699='Dropdown Answer Key'!$G$27,'Service Line Inventory'!P1699='Dropdown Answer Key'!$J$27,S1699="Non Lead")),"Tier 4",IF((AND('Service Line Inventory'!M1699='Dropdown Answer Key'!$B$25,'Service Line Inventory'!Q1699='Dropdown Answer Key'!$M$25,O1699='Dropdown Answer Key'!$G$27,S1699="Non Lead")),"Tier 4",IF((AND('Service Line Inventory'!M1699='Dropdown Answer Key'!$B$25,'Service Line Inventory'!Q1699='Dropdown Answer Key'!$M$25,'Service Line Inventory'!P1699='Dropdown Answer Key'!$J$27,S1699="Non Lead")),"Tier 4","Tier 5"))))))))</f>
        <v>BLANK</v>
      </c>
      <c r="U1699" s="115" t="str">
        <f t="shared" si="117"/>
        <v>NO</v>
      </c>
      <c r="V1699" s="114" t="str">
        <f t="shared" si="118"/>
        <v>NO</v>
      </c>
      <c r="W1699" s="114" t="str">
        <f t="shared" si="119"/>
        <v>NO</v>
      </c>
      <c r="X1699" s="108"/>
      <c r="Y1699" s="97"/>
    </row>
    <row r="1700" spans="1:25" x14ac:dyDescent="0.3">
      <c r="A1700" s="47">
        <v>1462</v>
      </c>
      <c r="B1700" s="73" t="s">
        <v>76</v>
      </c>
      <c r="C1700" s="126" t="s">
        <v>1796</v>
      </c>
      <c r="D1700" s="74" t="s">
        <v>72</v>
      </c>
      <c r="E1700" s="74" t="s">
        <v>81</v>
      </c>
      <c r="F1700" s="74" t="s">
        <v>81</v>
      </c>
      <c r="G1700" s="127" t="s">
        <v>1912</v>
      </c>
      <c r="H1700" s="74" t="s">
        <v>72</v>
      </c>
      <c r="I1700" s="74" t="s">
        <v>72</v>
      </c>
      <c r="J1700" s="75" t="s">
        <v>1913</v>
      </c>
      <c r="K1700" s="75" t="s">
        <v>1913</v>
      </c>
      <c r="L1700" s="93" t="str">
        <f t="shared" si="116"/>
        <v>Non Lead</v>
      </c>
      <c r="M1700" s="109"/>
      <c r="N1700" s="74"/>
      <c r="O1700" s="74"/>
      <c r="P1700" s="74"/>
      <c r="Q1700" s="73"/>
      <c r="R1700" s="74"/>
      <c r="S1700" s="98" t="str">
        <f>IF(OR(B1700="",$C$3="",$G$3=""),"ERROR",IF(AND(B1700='Dropdown Answer Key'!$B$12,OR(E1700="Lead",E1700="U, May have L",E1700="COM",E1700="")),"Lead",IF(AND(B1700='Dropdown Answer Key'!$B$12,OR(AND(E1700="GALV",H1700="Y"),AND(E1700="GALV",H1700="UN"),AND(E1700="GALV",H1700=""))),"GRR",IF(AND(B1700='Dropdown Answer Key'!$B$12,E1700="Unknown"),"Unknown SL",IF(AND(B1700='Dropdown Answer Key'!$B$13,OR(F1700="Lead",F1700="U, May have L",F1700="COM",F1700="")),"Lead",IF(AND(B1700='Dropdown Answer Key'!$B$13,OR(AND(F1700="GALV",H1700="Y"),AND(F1700="GALV",H1700="UN"),AND(F1700="GALV",H1700=""))),"GRR",IF(AND(B1700='Dropdown Answer Key'!$B$13,F1700="Unknown"),"Unknown SL",IF(AND(B1700='Dropdown Answer Key'!$B$14,OR(E1700="Lead",E1700="U, May have L",E1700="COM",E1700="")),"Lead",IF(AND(B1700='Dropdown Answer Key'!$B$14,OR(F1700="Lead",F1700="U, May have L",F1700="COM",F1700="")),"Lead",IF(AND(B1700='Dropdown Answer Key'!$B$14,OR(AND(E1700="GALV",H1700="Y"),AND(E1700="GALV",H1700="UN"),AND(E1700="GALV",H1700=""),AND(F1700="GALV",H1700="Y"),AND(F1700="GALV",H1700="UN"),AND(F1700="GALV",H1700=""),AND(F1700="GALV",I1700="Y"),AND(F1700="GALV",I1700="UN"),AND(F1700="GALV",I1700=""))),"GRR",IF(AND(B1700='Dropdown Answer Key'!$B$14,OR(E1700="Unknown",F1700="Unknown")),"Unknown SL","Non Lead")))))))))))</f>
        <v>Non Lead</v>
      </c>
      <c r="T1700" s="76" t="str">
        <f>IF(OR(M1700="",Q1700="",S1700="ERROR"),"BLANK",IF((AND(M1700='Dropdown Answer Key'!$B$25,OR('Service Line Inventory'!S1700="Lead",S1700="Unknown SL"))),"Tier 1",IF(AND('Service Line Inventory'!M1700='Dropdown Answer Key'!$B$26,OR('Service Line Inventory'!S1700="Lead",S1700="Unknown SL")),"Tier 2",IF(AND('Service Line Inventory'!M1700='Dropdown Answer Key'!$B$27,OR('Service Line Inventory'!S1700="Lead",S1700="Unknown SL")),"Tier 2",IF('Service Line Inventory'!S1700="GRR","Tier 3",IF((AND('Service Line Inventory'!M1700='Dropdown Answer Key'!$B$25,'Service Line Inventory'!Q1700='Dropdown Answer Key'!$M$25,O1700='Dropdown Answer Key'!$G$27,'Service Line Inventory'!P1700='Dropdown Answer Key'!$J$27,S1700="Non Lead")),"Tier 4",IF((AND('Service Line Inventory'!M1700='Dropdown Answer Key'!$B$25,'Service Line Inventory'!Q1700='Dropdown Answer Key'!$M$25,O1700='Dropdown Answer Key'!$G$27,S1700="Non Lead")),"Tier 4",IF((AND('Service Line Inventory'!M1700='Dropdown Answer Key'!$B$25,'Service Line Inventory'!Q1700='Dropdown Answer Key'!$M$25,'Service Line Inventory'!P1700='Dropdown Answer Key'!$J$27,S1700="Non Lead")),"Tier 4","Tier 5"))))))))</f>
        <v>BLANK</v>
      </c>
      <c r="U1700" s="101" t="str">
        <f t="shared" si="117"/>
        <v>NO</v>
      </c>
      <c r="V1700" s="76" t="str">
        <f t="shared" si="118"/>
        <v>NO</v>
      </c>
      <c r="W1700" s="76" t="str">
        <f t="shared" si="119"/>
        <v>NO</v>
      </c>
      <c r="X1700" s="107"/>
      <c r="Y1700" s="77"/>
    </row>
    <row r="1701" spans="1:25" x14ac:dyDescent="0.3">
      <c r="A1701" s="47">
        <v>1469</v>
      </c>
      <c r="B1701" s="73" t="s">
        <v>76</v>
      </c>
      <c r="C1701" s="126" t="s">
        <v>1797</v>
      </c>
      <c r="D1701" s="74" t="s">
        <v>72</v>
      </c>
      <c r="E1701" s="74" t="s">
        <v>81</v>
      </c>
      <c r="F1701" s="74" t="s">
        <v>81</v>
      </c>
      <c r="G1701" s="127" t="s">
        <v>1912</v>
      </c>
      <c r="H1701" s="74" t="s">
        <v>72</v>
      </c>
      <c r="I1701" s="74" t="s">
        <v>72</v>
      </c>
      <c r="J1701" s="75" t="s">
        <v>1913</v>
      </c>
      <c r="K1701" s="75" t="s">
        <v>1913</v>
      </c>
      <c r="L1701" s="94" t="str">
        <f t="shared" si="116"/>
        <v>Non Lead</v>
      </c>
      <c r="M1701" s="110"/>
      <c r="N1701" s="74"/>
      <c r="O1701" s="74"/>
      <c r="P1701" s="74"/>
      <c r="Q1701" s="82"/>
      <c r="R1701" s="83"/>
      <c r="S1701" s="113" t="str">
        <f>IF(OR(B1701="",$C$3="",$G$3=""),"ERROR",IF(AND(B1701='Dropdown Answer Key'!$B$12,OR(E1701="Lead",E1701="U, May have L",E1701="COM",E1701="")),"Lead",IF(AND(B1701='Dropdown Answer Key'!$B$12,OR(AND(E1701="GALV",H1701="Y"),AND(E1701="GALV",H1701="UN"),AND(E1701="GALV",H1701=""))),"GRR",IF(AND(B1701='Dropdown Answer Key'!$B$12,E1701="Unknown"),"Unknown SL",IF(AND(B1701='Dropdown Answer Key'!$B$13,OR(F1701="Lead",F1701="U, May have L",F1701="COM",F1701="")),"Lead",IF(AND(B1701='Dropdown Answer Key'!$B$13,OR(AND(F1701="GALV",H1701="Y"),AND(F1701="GALV",H1701="UN"),AND(F1701="GALV",H1701=""))),"GRR",IF(AND(B1701='Dropdown Answer Key'!$B$13,F1701="Unknown"),"Unknown SL",IF(AND(B1701='Dropdown Answer Key'!$B$14,OR(E1701="Lead",E1701="U, May have L",E1701="COM",E1701="")),"Lead",IF(AND(B1701='Dropdown Answer Key'!$B$14,OR(F1701="Lead",F1701="U, May have L",F1701="COM",F1701="")),"Lead",IF(AND(B1701='Dropdown Answer Key'!$B$14,OR(AND(E1701="GALV",H1701="Y"),AND(E1701="GALV",H1701="UN"),AND(E1701="GALV",H1701=""),AND(F1701="GALV",H1701="Y"),AND(F1701="GALV",H1701="UN"),AND(F1701="GALV",H1701=""),AND(F1701="GALV",I1701="Y"),AND(F1701="GALV",I1701="UN"),AND(F1701="GALV",I1701=""))),"GRR",IF(AND(B1701='Dropdown Answer Key'!$B$14,OR(E1701="Unknown",F1701="Unknown")),"Unknown SL","Non Lead")))))))))))</f>
        <v>Non Lead</v>
      </c>
      <c r="T1701" s="114" t="str">
        <f>IF(OR(M1701="",Q1701="",S1701="ERROR"),"BLANK",IF((AND(M1701='Dropdown Answer Key'!$B$25,OR('Service Line Inventory'!S1701="Lead",S1701="Unknown SL"))),"Tier 1",IF(AND('Service Line Inventory'!M1701='Dropdown Answer Key'!$B$26,OR('Service Line Inventory'!S1701="Lead",S1701="Unknown SL")),"Tier 2",IF(AND('Service Line Inventory'!M1701='Dropdown Answer Key'!$B$27,OR('Service Line Inventory'!S1701="Lead",S1701="Unknown SL")),"Tier 2",IF('Service Line Inventory'!S1701="GRR","Tier 3",IF((AND('Service Line Inventory'!M1701='Dropdown Answer Key'!$B$25,'Service Line Inventory'!Q1701='Dropdown Answer Key'!$M$25,O1701='Dropdown Answer Key'!$G$27,'Service Line Inventory'!P1701='Dropdown Answer Key'!$J$27,S1701="Non Lead")),"Tier 4",IF((AND('Service Line Inventory'!M1701='Dropdown Answer Key'!$B$25,'Service Line Inventory'!Q1701='Dropdown Answer Key'!$M$25,O1701='Dropdown Answer Key'!$G$27,S1701="Non Lead")),"Tier 4",IF((AND('Service Line Inventory'!M1701='Dropdown Answer Key'!$B$25,'Service Line Inventory'!Q1701='Dropdown Answer Key'!$M$25,'Service Line Inventory'!P1701='Dropdown Answer Key'!$J$27,S1701="Non Lead")),"Tier 4","Tier 5"))))))))</f>
        <v>BLANK</v>
      </c>
      <c r="U1701" s="115" t="str">
        <f t="shared" si="117"/>
        <v>NO</v>
      </c>
      <c r="V1701" s="114" t="str">
        <f t="shared" si="118"/>
        <v>NO</v>
      </c>
      <c r="W1701" s="114" t="str">
        <f t="shared" si="119"/>
        <v>NO</v>
      </c>
      <c r="X1701" s="108"/>
      <c r="Y1701" s="97"/>
    </row>
    <row r="1702" spans="1:25" x14ac:dyDescent="0.3">
      <c r="A1702" s="47">
        <v>1470</v>
      </c>
      <c r="B1702" s="73" t="s">
        <v>76</v>
      </c>
      <c r="C1702" s="126" t="s">
        <v>1798</v>
      </c>
      <c r="D1702" s="74" t="s">
        <v>72</v>
      </c>
      <c r="E1702" s="74" t="s">
        <v>81</v>
      </c>
      <c r="F1702" s="74" t="s">
        <v>81</v>
      </c>
      <c r="G1702" s="127" t="s">
        <v>1912</v>
      </c>
      <c r="H1702" s="74" t="s">
        <v>72</v>
      </c>
      <c r="I1702" s="74" t="s">
        <v>72</v>
      </c>
      <c r="J1702" s="75" t="s">
        <v>1913</v>
      </c>
      <c r="K1702" s="75" t="s">
        <v>1913</v>
      </c>
      <c r="L1702" s="93" t="str">
        <f t="shared" si="116"/>
        <v>Non Lead</v>
      </c>
      <c r="M1702" s="109"/>
      <c r="N1702" s="74"/>
      <c r="O1702" s="74"/>
      <c r="P1702" s="74"/>
      <c r="Q1702" s="73"/>
      <c r="R1702" s="74"/>
      <c r="S1702" s="98" t="str">
        <f>IF(OR(B1702="",$C$3="",$G$3=""),"ERROR",IF(AND(B1702='Dropdown Answer Key'!$B$12,OR(E1702="Lead",E1702="U, May have L",E1702="COM",E1702="")),"Lead",IF(AND(B1702='Dropdown Answer Key'!$B$12,OR(AND(E1702="GALV",H1702="Y"),AND(E1702="GALV",H1702="UN"),AND(E1702="GALV",H1702=""))),"GRR",IF(AND(B1702='Dropdown Answer Key'!$B$12,E1702="Unknown"),"Unknown SL",IF(AND(B1702='Dropdown Answer Key'!$B$13,OR(F1702="Lead",F1702="U, May have L",F1702="COM",F1702="")),"Lead",IF(AND(B1702='Dropdown Answer Key'!$B$13,OR(AND(F1702="GALV",H1702="Y"),AND(F1702="GALV",H1702="UN"),AND(F1702="GALV",H1702=""))),"GRR",IF(AND(B1702='Dropdown Answer Key'!$B$13,F1702="Unknown"),"Unknown SL",IF(AND(B1702='Dropdown Answer Key'!$B$14,OR(E1702="Lead",E1702="U, May have L",E1702="COM",E1702="")),"Lead",IF(AND(B1702='Dropdown Answer Key'!$B$14,OR(F1702="Lead",F1702="U, May have L",F1702="COM",F1702="")),"Lead",IF(AND(B1702='Dropdown Answer Key'!$B$14,OR(AND(E1702="GALV",H1702="Y"),AND(E1702="GALV",H1702="UN"),AND(E1702="GALV",H1702=""),AND(F1702="GALV",H1702="Y"),AND(F1702="GALV",H1702="UN"),AND(F1702="GALV",H1702=""),AND(F1702="GALV",I1702="Y"),AND(F1702="GALV",I1702="UN"),AND(F1702="GALV",I1702=""))),"GRR",IF(AND(B1702='Dropdown Answer Key'!$B$14,OR(E1702="Unknown",F1702="Unknown")),"Unknown SL","Non Lead")))))))))))</f>
        <v>Non Lead</v>
      </c>
      <c r="T1702" s="76" t="str">
        <f>IF(OR(M1702="",Q1702="",S1702="ERROR"),"BLANK",IF((AND(M1702='Dropdown Answer Key'!$B$25,OR('Service Line Inventory'!S1702="Lead",S1702="Unknown SL"))),"Tier 1",IF(AND('Service Line Inventory'!M1702='Dropdown Answer Key'!$B$26,OR('Service Line Inventory'!S1702="Lead",S1702="Unknown SL")),"Tier 2",IF(AND('Service Line Inventory'!M1702='Dropdown Answer Key'!$B$27,OR('Service Line Inventory'!S1702="Lead",S1702="Unknown SL")),"Tier 2",IF('Service Line Inventory'!S1702="GRR","Tier 3",IF((AND('Service Line Inventory'!M1702='Dropdown Answer Key'!$B$25,'Service Line Inventory'!Q1702='Dropdown Answer Key'!$M$25,O1702='Dropdown Answer Key'!$G$27,'Service Line Inventory'!P1702='Dropdown Answer Key'!$J$27,S1702="Non Lead")),"Tier 4",IF((AND('Service Line Inventory'!M1702='Dropdown Answer Key'!$B$25,'Service Line Inventory'!Q1702='Dropdown Answer Key'!$M$25,O1702='Dropdown Answer Key'!$G$27,S1702="Non Lead")),"Tier 4",IF((AND('Service Line Inventory'!M1702='Dropdown Answer Key'!$B$25,'Service Line Inventory'!Q1702='Dropdown Answer Key'!$M$25,'Service Line Inventory'!P1702='Dropdown Answer Key'!$J$27,S1702="Non Lead")),"Tier 4","Tier 5"))))))))</f>
        <v>BLANK</v>
      </c>
      <c r="U1702" s="101" t="str">
        <f t="shared" si="117"/>
        <v>NO</v>
      </c>
      <c r="V1702" s="76" t="str">
        <f t="shared" si="118"/>
        <v>NO</v>
      </c>
      <c r="W1702" s="76" t="str">
        <f t="shared" si="119"/>
        <v>NO</v>
      </c>
      <c r="X1702" s="107"/>
      <c r="Y1702" s="77"/>
    </row>
    <row r="1703" spans="1:25" x14ac:dyDescent="0.3">
      <c r="A1703" s="47">
        <v>1480</v>
      </c>
      <c r="B1703" s="73" t="s">
        <v>76</v>
      </c>
      <c r="C1703" s="126" t="s">
        <v>1799</v>
      </c>
      <c r="D1703" s="74" t="s">
        <v>72</v>
      </c>
      <c r="E1703" s="74" t="s">
        <v>81</v>
      </c>
      <c r="F1703" s="74" t="s">
        <v>81</v>
      </c>
      <c r="G1703" s="127" t="s">
        <v>1912</v>
      </c>
      <c r="H1703" s="74" t="s">
        <v>72</v>
      </c>
      <c r="I1703" s="74" t="s">
        <v>72</v>
      </c>
      <c r="J1703" s="75" t="s">
        <v>1913</v>
      </c>
      <c r="K1703" s="75" t="s">
        <v>1913</v>
      </c>
      <c r="L1703" s="94" t="str">
        <f t="shared" si="116"/>
        <v>Non Lead</v>
      </c>
      <c r="M1703" s="110"/>
      <c r="N1703" s="74"/>
      <c r="O1703" s="74"/>
      <c r="P1703" s="74"/>
      <c r="Q1703" s="82"/>
      <c r="R1703" s="83"/>
      <c r="S1703" s="113" t="str">
        <f>IF(OR(B1703="",$C$3="",$G$3=""),"ERROR",IF(AND(B1703='Dropdown Answer Key'!$B$12,OR(E1703="Lead",E1703="U, May have L",E1703="COM",E1703="")),"Lead",IF(AND(B1703='Dropdown Answer Key'!$B$12,OR(AND(E1703="GALV",H1703="Y"),AND(E1703="GALV",H1703="UN"),AND(E1703="GALV",H1703=""))),"GRR",IF(AND(B1703='Dropdown Answer Key'!$B$12,E1703="Unknown"),"Unknown SL",IF(AND(B1703='Dropdown Answer Key'!$B$13,OR(F1703="Lead",F1703="U, May have L",F1703="COM",F1703="")),"Lead",IF(AND(B1703='Dropdown Answer Key'!$B$13,OR(AND(F1703="GALV",H1703="Y"),AND(F1703="GALV",H1703="UN"),AND(F1703="GALV",H1703=""))),"GRR",IF(AND(B1703='Dropdown Answer Key'!$B$13,F1703="Unknown"),"Unknown SL",IF(AND(B1703='Dropdown Answer Key'!$B$14,OR(E1703="Lead",E1703="U, May have L",E1703="COM",E1703="")),"Lead",IF(AND(B1703='Dropdown Answer Key'!$B$14,OR(F1703="Lead",F1703="U, May have L",F1703="COM",F1703="")),"Lead",IF(AND(B1703='Dropdown Answer Key'!$B$14,OR(AND(E1703="GALV",H1703="Y"),AND(E1703="GALV",H1703="UN"),AND(E1703="GALV",H1703=""),AND(F1703="GALV",H1703="Y"),AND(F1703="GALV",H1703="UN"),AND(F1703="GALV",H1703=""),AND(F1703="GALV",I1703="Y"),AND(F1703="GALV",I1703="UN"),AND(F1703="GALV",I1703=""))),"GRR",IF(AND(B1703='Dropdown Answer Key'!$B$14,OR(E1703="Unknown",F1703="Unknown")),"Unknown SL","Non Lead")))))))))))</f>
        <v>Non Lead</v>
      </c>
      <c r="T1703" s="114" t="str">
        <f>IF(OR(M1703="",Q1703="",S1703="ERROR"),"BLANK",IF((AND(M1703='Dropdown Answer Key'!$B$25,OR('Service Line Inventory'!S1703="Lead",S1703="Unknown SL"))),"Tier 1",IF(AND('Service Line Inventory'!M1703='Dropdown Answer Key'!$B$26,OR('Service Line Inventory'!S1703="Lead",S1703="Unknown SL")),"Tier 2",IF(AND('Service Line Inventory'!M1703='Dropdown Answer Key'!$B$27,OR('Service Line Inventory'!S1703="Lead",S1703="Unknown SL")),"Tier 2",IF('Service Line Inventory'!S1703="GRR","Tier 3",IF((AND('Service Line Inventory'!M1703='Dropdown Answer Key'!$B$25,'Service Line Inventory'!Q1703='Dropdown Answer Key'!$M$25,O1703='Dropdown Answer Key'!$G$27,'Service Line Inventory'!P1703='Dropdown Answer Key'!$J$27,S1703="Non Lead")),"Tier 4",IF((AND('Service Line Inventory'!M1703='Dropdown Answer Key'!$B$25,'Service Line Inventory'!Q1703='Dropdown Answer Key'!$M$25,O1703='Dropdown Answer Key'!$G$27,S1703="Non Lead")),"Tier 4",IF((AND('Service Line Inventory'!M1703='Dropdown Answer Key'!$B$25,'Service Line Inventory'!Q1703='Dropdown Answer Key'!$M$25,'Service Line Inventory'!P1703='Dropdown Answer Key'!$J$27,S1703="Non Lead")),"Tier 4","Tier 5"))))))))</f>
        <v>BLANK</v>
      </c>
      <c r="U1703" s="115" t="str">
        <f t="shared" si="117"/>
        <v>NO</v>
      </c>
      <c r="V1703" s="114" t="str">
        <f t="shared" si="118"/>
        <v>NO</v>
      </c>
      <c r="W1703" s="114" t="str">
        <f t="shared" si="119"/>
        <v>NO</v>
      </c>
      <c r="X1703" s="108"/>
      <c r="Y1703" s="97"/>
    </row>
    <row r="1704" spans="1:25" x14ac:dyDescent="0.3">
      <c r="A1704" s="47">
        <v>1481</v>
      </c>
      <c r="B1704" s="73" t="s">
        <v>76</v>
      </c>
      <c r="C1704" s="126" t="s">
        <v>1800</v>
      </c>
      <c r="D1704" s="74" t="s">
        <v>72</v>
      </c>
      <c r="E1704" s="74" t="s">
        <v>81</v>
      </c>
      <c r="F1704" s="74" t="s">
        <v>81</v>
      </c>
      <c r="G1704" s="127" t="s">
        <v>1912</v>
      </c>
      <c r="H1704" s="74" t="s">
        <v>72</v>
      </c>
      <c r="I1704" s="74" t="s">
        <v>72</v>
      </c>
      <c r="J1704" s="75" t="s">
        <v>1913</v>
      </c>
      <c r="K1704" s="75" t="s">
        <v>1913</v>
      </c>
      <c r="L1704" s="93" t="str">
        <f t="shared" si="116"/>
        <v>Non Lead</v>
      </c>
      <c r="M1704" s="109"/>
      <c r="N1704" s="74"/>
      <c r="O1704" s="74"/>
      <c r="P1704" s="74"/>
      <c r="Q1704" s="73"/>
      <c r="R1704" s="74"/>
      <c r="S1704" s="98" t="str">
        <f>IF(OR(B1704="",$C$3="",$G$3=""),"ERROR",IF(AND(B1704='Dropdown Answer Key'!$B$12,OR(E1704="Lead",E1704="U, May have L",E1704="COM",E1704="")),"Lead",IF(AND(B1704='Dropdown Answer Key'!$B$12,OR(AND(E1704="GALV",H1704="Y"),AND(E1704="GALV",H1704="UN"),AND(E1704="GALV",H1704=""))),"GRR",IF(AND(B1704='Dropdown Answer Key'!$B$12,E1704="Unknown"),"Unknown SL",IF(AND(B1704='Dropdown Answer Key'!$B$13,OR(F1704="Lead",F1704="U, May have L",F1704="COM",F1704="")),"Lead",IF(AND(B1704='Dropdown Answer Key'!$B$13,OR(AND(F1704="GALV",H1704="Y"),AND(F1704="GALV",H1704="UN"),AND(F1704="GALV",H1704=""))),"GRR",IF(AND(B1704='Dropdown Answer Key'!$B$13,F1704="Unknown"),"Unknown SL",IF(AND(B1704='Dropdown Answer Key'!$B$14,OR(E1704="Lead",E1704="U, May have L",E1704="COM",E1704="")),"Lead",IF(AND(B1704='Dropdown Answer Key'!$B$14,OR(F1704="Lead",F1704="U, May have L",F1704="COM",F1704="")),"Lead",IF(AND(B1704='Dropdown Answer Key'!$B$14,OR(AND(E1704="GALV",H1704="Y"),AND(E1704="GALV",H1704="UN"),AND(E1704="GALV",H1704=""),AND(F1704="GALV",H1704="Y"),AND(F1704="GALV",H1704="UN"),AND(F1704="GALV",H1704=""),AND(F1704="GALV",I1704="Y"),AND(F1704="GALV",I1704="UN"),AND(F1704="GALV",I1704=""))),"GRR",IF(AND(B1704='Dropdown Answer Key'!$B$14,OR(E1704="Unknown",F1704="Unknown")),"Unknown SL","Non Lead")))))))))))</f>
        <v>Non Lead</v>
      </c>
      <c r="T1704" s="76" t="str">
        <f>IF(OR(M1704="",Q1704="",S1704="ERROR"),"BLANK",IF((AND(M1704='Dropdown Answer Key'!$B$25,OR('Service Line Inventory'!S1704="Lead",S1704="Unknown SL"))),"Tier 1",IF(AND('Service Line Inventory'!M1704='Dropdown Answer Key'!$B$26,OR('Service Line Inventory'!S1704="Lead",S1704="Unknown SL")),"Tier 2",IF(AND('Service Line Inventory'!M1704='Dropdown Answer Key'!$B$27,OR('Service Line Inventory'!S1704="Lead",S1704="Unknown SL")),"Tier 2",IF('Service Line Inventory'!S1704="GRR","Tier 3",IF((AND('Service Line Inventory'!M1704='Dropdown Answer Key'!$B$25,'Service Line Inventory'!Q1704='Dropdown Answer Key'!$M$25,O1704='Dropdown Answer Key'!$G$27,'Service Line Inventory'!P1704='Dropdown Answer Key'!$J$27,S1704="Non Lead")),"Tier 4",IF((AND('Service Line Inventory'!M1704='Dropdown Answer Key'!$B$25,'Service Line Inventory'!Q1704='Dropdown Answer Key'!$M$25,O1704='Dropdown Answer Key'!$G$27,S1704="Non Lead")),"Tier 4",IF((AND('Service Line Inventory'!M1704='Dropdown Answer Key'!$B$25,'Service Line Inventory'!Q1704='Dropdown Answer Key'!$M$25,'Service Line Inventory'!P1704='Dropdown Answer Key'!$J$27,S1704="Non Lead")),"Tier 4","Tier 5"))))))))</f>
        <v>BLANK</v>
      </c>
      <c r="U1704" s="101" t="str">
        <f t="shared" si="117"/>
        <v>NO</v>
      </c>
      <c r="V1704" s="76" t="str">
        <f t="shared" si="118"/>
        <v>NO</v>
      </c>
      <c r="W1704" s="76" t="str">
        <f t="shared" si="119"/>
        <v>NO</v>
      </c>
      <c r="X1704" s="107"/>
      <c r="Y1704" s="77"/>
    </row>
    <row r="1705" spans="1:25" x14ac:dyDescent="0.3">
      <c r="A1705" s="47">
        <v>1485</v>
      </c>
      <c r="B1705" s="73" t="s">
        <v>76</v>
      </c>
      <c r="C1705" s="126" t="s">
        <v>1801</v>
      </c>
      <c r="D1705" s="74" t="s">
        <v>72</v>
      </c>
      <c r="E1705" s="74" t="s">
        <v>81</v>
      </c>
      <c r="F1705" s="74" t="s">
        <v>81</v>
      </c>
      <c r="G1705" s="127" t="s">
        <v>1912</v>
      </c>
      <c r="H1705" s="74" t="s">
        <v>72</v>
      </c>
      <c r="I1705" s="74" t="s">
        <v>72</v>
      </c>
      <c r="J1705" s="75" t="s">
        <v>1913</v>
      </c>
      <c r="K1705" s="75" t="s">
        <v>1913</v>
      </c>
      <c r="L1705" s="94" t="str">
        <f t="shared" si="116"/>
        <v>Non Lead</v>
      </c>
      <c r="M1705" s="110"/>
      <c r="N1705" s="74"/>
      <c r="O1705" s="74"/>
      <c r="P1705" s="74"/>
      <c r="Q1705" s="82"/>
      <c r="R1705" s="83"/>
      <c r="S1705" s="113" t="str">
        <f>IF(OR(B1705="",$C$3="",$G$3=""),"ERROR",IF(AND(B1705='Dropdown Answer Key'!$B$12,OR(E1705="Lead",E1705="U, May have L",E1705="COM",E1705="")),"Lead",IF(AND(B1705='Dropdown Answer Key'!$B$12,OR(AND(E1705="GALV",H1705="Y"),AND(E1705="GALV",H1705="UN"),AND(E1705="GALV",H1705=""))),"GRR",IF(AND(B1705='Dropdown Answer Key'!$B$12,E1705="Unknown"),"Unknown SL",IF(AND(B1705='Dropdown Answer Key'!$B$13,OR(F1705="Lead",F1705="U, May have L",F1705="COM",F1705="")),"Lead",IF(AND(B1705='Dropdown Answer Key'!$B$13,OR(AND(F1705="GALV",H1705="Y"),AND(F1705="GALV",H1705="UN"),AND(F1705="GALV",H1705=""))),"GRR",IF(AND(B1705='Dropdown Answer Key'!$B$13,F1705="Unknown"),"Unknown SL",IF(AND(B1705='Dropdown Answer Key'!$B$14,OR(E1705="Lead",E1705="U, May have L",E1705="COM",E1705="")),"Lead",IF(AND(B1705='Dropdown Answer Key'!$B$14,OR(F1705="Lead",F1705="U, May have L",F1705="COM",F1705="")),"Lead",IF(AND(B1705='Dropdown Answer Key'!$B$14,OR(AND(E1705="GALV",H1705="Y"),AND(E1705="GALV",H1705="UN"),AND(E1705="GALV",H1705=""),AND(F1705="GALV",H1705="Y"),AND(F1705="GALV",H1705="UN"),AND(F1705="GALV",H1705=""),AND(F1705="GALV",I1705="Y"),AND(F1705="GALV",I1705="UN"),AND(F1705="GALV",I1705=""))),"GRR",IF(AND(B1705='Dropdown Answer Key'!$B$14,OR(E1705="Unknown",F1705="Unknown")),"Unknown SL","Non Lead")))))))))))</f>
        <v>Non Lead</v>
      </c>
      <c r="T1705" s="114" t="str">
        <f>IF(OR(M1705="",Q1705="",S1705="ERROR"),"BLANK",IF((AND(M1705='Dropdown Answer Key'!$B$25,OR('Service Line Inventory'!S1705="Lead",S1705="Unknown SL"))),"Tier 1",IF(AND('Service Line Inventory'!M1705='Dropdown Answer Key'!$B$26,OR('Service Line Inventory'!S1705="Lead",S1705="Unknown SL")),"Tier 2",IF(AND('Service Line Inventory'!M1705='Dropdown Answer Key'!$B$27,OR('Service Line Inventory'!S1705="Lead",S1705="Unknown SL")),"Tier 2",IF('Service Line Inventory'!S1705="GRR","Tier 3",IF((AND('Service Line Inventory'!M1705='Dropdown Answer Key'!$B$25,'Service Line Inventory'!Q1705='Dropdown Answer Key'!$M$25,O1705='Dropdown Answer Key'!$G$27,'Service Line Inventory'!P1705='Dropdown Answer Key'!$J$27,S1705="Non Lead")),"Tier 4",IF((AND('Service Line Inventory'!M1705='Dropdown Answer Key'!$B$25,'Service Line Inventory'!Q1705='Dropdown Answer Key'!$M$25,O1705='Dropdown Answer Key'!$G$27,S1705="Non Lead")),"Tier 4",IF((AND('Service Line Inventory'!M1705='Dropdown Answer Key'!$B$25,'Service Line Inventory'!Q1705='Dropdown Answer Key'!$M$25,'Service Line Inventory'!P1705='Dropdown Answer Key'!$J$27,S1705="Non Lead")),"Tier 4","Tier 5"))))))))</f>
        <v>BLANK</v>
      </c>
      <c r="U1705" s="115" t="str">
        <f t="shared" si="117"/>
        <v>NO</v>
      </c>
      <c r="V1705" s="114" t="str">
        <f t="shared" si="118"/>
        <v>NO</v>
      </c>
      <c r="W1705" s="114" t="str">
        <f t="shared" si="119"/>
        <v>NO</v>
      </c>
      <c r="X1705" s="108"/>
      <c r="Y1705" s="97"/>
    </row>
    <row r="1706" spans="1:25" x14ac:dyDescent="0.3">
      <c r="A1706" s="47">
        <v>1490</v>
      </c>
      <c r="B1706" s="73" t="s">
        <v>76</v>
      </c>
      <c r="C1706" s="126" t="s">
        <v>1802</v>
      </c>
      <c r="D1706" s="74" t="s">
        <v>72</v>
      </c>
      <c r="E1706" s="74" t="s">
        <v>81</v>
      </c>
      <c r="F1706" s="74" t="s">
        <v>81</v>
      </c>
      <c r="G1706" s="127" t="s">
        <v>1912</v>
      </c>
      <c r="H1706" s="74" t="s">
        <v>72</v>
      </c>
      <c r="I1706" s="74" t="s">
        <v>72</v>
      </c>
      <c r="J1706" s="75" t="s">
        <v>1913</v>
      </c>
      <c r="K1706" s="75" t="s">
        <v>1913</v>
      </c>
      <c r="L1706" s="93" t="str">
        <f t="shared" si="116"/>
        <v>Non Lead</v>
      </c>
      <c r="M1706" s="109"/>
      <c r="N1706" s="74"/>
      <c r="O1706" s="74"/>
      <c r="P1706" s="74"/>
      <c r="Q1706" s="73"/>
      <c r="R1706" s="74"/>
      <c r="S1706" s="98" t="str">
        <f>IF(OR(B1706="",$C$3="",$G$3=""),"ERROR",IF(AND(B1706='Dropdown Answer Key'!$B$12,OR(E1706="Lead",E1706="U, May have L",E1706="COM",E1706="")),"Lead",IF(AND(B1706='Dropdown Answer Key'!$B$12,OR(AND(E1706="GALV",H1706="Y"),AND(E1706="GALV",H1706="UN"),AND(E1706="GALV",H1706=""))),"GRR",IF(AND(B1706='Dropdown Answer Key'!$B$12,E1706="Unknown"),"Unknown SL",IF(AND(B1706='Dropdown Answer Key'!$B$13,OR(F1706="Lead",F1706="U, May have L",F1706="COM",F1706="")),"Lead",IF(AND(B1706='Dropdown Answer Key'!$B$13,OR(AND(F1706="GALV",H1706="Y"),AND(F1706="GALV",H1706="UN"),AND(F1706="GALV",H1706=""))),"GRR",IF(AND(B1706='Dropdown Answer Key'!$B$13,F1706="Unknown"),"Unknown SL",IF(AND(B1706='Dropdown Answer Key'!$B$14,OR(E1706="Lead",E1706="U, May have L",E1706="COM",E1706="")),"Lead",IF(AND(B1706='Dropdown Answer Key'!$B$14,OR(F1706="Lead",F1706="U, May have L",F1706="COM",F1706="")),"Lead",IF(AND(B1706='Dropdown Answer Key'!$B$14,OR(AND(E1706="GALV",H1706="Y"),AND(E1706="GALV",H1706="UN"),AND(E1706="GALV",H1706=""),AND(F1706="GALV",H1706="Y"),AND(F1706="GALV",H1706="UN"),AND(F1706="GALV",H1706=""),AND(F1706="GALV",I1706="Y"),AND(F1706="GALV",I1706="UN"),AND(F1706="GALV",I1706=""))),"GRR",IF(AND(B1706='Dropdown Answer Key'!$B$14,OR(E1706="Unknown",F1706="Unknown")),"Unknown SL","Non Lead")))))))))))</f>
        <v>Non Lead</v>
      </c>
      <c r="T1706" s="76" t="str">
        <f>IF(OR(M1706="",Q1706="",S1706="ERROR"),"BLANK",IF((AND(M1706='Dropdown Answer Key'!$B$25,OR('Service Line Inventory'!S1706="Lead",S1706="Unknown SL"))),"Tier 1",IF(AND('Service Line Inventory'!M1706='Dropdown Answer Key'!$B$26,OR('Service Line Inventory'!S1706="Lead",S1706="Unknown SL")),"Tier 2",IF(AND('Service Line Inventory'!M1706='Dropdown Answer Key'!$B$27,OR('Service Line Inventory'!S1706="Lead",S1706="Unknown SL")),"Tier 2",IF('Service Line Inventory'!S1706="GRR","Tier 3",IF((AND('Service Line Inventory'!M1706='Dropdown Answer Key'!$B$25,'Service Line Inventory'!Q1706='Dropdown Answer Key'!$M$25,O1706='Dropdown Answer Key'!$G$27,'Service Line Inventory'!P1706='Dropdown Answer Key'!$J$27,S1706="Non Lead")),"Tier 4",IF((AND('Service Line Inventory'!M1706='Dropdown Answer Key'!$B$25,'Service Line Inventory'!Q1706='Dropdown Answer Key'!$M$25,O1706='Dropdown Answer Key'!$G$27,S1706="Non Lead")),"Tier 4",IF((AND('Service Line Inventory'!M1706='Dropdown Answer Key'!$B$25,'Service Line Inventory'!Q1706='Dropdown Answer Key'!$M$25,'Service Line Inventory'!P1706='Dropdown Answer Key'!$J$27,S1706="Non Lead")),"Tier 4","Tier 5"))))))))</f>
        <v>BLANK</v>
      </c>
      <c r="U1706" s="101" t="str">
        <f t="shared" si="117"/>
        <v>NO</v>
      </c>
      <c r="V1706" s="76" t="str">
        <f t="shared" si="118"/>
        <v>NO</v>
      </c>
      <c r="W1706" s="76" t="str">
        <f t="shared" si="119"/>
        <v>NO</v>
      </c>
      <c r="X1706" s="107"/>
      <c r="Y1706" s="77"/>
    </row>
    <row r="1707" spans="1:25" x14ac:dyDescent="0.3">
      <c r="A1707" s="47">
        <v>1495</v>
      </c>
      <c r="B1707" s="73" t="s">
        <v>76</v>
      </c>
      <c r="C1707" s="126" t="s">
        <v>1803</v>
      </c>
      <c r="D1707" s="74" t="s">
        <v>72</v>
      </c>
      <c r="E1707" s="74" t="s">
        <v>81</v>
      </c>
      <c r="F1707" s="74" t="s">
        <v>81</v>
      </c>
      <c r="G1707" s="127" t="s">
        <v>1912</v>
      </c>
      <c r="H1707" s="74" t="s">
        <v>72</v>
      </c>
      <c r="I1707" s="74" t="s">
        <v>72</v>
      </c>
      <c r="J1707" s="75" t="s">
        <v>1913</v>
      </c>
      <c r="K1707" s="75" t="s">
        <v>1913</v>
      </c>
      <c r="L1707" s="94" t="str">
        <f t="shared" si="116"/>
        <v>Non Lead</v>
      </c>
      <c r="M1707" s="110"/>
      <c r="N1707" s="74"/>
      <c r="O1707" s="74"/>
      <c r="P1707" s="74"/>
      <c r="Q1707" s="82"/>
      <c r="R1707" s="83"/>
      <c r="S1707" s="113" t="str">
        <f>IF(OR(B1707="",$C$3="",$G$3=""),"ERROR",IF(AND(B1707='Dropdown Answer Key'!$B$12,OR(E1707="Lead",E1707="U, May have L",E1707="COM",E1707="")),"Lead",IF(AND(B1707='Dropdown Answer Key'!$B$12,OR(AND(E1707="GALV",H1707="Y"),AND(E1707="GALV",H1707="UN"),AND(E1707="GALV",H1707=""))),"GRR",IF(AND(B1707='Dropdown Answer Key'!$B$12,E1707="Unknown"),"Unknown SL",IF(AND(B1707='Dropdown Answer Key'!$B$13,OR(F1707="Lead",F1707="U, May have L",F1707="COM",F1707="")),"Lead",IF(AND(B1707='Dropdown Answer Key'!$B$13,OR(AND(F1707="GALV",H1707="Y"),AND(F1707="GALV",H1707="UN"),AND(F1707="GALV",H1707=""))),"GRR",IF(AND(B1707='Dropdown Answer Key'!$B$13,F1707="Unknown"),"Unknown SL",IF(AND(B1707='Dropdown Answer Key'!$B$14,OR(E1707="Lead",E1707="U, May have L",E1707="COM",E1707="")),"Lead",IF(AND(B1707='Dropdown Answer Key'!$B$14,OR(F1707="Lead",F1707="U, May have L",F1707="COM",F1707="")),"Lead",IF(AND(B1707='Dropdown Answer Key'!$B$14,OR(AND(E1707="GALV",H1707="Y"),AND(E1707="GALV",H1707="UN"),AND(E1707="GALV",H1707=""),AND(F1707="GALV",H1707="Y"),AND(F1707="GALV",H1707="UN"),AND(F1707="GALV",H1707=""),AND(F1707="GALV",I1707="Y"),AND(F1707="GALV",I1707="UN"),AND(F1707="GALV",I1707=""))),"GRR",IF(AND(B1707='Dropdown Answer Key'!$B$14,OR(E1707="Unknown",F1707="Unknown")),"Unknown SL","Non Lead")))))))))))</f>
        <v>Non Lead</v>
      </c>
      <c r="T1707" s="114" t="str">
        <f>IF(OR(M1707="",Q1707="",S1707="ERROR"),"BLANK",IF((AND(M1707='Dropdown Answer Key'!$B$25,OR('Service Line Inventory'!S1707="Lead",S1707="Unknown SL"))),"Tier 1",IF(AND('Service Line Inventory'!M1707='Dropdown Answer Key'!$B$26,OR('Service Line Inventory'!S1707="Lead",S1707="Unknown SL")),"Tier 2",IF(AND('Service Line Inventory'!M1707='Dropdown Answer Key'!$B$27,OR('Service Line Inventory'!S1707="Lead",S1707="Unknown SL")),"Tier 2",IF('Service Line Inventory'!S1707="GRR","Tier 3",IF((AND('Service Line Inventory'!M1707='Dropdown Answer Key'!$B$25,'Service Line Inventory'!Q1707='Dropdown Answer Key'!$M$25,O1707='Dropdown Answer Key'!$G$27,'Service Line Inventory'!P1707='Dropdown Answer Key'!$J$27,S1707="Non Lead")),"Tier 4",IF((AND('Service Line Inventory'!M1707='Dropdown Answer Key'!$B$25,'Service Line Inventory'!Q1707='Dropdown Answer Key'!$M$25,O1707='Dropdown Answer Key'!$G$27,S1707="Non Lead")),"Tier 4",IF((AND('Service Line Inventory'!M1707='Dropdown Answer Key'!$B$25,'Service Line Inventory'!Q1707='Dropdown Answer Key'!$M$25,'Service Line Inventory'!P1707='Dropdown Answer Key'!$J$27,S1707="Non Lead")),"Tier 4","Tier 5"))))))))</f>
        <v>BLANK</v>
      </c>
      <c r="U1707" s="115" t="str">
        <f t="shared" si="117"/>
        <v>NO</v>
      </c>
      <c r="V1707" s="114" t="str">
        <f t="shared" si="118"/>
        <v>NO</v>
      </c>
      <c r="W1707" s="114" t="str">
        <f t="shared" si="119"/>
        <v>NO</v>
      </c>
      <c r="X1707" s="108"/>
      <c r="Y1707" s="97"/>
    </row>
    <row r="1708" spans="1:25" x14ac:dyDescent="0.3">
      <c r="A1708" s="47">
        <v>1500</v>
      </c>
      <c r="B1708" s="73" t="s">
        <v>76</v>
      </c>
      <c r="C1708" s="126" t="s">
        <v>1804</v>
      </c>
      <c r="D1708" s="74" t="s">
        <v>72</v>
      </c>
      <c r="E1708" s="74" t="s">
        <v>81</v>
      </c>
      <c r="F1708" s="74" t="s">
        <v>81</v>
      </c>
      <c r="G1708" s="127" t="s">
        <v>1912</v>
      </c>
      <c r="H1708" s="74" t="s">
        <v>72</v>
      </c>
      <c r="I1708" s="74" t="s">
        <v>72</v>
      </c>
      <c r="J1708" s="75" t="s">
        <v>1913</v>
      </c>
      <c r="K1708" s="75" t="s">
        <v>1913</v>
      </c>
      <c r="L1708" s="93" t="str">
        <f t="shared" si="116"/>
        <v>Non Lead</v>
      </c>
      <c r="M1708" s="109"/>
      <c r="N1708" s="74"/>
      <c r="O1708" s="74"/>
      <c r="P1708" s="74"/>
      <c r="Q1708" s="73"/>
      <c r="R1708" s="74"/>
      <c r="S1708" s="98" t="str">
        <f>IF(OR(B1708="",$C$3="",$G$3=""),"ERROR",IF(AND(B1708='Dropdown Answer Key'!$B$12,OR(E1708="Lead",E1708="U, May have L",E1708="COM",E1708="")),"Lead",IF(AND(B1708='Dropdown Answer Key'!$B$12,OR(AND(E1708="GALV",H1708="Y"),AND(E1708="GALV",H1708="UN"),AND(E1708="GALV",H1708=""))),"GRR",IF(AND(B1708='Dropdown Answer Key'!$B$12,E1708="Unknown"),"Unknown SL",IF(AND(B1708='Dropdown Answer Key'!$B$13,OR(F1708="Lead",F1708="U, May have L",F1708="COM",F1708="")),"Lead",IF(AND(B1708='Dropdown Answer Key'!$B$13,OR(AND(F1708="GALV",H1708="Y"),AND(F1708="GALV",H1708="UN"),AND(F1708="GALV",H1708=""))),"GRR",IF(AND(B1708='Dropdown Answer Key'!$B$13,F1708="Unknown"),"Unknown SL",IF(AND(B1708='Dropdown Answer Key'!$B$14,OR(E1708="Lead",E1708="U, May have L",E1708="COM",E1708="")),"Lead",IF(AND(B1708='Dropdown Answer Key'!$B$14,OR(F1708="Lead",F1708="U, May have L",F1708="COM",F1708="")),"Lead",IF(AND(B1708='Dropdown Answer Key'!$B$14,OR(AND(E1708="GALV",H1708="Y"),AND(E1708="GALV",H1708="UN"),AND(E1708="GALV",H1708=""),AND(F1708="GALV",H1708="Y"),AND(F1708="GALV",H1708="UN"),AND(F1708="GALV",H1708=""),AND(F1708="GALV",I1708="Y"),AND(F1708="GALV",I1708="UN"),AND(F1708="GALV",I1708=""))),"GRR",IF(AND(B1708='Dropdown Answer Key'!$B$14,OR(E1708="Unknown",F1708="Unknown")),"Unknown SL","Non Lead")))))))))))</f>
        <v>Non Lead</v>
      </c>
      <c r="T1708" s="76" t="str">
        <f>IF(OR(M1708="",Q1708="",S1708="ERROR"),"BLANK",IF((AND(M1708='Dropdown Answer Key'!$B$25,OR('Service Line Inventory'!S1708="Lead",S1708="Unknown SL"))),"Tier 1",IF(AND('Service Line Inventory'!M1708='Dropdown Answer Key'!$B$26,OR('Service Line Inventory'!S1708="Lead",S1708="Unknown SL")),"Tier 2",IF(AND('Service Line Inventory'!M1708='Dropdown Answer Key'!$B$27,OR('Service Line Inventory'!S1708="Lead",S1708="Unknown SL")),"Tier 2",IF('Service Line Inventory'!S1708="GRR","Tier 3",IF((AND('Service Line Inventory'!M1708='Dropdown Answer Key'!$B$25,'Service Line Inventory'!Q1708='Dropdown Answer Key'!$M$25,O1708='Dropdown Answer Key'!$G$27,'Service Line Inventory'!P1708='Dropdown Answer Key'!$J$27,S1708="Non Lead")),"Tier 4",IF((AND('Service Line Inventory'!M1708='Dropdown Answer Key'!$B$25,'Service Line Inventory'!Q1708='Dropdown Answer Key'!$M$25,O1708='Dropdown Answer Key'!$G$27,S1708="Non Lead")),"Tier 4",IF((AND('Service Line Inventory'!M1708='Dropdown Answer Key'!$B$25,'Service Line Inventory'!Q1708='Dropdown Answer Key'!$M$25,'Service Line Inventory'!P1708='Dropdown Answer Key'!$J$27,S1708="Non Lead")),"Tier 4","Tier 5"))))))))</f>
        <v>BLANK</v>
      </c>
      <c r="U1708" s="101" t="str">
        <f t="shared" si="117"/>
        <v>NO</v>
      </c>
      <c r="V1708" s="76" t="str">
        <f t="shared" si="118"/>
        <v>NO</v>
      </c>
      <c r="W1708" s="76" t="str">
        <f t="shared" si="119"/>
        <v>NO</v>
      </c>
      <c r="X1708" s="107"/>
      <c r="Y1708" s="77"/>
    </row>
    <row r="1709" spans="1:25" x14ac:dyDescent="0.3">
      <c r="A1709" s="47">
        <v>1510</v>
      </c>
      <c r="B1709" s="73" t="s">
        <v>76</v>
      </c>
      <c r="C1709" s="126" t="s">
        <v>1805</v>
      </c>
      <c r="D1709" s="74" t="s">
        <v>72</v>
      </c>
      <c r="E1709" s="74" t="s">
        <v>81</v>
      </c>
      <c r="F1709" s="74" t="s">
        <v>81</v>
      </c>
      <c r="G1709" s="127" t="s">
        <v>1912</v>
      </c>
      <c r="H1709" s="74" t="s">
        <v>72</v>
      </c>
      <c r="I1709" s="74" t="s">
        <v>72</v>
      </c>
      <c r="J1709" s="75" t="s">
        <v>1913</v>
      </c>
      <c r="K1709" s="75" t="s">
        <v>1913</v>
      </c>
      <c r="L1709" s="94" t="str">
        <f t="shared" si="116"/>
        <v>Non Lead</v>
      </c>
      <c r="M1709" s="110"/>
      <c r="N1709" s="74"/>
      <c r="O1709" s="74"/>
      <c r="P1709" s="74"/>
      <c r="Q1709" s="82"/>
      <c r="R1709" s="83"/>
      <c r="S1709" s="113" t="str">
        <f>IF(OR(B1709="",$C$3="",$G$3=""),"ERROR",IF(AND(B1709='Dropdown Answer Key'!$B$12,OR(E1709="Lead",E1709="U, May have L",E1709="COM",E1709="")),"Lead",IF(AND(B1709='Dropdown Answer Key'!$B$12,OR(AND(E1709="GALV",H1709="Y"),AND(E1709="GALV",H1709="UN"),AND(E1709="GALV",H1709=""))),"GRR",IF(AND(B1709='Dropdown Answer Key'!$B$12,E1709="Unknown"),"Unknown SL",IF(AND(B1709='Dropdown Answer Key'!$B$13,OR(F1709="Lead",F1709="U, May have L",F1709="COM",F1709="")),"Lead",IF(AND(B1709='Dropdown Answer Key'!$B$13,OR(AND(F1709="GALV",H1709="Y"),AND(F1709="GALV",H1709="UN"),AND(F1709="GALV",H1709=""))),"GRR",IF(AND(B1709='Dropdown Answer Key'!$B$13,F1709="Unknown"),"Unknown SL",IF(AND(B1709='Dropdown Answer Key'!$B$14,OR(E1709="Lead",E1709="U, May have L",E1709="COM",E1709="")),"Lead",IF(AND(B1709='Dropdown Answer Key'!$B$14,OR(F1709="Lead",F1709="U, May have L",F1709="COM",F1709="")),"Lead",IF(AND(B1709='Dropdown Answer Key'!$B$14,OR(AND(E1709="GALV",H1709="Y"),AND(E1709="GALV",H1709="UN"),AND(E1709="GALV",H1709=""),AND(F1709="GALV",H1709="Y"),AND(F1709="GALV",H1709="UN"),AND(F1709="GALV",H1709=""),AND(F1709="GALV",I1709="Y"),AND(F1709="GALV",I1709="UN"),AND(F1709="GALV",I1709=""))),"GRR",IF(AND(B1709='Dropdown Answer Key'!$B$14,OR(E1709="Unknown",F1709="Unknown")),"Unknown SL","Non Lead")))))))))))</f>
        <v>Non Lead</v>
      </c>
      <c r="T1709" s="114" t="str">
        <f>IF(OR(M1709="",Q1709="",S1709="ERROR"),"BLANK",IF((AND(M1709='Dropdown Answer Key'!$B$25,OR('Service Line Inventory'!S1709="Lead",S1709="Unknown SL"))),"Tier 1",IF(AND('Service Line Inventory'!M1709='Dropdown Answer Key'!$B$26,OR('Service Line Inventory'!S1709="Lead",S1709="Unknown SL")),"Tier 2",IF(AND('Service Line Inventory'!M1709='Dropdown Answer Key'!$B$27,OR('Service Line Inventory'!S1709="Lead",S1709="Unknown SL")),"Tier 2",IF('Service Line Inventory'!S1709="GRR","Tier 3",IF((AND('Service Line Inventory'!M1709='Dropdown Answer Key'!$B$25,'Service Line Inventory'!Q1709='Dropdown Answer Key'!$M$25,O1709='Dropdown Answer Key'!$G$27,'Service Line Inventory'!P1709='Dropdown Answer Key'!$J$27,S1709="Non Lead")),"Tier 4",IF((AND('Service Line Inventory'!M1709='Dropdown Answer Key'!$B$25,'Service Line Inventory'!Q1709='Dropdown Answer Key'!$M$25,O1709='Dropdown Answer Key'!$G$27,S1709="Non Lead")),"Tier 4",IF((AND('Service Line Inventory'!M1709='Dropdown Answer Key'!$B$25,'Service Line Inventory'!Q1709='Dropdown Answer Key'!$M$25,'Service Line Inventory'!P1709='Dropdown Answer Key'!$J$27,S1709="Non Lead")),"Tier 4","Tier 5"))))))))</f>
        <v>BLANK</v>
      </c>
      <c r="U1709" s="115" t="str">
        <f t="shared" si="117"/>
        <v>NO</v>
      </c>
      <c r="V1709" s="114" t="str">
        <f t="shared" si="118"/>
        <v>NO</v>
      </c>
      <c r="W1709" s="114" t="str">
        <f t="shared" si="119"/>
        <v>NO</v>
      </c>
      <c r="X1709" s="108"/>
      <c r="Y1709" s="97"/>
    </row>
    <row r="1710" spans="1:25" x14ac:dyDescent="0.3">
      <c r="A1710" s="47">
        <v>1512</v>
      </c>
      <c r="B1710" s="73" t="s">
        <v>76</v>
      </c>
      <c r="C1710" s="126" t="s">
        <v>1806</v>
      </c>
      <c r="D1710" s="74" t="s">
        <v>72</v>
      </c>
      <c r="E1710" s="74" t="s">
        <v>81</v>
      </c>
      <c r="F1710" s="74" t="s">
        <v>81</v>
      </c>
      <c r="G1710" s="127" t="s">
        <v>1912</v>
      </c>
      <c r="H1710" s="74" t="s">
        <v>72</v>
      </c>
      <c r="I1710" s="74" t="s">
        <v>72</v>
      </c>
      <c r="J1710" s="75" t="s">
        <v>1913</v>
      </c>
      <c r="K1710" s="75" t="s">
        <v>1913</v>
      </c>
      <c r="L1710" s="93" t="str">
        <f t="shared" si="116"/>
        <v>Non Lead</v>
      </c>
      <c r="M1710" s="109"/>
      <c r="N1710" s="74"/>
      <c r="O1710" s="74"/>
      <c r="P1710" s="74"/>
      <c r="Q1710" s="73"/>
      <c r="R1710" s="74"/>
      <c r="S1710" s="98" t="str">
        <f>IF(OR(B1710="",$C$3="",$G$3=""),"ERROR",IF(AND(B1710='Dropdown Answer Key'!$B$12,OR(E1710="Lead",E1710="U, May have L",E1710="COM",E1710="")),"Lead",IF(AND(B1710='Dropdown Answer Key'!$B$12,OR(AND(E1710="GALV",H1710="Y"),AND(E1710="GALV",H1710="UN"),AND(E1710="GALV",H1710=""))),"GRR",IF(AND(B1710='Dropdown Answer Key'!$B$12,E1710="Unknown"),"Unknown SL",IF(AND(B1710='Dropdown Answer Key'!$B$13,OR(F1710="Lead",F1710="U, May have L",F1710="COM",F1710="")),"Lead",IF(AND(B1710='Dropdown Answer Key'!$B$13,OR(AND(F1710="GALV",H1710="Y"),AND(F1710="GALV",H1710="UN"),AND(F1710="GALV",H1710=""))),"GRR",IF(AND(B1710='Dropdown Answer Key'!$B$13,F1710="Unknown"),"Unknown SL",IF(AND(B1710='Dropdown Answer Key'!$B$14,OR(E1710="Lead",E1710="U, May have L",E1710="COM",E1710="")),"Lead",IF(AND(B1710='Dropdown Answer Key'!$B$14,OR(F1710="Lead",F1710="U, May have L",F1710="COM",F1710="")),"Lead",IF(AND(B1710='Dropdown Answer Key'!$B$14,OR(AND(E1710="GALV",H1710="Y"),AND(E1710="GALV",H1710="UN"),AND(E1710="GALV",H1710=""),AND(F1710="GALV",H1710="Y"),AND(F1710="GALV",H1710="UN"),AND(F1710="GALV",H1710=""),AND(F1710="GALV",I1710="Y"),AND(F1710="GALV",I1710="UN"),AND(F1710="GALV",I1710=""))),"GRR",IF(AND(B1710='Dropdown Answer Key'!$B$14,OR(E1710="Unknown",F1710="Unknown")),"Unknown SL","Non Lead")))))))))))</f>
        <v>Non Lead</v>
      </c>
      <c r="T1710" s="76" t="str">
        <f>IF(OR(M1710="",Q1710="",S1710="ERROR"),"BLANK",IF((AND(M1710='Dropdown Answer Key'!$B$25,OR('Service Line Inventory'!S1710="Lead",S1710="Unknown SL"))),"Tier 1",IF(AND('Service Line Inventory'!M1710='Dropdown Answer Key'!$B$26,OR('Service Line Inventory'!S1710="Lead",S1710="Unknown SL")),"Tier 2",IF(AND('Service Line Inventory'!M1710='Dropdown Answer Key'!$B$27,OR('Service Line Inventory'!S1710="Lead",S1710="Unknown SL")),"Tier 2",IF('Service Line Inventory'!S1710="GRR","Tier 3",IF((AND('Service Line Inventory'!M1710='Dropdown Answer Key'!$B$25,'Service Line Inventory'!Q1710='Dropdown Answer Key'!$M$25,O1710='Dropdown Answer Key'!$G$27,'Service Line Inventory'!P1710='Dropdown Answer Key'!$J$27,S1710="Non Lead")),"Tier 4",IF((AND('Service Line Inventory'!M1710='Dropdown Answer Key'!$B$25,'Service Line Inventory'!Q1710='Dropdown Answer Key'!$M$25,O1710='Dropdown Answer Key'!$G$27,S1710="Non Lead")),"Tier 4",IF((AND('Service Line Inventory'!M1710='Dropdown Answer Key'!$B$25,'Service Line Inventory'!Q1710='Dropdown Answer Key'!$M$25,'Service Line Inventory'!P1710='Dropdown Answer Key'!$J$27,S1710="Non Lead")),"Tier 4","Tier 5"))))))))</f>
        <v>BLANK</v>
      </c>
      <c r="U1710" s="101" t="str">
        <f t="shared" si="117"/>
        <v>NO</v>
      </c>
      <c r="V1710" s="76" t="str">
        <f t="shared" si="118"/>
        <v>NO</v>
      </c>
      <c r="W1710" s="76" t="str">
        <f t="shared" si="119"/>
        <v>NO</v>
      </c>
      <c r="X1710" s="107"/>
      <c r="Y1710" s="77"/>
    </row>
    <row r="1711" spans="1:25" x14ac:dyDescent="0.3">
      <c r="A1711" s="47">
        <v>1515</v>
      </c>
      <c r="B1711" s="73" t="s">
        <v>76</v>
      </c>
      <c r="C1711" s="126" t="s">
        <v>1807</v>
      </c>
      <c r="D1711" s="74" t="s">
        <v>72</v>
      </c>
      <c r="E1711" s="74" t="s">
        <v>81</v>
      </c>
      <c r="F1711" s="74" t="s">
        <v>81</v>
      </c>
      <c r="G1711" s="127" t="s">
        <v>1912</v>
      </c>
      <c r="H1711" s="74" t="s">
        <v>72</v>
      </c>
      <c r="I1711" s="74" t="s">
        <v>72</v>
      </c>
      <c r="J1711" s="75" t="s">
        <v>1913</v>
      </c>
      <c r="K1711" s="75" t="s">
        <v>1913</v>
      </c>
      <c r="L1711" s="94" t="str">
        <f t="shared" si="116"/>
        <v>Non Lead</v>
      </c>
      <c r="M1711" s="110"/>
      <c r="N1711" s="74"/>
      <c r="O1711" s="74"/>
      <c r="P1711" s="74"/>
      <c r="Q1711" s="82"/>
      <c r="R1711" s="83"/>
      <c r="S1711" s="113" t="str">
        <f>IF(OR(B1711="",$C$3="",$G$3=""),"ERROR",IF(AND(B1711='Dropdown Answer Key'!$B$12,OR(E1711="Lead",E1711="U, May have L",E1711="COM",E1711="")),"Lead",IF(AND(B1711='Dropdown Answer Key'!$B$12,OR(AND(E1711="GALV",H1711="Y"),AND(E1711="GALV",H1711="UN"),AND(E1711="GALV",H1711=""))),"GRR",IF(AND(B1711='Dropdown Answer Key'!$B$12,E1711="Unknown"),"Unknown SL",IF(AND(B1711='Dropdown Answer Key'!$B$13,OR(F1711="Lead",F1711="U, May have L",F1711="COM",F1711="")),"Lead",IF(AND(B1711='Dropdown Answer Key'!$B$13,OR(AND(F1711="GALV",H1711="Y"),AND(F1711="GALV",H1711="UN"),AND(F1711="GALV",H1711=""))),"GRR",IF(AND(B1711='Dropdown Answer Key'!$B$13,F1711="Unknown"),"Unknown SL",IF(AND(B1711='Dropdown Answer Key'!$B$14,OR(E1711="Lead",E1711="U, May have L",E1711="COM",E1711="")),"Lead",IF(AND(B1711='Dropdown Answer Key'!$B$14,OR(F1711="Lead",F1711="U, May have L",F1711="COM",F1711="")),"Lead",IF(AND(B1711='Dropdown Answer Key'!$B$14,OR(AND(E1711="GALV",H1711="Y"),AND(E1711="GALV",H1711="UN"),AND(E1711="GALV",H1711=""),AND(F1711="GALV",H1711="Y"),AND(F1711="GALV",H1711="UN"),AND(F1711="GALV",H1711=""),AND(F1711="GALV",I1711="Y"),AND(F1711="GALV",I1711="UN"),AND(F1711="GALV",I1711=""))),"GRR",IF(AND(B1711='Dropdown Answer Key'!$B$14,OR(E1711="Unknown",F1711="Unknown")),"Unknown SL","Non Lead")))))))))))</f>
        <v>Non Lead</v>
      </c>
      <c r="T1711" s="114" t="str">
        <f>IF(OR(M1711="",Q1711="",S1711="ERROR"),"BLANK",IF((AND(M1711='Dropdown Answer Key'!$B$25,OR('Service Line Inventory'!S1711="Lead",S1711="Unknown SL"))),"Tier 1",IF(AND('Service Line Inventory'!M1711='Dropdown Answer Key'!$B$26,OR('Service Line Inventory'!S1711="Lead",S1711="Unknown SL")),"Tier 2",IF(AND('Service Line Inventory'!M1711='Dropdown Answer Key'!$B$27,OR('Service Line Inventory'!S1711="Lead",S1711="Unknown SL")),"Tier 2",IF('Service Line Inventory'!S1711="GRR","Tier 3",IF((AND('Service Line Inventory'!M1711='Dropdown Answer Key'!$B$25,'Service Line Inventory'!Q1711='Dropdown Answer Key'!$M$25,O1711='Dropdown Answer Key'!$G$27,'Service Line Inventory'!P1711='Dropdown Answer Key'!$J$27,S1711="Non Lead")),"Tier 4",IF((AND('Service Line Inventory'!M1711='Dropdown Answer Key'!$B$25,'Service Line Inventory'!Q1711='Dropdown Answer Key'!$M$25,O1711='Dropdown Answer Key'!$G$27,S1711="Non Lead")),"Tier 4",IF((AND('Service Line Inventory'!M1711='Dropdown Answer Key'!$B$25,'Service Line Inventory'!Q1711='Dropdown Answer Key'!$M$25,'Service Line Inventory'!P1711='Dropdown Answer Key'!$J$27,S1711="Non Lead")),"Tier 4","Tier 5"))))))))</f>
        <v>BLANK</v>
      </c>
      <c r="U1711" s="115" t="str">
        <f t="shared" si="117"/>
        <v>NO</v>
      </c>
      <c r="V1711" s="114" t="str">
        <f t="shared" si="118"/>
        <v>NO</v>
      </c>
      <c r="W1711" s="114" t="str">
        <f t="shared" si="119"/>
        <v>NO</v>
      </c>
      <c r="X1711" s="108"/>
      <c r="Y1711" s="97"/>
    </row>
    <row r="1712" spans="1:25" x14ac:dyDescent="0.3">
      <c r="A1712" s="47">
        <v>1520</v>
      </c>
      <c r="B1712" s="73" t="s">
        <v>76</v>
      </c>
      <c r="C1712" s="126" t="s">
        <v>1808</v>
      </c>
      <c r="D1712" s="74" t="s">
        <v>72</v>
      </c>
      <c r="E1712" s="74" t="s">
        <v>81</v>
      </c>
      <c r="F1712" s="74" t="s">
        <v>81</v>
      </c>
      <c r="G1712" s="127" t="s">
        <v>1912</v>
      </c>
      <c r="H1712" s="74" t="s">
        <v>72</v>
      </c>
      <c r="I1712" s="74" t="s">
        <v>72</v>
      </c>
      <c r="J1712" s="75" t="s">
        <v>1913</v>
      </c>
      <c r="K1712" s="75" t="s">
        <v>1913</v>
      </c>
      <c r="L1712" s="93" t="str">
        <f t="shared" si="116"/>
        <v>Non Lead</v>
      </c>
      <c r="M1712" s="109"/>
      <c r="N1712" s="74"/>
      <c r="O1712" s="74"/>
      <c r="P1712" s="74"/>
      <c r="Q1712" s="73"/>
      <c r="R1712" s="74"/>
      <c r="S1712" s="98" t="str">
        <f>IF(OR(B1712="",$C$3="",$G$3=""),"ERROR",IF(AND(B1712='Dropdown Answer Key'!$B$12,OR(E1712="Lead",E1712="U, May have L",E1712="COM",E1712="")),"Lead",IF(AND(B1712='Dropdown Answer Key'!$B$12,OR(AND(E1712="GALV",H1712="Y"),AND(E1712="GALV",H1712="UN"),AND(E1712="GALV",H1712=""))),"GRR",IF(AND(B1712='Dropdown Answer Key'!$B$12,E1712="Unknown"),"Unknown SL",IF(AND(B1712='Dropdown Answer Key'!$B$13,OR(F1712="Lead",F1712="U, May have L",F1712="COM",F1712="")),"Lead",IF(AND(B1712='Dropdown Answer Key'!$B$13,OR(AND(F1712="GALV",H1712="Y"),AND(F1712="GALV",H1712="UN"),AND(F1712="GALV",H1712=""))),"GRR",IF(AND(B1712='Dropdown Answer Key'!$B$13,F1712="Unknown"),"Unknown SL",IF(AND(B1712='Dropdown Answer Key'!$B$14,OR(E1712="Lead",E1712="U, May have L",E1712="COM",E1712="")),"Lead",IF(AND(B1712='Dropdown Answer Key'!$B$14,OR(F1712="Lead",F1712="U, May have L",F1712="COM",F1712="")),"Lead",IF(AND(B1712='Dropdown Answer Key'!$B$14,OR(AND(E1712="GALV",H1712="Y"),AND(E1712="GALV",H1712="UN"),AND(E1712="GALV",H1712=""),AND(F1712="GALV",H1712="Y"),AND(F1712="GALV",H1712="UN"),AND(F1712="GALV",H1712=""),AND(F1712="GALV",I1712="Y"),AND(F1712="GALV",I1712="UN"),AND(F1712="GALV",I1712=""))),"GRR",IF(AND(B1712='Dropdown Answer Key'!$B$14,OR(E1712="Unknown",F1712="Unknown")),"Unknown SL","Non Lead")))))))))))</f>
        <v>Non Lead</v>
      </c>
      <c r="T1712" s="76" t="str">
        <f>IF(OR(M1712="",Q1712="",S1712="ERROR"),"BLANK",IF((AND(M1712='Dropdown Answer Key'!$B$25,OR('Service Line Inventory'!S1712="Lead",S1712="Unknown SL"))),"Tier 1",IF(AND('Service Line Inventory'!M1712='Dropdown Answer Key'!$B$26,OR('Service Line Inventory'!S1712="Lead",S1712="Unknown SL")),"Tier 2",IF(AND('Service Line Inventory'!M1712='Dropdown Answer Key'!$B$27,OR('Service Line Inventory'!S1712="Lead",S1712="Unknown SL")),"Tier 2",IF('Service Line Inventory'!S1712="GRR","Tier 3",IF((AND('Service Line Inventory'!M1712='Dropdown Answer Key'!$B$25,'Service Line Inventory'!Q1712='Dropdown Answer Key'!$M$25,O1712='Dropdown Answer Key'!$G$27,'Service Line Inventory'!P1712='Dropdown Answer Key'!$J$27,S1712="Non Lead")),"Tier 4",IF((AND('Service Line Inventory'!M1712='Dropdown Answer Key'!$B$25,'Service Line Inventory'!Q1712='Dropdown Answer Key'!$M$25,O1712='Dropdown Answer Key'!$G$27,S1712="Non Lead")),"Tier 4",IF((AND('Service Line Inventory'!M1712='Dropdown Answer Key'!$B$25,'Service Line Inventory'!Q1712='Dropdown Answer Key'!$M$25,'Service Line Inventory'!P1712='Dropdown Answer Key'!$J$27,S1712="Non Lead")),"Tier 4","Tier 5"))))))))</f>
        <v>BLANK</v>
      </c>
      <c r="U1712" s="101" t="str">
        <f t="shared" si="117"/>
        <v>NO</v>
      </c>
      <c r="V1712" s="76" t="str">
        <f t="shared" si="118"/>
        <v>NO</v>
      </c>
      <c r="W1712" s="76" t="str">
        <f t="shared" si="119"/>
        <v>NO</v>
      </c>
      <c r="X1712" s="107"/>
      <c r="Y1712" s="77"/>
    </row>
    <row r="1713" spans="1:25" x14ac:dyDescent="0.3">
      <c r="A1713" s="47">
        <v>1530</v>
      </c>
      <c r="B1713" s="73" t="s">
        <v>76</v>
      </c>
      <c r="C1713" s="126" t="s">
        <v>1809</v>
      </c>
      <c r="D1713" s="74" t="s">
        <v>72</v>
      </c>
      <c r="E1713" s="74" t="s">
        <v>81</v>
      </c>
      <c r="F1713" s="74" t="s">
        <v>81</v>
      </c>
      <c r="G1713" s="127" t="s">
        <v>1912</v>
      </c>
      <c r="H1713" s="74" t="s">
        <v>72</v>
      </c>
      <c r="I1713" s="74" t="s">
        <v>72</v>
      </c>
      <c r="J1713" s="75" t="s">
        <v>1913</v>
      </c>
      <c r="K1713" s="75" t="s">
        <v>1913</v>
      </c>
      <c r="L1713" s="94" t="str">
        <f t="shared" si="116"/>
        <v>Non Lead</v>
      </c>
      <c r="M1713" s="110"/>
      <c r="N1713" s="74"/>
      <c r="O1713" s="74"/>
      <c r="P1713" s="74"/>
      <c r="Q1713" s="82"/>
      <c r="R1713" s="83"/>
      <c r="S1713" s="113" t="str">
        <f>IF(OR(B1713="",$C$3="",$G$3=""),"ERROR",IF(AND(B1713='Dropdown Answer Key'!$B$12,OR(E1713="Lead",E1713="U, May have L",E1713="COM",E1713="")),"Lead",IF(AND(B1713='Dropdown Answer Key'!$B$12,OR(AND(E1713="GALV",H1713="Y"),AND(E1713="GALV",H1713="UN"),AND(E1713="GALV",H1713=""))),"GRR",IF(AND(B1713='Dropdown Answer Key'!$B$12,E1713="Unknown"),"Unknown SL",IF(AND(B1713='Dropdown Answer Key'!$B$13,OR(F1713="Lead",F1713="U, May have L",F1713="COM",F1713="")),"Lead",IF(AND(B1713='Dropdown Answer Key'!$B$13,OR(AND(F1713="GALV",H1713="Y"),AND(F1713="GALV",H1713="UN"),AND(F1713="GALV",H1713=""))),"GRR",IF(AND(B1713='Dropdown Answer Key'!$B$13,F1713="Unknown"),"Unknown SL",IF(AND(B1713='Dropdown Answer Key'!$B$14,OR(E1713="Lead",E1713="U, May have L",E1713="COM",E1713="")),"Lead",IF(AND(B1713='Dropdown Answer Key'!$B$14,OR(F1713="Lead",F1713="U, May have L",F1713="COM",F1713="")),"Lead",IF(AND(B1713='Dropdown Answer Key'!$B$14,OR(AND(E1713="GALV",H1713="Y"),AND(E1713="GALV",H1713="UN"),AND(E1713="GALV",H1713=""),AND(F1713="GALV",H1713="Y"),AND(F1713="GALV",H1713="UN"),AND(F1713="GALV",H1713=""),AND(F1713="GALV",I1713="Y"),AND(F1713="GALV",I1713="UN"),AND(F1713="GALV",I1713=""))),"GRR",IF(AND(B1713='Dropdown Answer Key'!$B$14,OR(E1713="Unknown",F1713="Unknown")),"Unknown SL","Non Lead")))))))))))</f>
        <v>Non Lead</v>
      </c>
      <c r="T1713" s="114" t="str">
        <f>IF(OR(M1713="",Q1713="",S1713="ERROR"),"BLANK",IF((AND(M1713='Dropdown Answer Key'!$B$25,OR('Service Line Inventory'!S1713="Lead",S1713="Unknown SL"))),"Tier 1",IF(AND('Service Line Inventory'!M1713='Dropdown Answer Key'!$B$26,OR('Service Line Inventory'!S1713="Lead",S1713="Unknown SL")),"Tier 2",IF(AND('Service Line Inventory'!M1713='Dropdown Answer Key'!$B$27,OR('Service Line Inventory'!S1713="Lead",S1713="Unknown SL")),"Tier 2",IF('Service Line Inventory'!S1713="GRR","Tier 3",IF((AND('Service Line Inventory'!M1713='Dropdown Answer Key'!$B$25,'Service Line Inventory'!Q1713='Dropdown Answer Key'!$M$25,O1713='Dropdown Answer Key'!$G$27,'Service Line Inventory'!P1713='Dropdown Answer Key'!$J$27,S1713="Non Lead")),"Tier 4",IF((AND('Service Line Inventory'!M1713='Dropdown Answer Key'!$B$25,'Service Line Inventory'!Q1713='Dropdown Answer Key'!$M$25,O1713='Dropdown Answer Key'!$G$27,S1713="Non Lead")),"Tier 4",IF((AND('Service Line Inventory'!M1713='Dropdown Answer Key'!$B$25,'Service Line Inventory'!Q1713='Dropdown Answer Key'!$M$25,'Service Line Inventory'!P1713='Dropdown Answer Key'!$J$27,S1713="Non Lead")),"Tier 4","Tier 5"))))))))</f>
        <v>BLANK</v>
      </c>
      <c r="U1713" s="115" t="str">
        <f t="shared" si="117"/>
        <v>NO</v>
      </c>
      <c r="V1713" s="114" t="str">
        <f t="shared" si="118"/>
        <v>NO</v>
      </c>
      <c r="W1713" s="114" t="str">
        <f t="shared" si="119"/>
        <v>NO</v>
      </c>
      <c r="X1713" s="108"/>
      <c r="Y1713" s="97"/>
    </row>
    <row r="1714" spans="1:25" x14ac:dyDescent="0.3">
      <c r="A1714" s="47">
        <v>1532</v>
      </c>
      <c r="B1714" s="73" t="s">
        <v>76</v>
      </c>
      <c r="C1714" s="126" t="s">
        <v>1810</v>
      </c>
      <c r="D1714" s="74" t="s">
        <v>72</v>
      </c>
      <c r="E1714" s="74" t="s">
        <v>81</v>
      </c>
      <c r="F1714" s="74" t="s">
        <v>81</v>
      </c>
      <c r="G1714" s="127" t="s">
        <v>1912</v>
      </c>
      <c r="H1714" s="74" t="s">
        <v>72</v>
      </c>
      <c r="I1714" s="74" t="s">
        <v>72</v>
      </c>
      <c r="J1714" s="75" t="s">
        <v>1913</v>
      </c>
      <c r="K1714" s="75" t="s">
        <v>1913</v>
      </c>
      <c r="L1714" s="93" t="str">
        <f t="shared" si="116"/>
        <v>Non Lead</v>
      </c>
      <c r="M1714" s="109"/>
      <c r="N1714" s="74"/>
      <c r="O1714" s="74"/>
      <c r="P1714" s="74"/>
      <c r="Q1714" s="73"/>
      <c r="R1714" s="74"/>
      <c r="S1714" s="98" t="str">
        <f>IF(OR(B1714="",$C$3="",$G$3=""),"ERROR",IF(AND(B1714='Dropdown Answer Key'!$B$12,OR(E1714="Lead",E1714="U, May have L",E1714="COM",E1714="")),"Lead",IF(AND(B1714='Dropdown Answer Key'!$B$12,OR(AND(E1714="GALV",H1714="Y"),AND(E1714="GALV",H1714="UN"),AND(E1714="GALV",H1714=""))),"GRR",IF(AND(B1714='Dropdown Answer Key'!$B$12,E1714="Unknown"),"Unknown SL",IF(AND(B1714='Dropdown Answer Key'!$B$13,OR(F1714="Lead",F1714="U, May have L",F1714="COM",F1714="")),"Lead",IF(AND(B1714='Dropdown Answer Key'!$B$13,OR(AND(F1714="GALV",H1714="Y"),AND(F1714="GALV",H1714="UN"),AND(F1714="GALV",H1714=""))),"GRR",IF(AND(B1714='Dropdown Answer Key'!$B$13,F1714="Unknown"),"Unknown SL",IF(AND(B1714='Dropdown Answer Key'!$B$14,OR(E1714="Lead",E1714="U, May have L",E1714="COM",E1714="")),"Lead",IF(AND(B1714='Dropdown Answer Key'!$B$14,OR(F1714="Lead",F1714="U, May have L",F1714="COM",F1714="")),"Lead",IF(AND(B1714='Dropdown Answer Key'!$B$14,OR(AND(E1714="GALV",H1714="Y"),AND(E1714="GALV",H1714="UN"),AND(E1714="GALV",H1714=""),AND(F1714="GALV",H1714="Y"),AND(F1714="GALV",H1714="UN"),AND(F1714="GALV",H1714=""),AND(F1714="GALV",I1714="Y"),AND(F1714="GALV",I1714="UN"),AND(F1714="GALV",I1714=""))),"GRR",IF(AND(B1714='Dropdown Answer Key'!$B$14,OR(E1714="Unknown",F1714="Unknown")),"Unknown SL","Non Lead")))))))))))</f>
        <v>Non Lead</v>
      </c>
      <c r="T1714" s="76" t="str">
        <f>IF(OR(M1714="",Q1714="",S1714="ERROR"),"BLANK",IF((AND(M1714='Dropdown Answer Key'!$B$25,OR('Service Line Inventory'!S1714="Lead",S1714="Unknown SL"))),"Tier 1",IF(AND('Service Line Inventory'!M1714='Dropdown Answer Key'!$B$26,OR('Service Line Inventory'!S1714="Lead",S1714="Unknown SL")),"Tier 2",IF(AND('Service Line Inventory'!M1714='Dropdown Answer Key'!$B$27,OR('Service Line Inventory'!S1714="Lead",S1714="Unknown SL")),"Tier 2",IF('Service Line Inventory'!S1714="GRR","Tier 3",IF((AND('Service Line Inventory'!M1714='Dropdown Answer Key'!$B$25,'Service Line Inventory'!Q1714='Dropdown Answer Key'!$M$25,O1714='Dropdown Answer Key'!$G$27,'Service Line Inventory'!P1714='Dropdown Answer Key'!$J$27,S1714="Non Lead")),"Tier 4",IF((AND('Service Line Inventory'!M1714='Dropdown Answer Key'!$B$25,'Service Line Inventory'!Q1714='Dropdown Answer Key'!$M$25,O1714='Dropdown Answer Key'!$G$27,S1714="Non Lead")),"Tier 4",IF((AND('Service Line Inventory'!M1714='Dropdown Answer Key'!$B$25,'Service Line Inventory'!Q1714='Dropdown Answer Key'!$M$25,'Service Line Inventory'!P1714='Dropdown Answer Key'!$J$27,S1714="Non Lead")),"Tier 4","Tier 5"))))))))</f>
        <v>BLANK</v>
      </c>
      <c r="U1714" s="101" t="str">
        <f t="shared" si="117"/>
        <v>NO</v>
      </c>
      <c r="V1714" s="76" t="str">
        <f t="shared" si="118"/>
        <v>NO</v>
      </c>
      <c r="W1714" s="76" t="str">
        <f t="shared" si="119"/>
        <v>NO</v>
      </c>
      <c r="X1714" s="107"/>
      <c r="Y1714" s="77"/>
    </row>
    <row r="1715" spans="1:25" x14ac:dyDescent="0.3">
      <c r="A1715" s="47">
        <v>1535</v>
      </c>
      <c r="B1715" s="73" t="s">
        <v>76</v>
      </c>
      <c r="C1715" s="126" t="s">
        <v>1811</v>
      </c>
      <c r="D1715" s="74" t="s">
        <v>72</v>
      </c>
      <c r="E1715" s="74" t="s">
        <v>81</v>
      </c>
      <c r="F1715" s="74" t="s">
        <v>81</v>
      </c>
      <c r="G1715" s="127" t="s">
        <v>1912</v>
      </c>
      <c r="H1715" s="74" t="s">
        <v>72</v>
      </c>
      <c r="I1715" s="74" t="s">
        <v>72</v>
      </c>
      <c r="J1715" s="75" t="s">
        <v>1913</v>
      </c>
      <c r="K1715" s="75" t="s">
        <v>1913</v>
      </c>
      <c r="L1715" s="94" t="str">
        <f t="shared" si="116"/>
        <v>Non Lead</v>
      </c>
      <c r="M1715" s="110"/>
      <c r="N1715" s="74"/>
      <c r="O1715" s="74"/>
      <c r="P1715" s="74"/>
      <c r="Q1715" s="82"/>
      <c r="R1715" s="83"/>
      <c r="S1715" s="113" t="str">
        <f>IF(OR(B1715="",$C$3="",$G$3=""),"ERROR",IF(AND(B1715='Dropdown Answer Key'!$B$12,OR(E1715="Lead",E1715="U, May have L",E1715="COM",E1715="")),"Lead",IF(AND(B1715='Dropdown Answer Key'!$B$12,OR(AND(E1715="GALV",H1715="Y"),AND(E1715="GALV",H1715="UN"),AND(E1715="GALV",H1715=""))),"GRR",IF(AND(B1715='Dropdown Answer Key'!$B$12,E1715="Unknown"),"Unknown SL",IF(AND(B1715='Dropdown Answer Key'!$B$13,OR(F1715="Lead",F1715="U, May have L",F1715="COM",F1715="")),"Lead",IF(AND(B1715='Dropdown Answer Key'!$B$13,OR(AND(F1715="GALV",H1715="Y"),AND(F1715="GALV",H1715="UN"),AND(F1715="GALV",H1715=""))),"GRR",IF(AND(B1715='Dropdown Answer Key'!$B$13,F1715="Unknown"),"Unknown SL",IF(AND(B1715='Dropdown Answer Key'!$B$14,OR(E1715="Lead",E1715="U, May have L",E1715="COM",E1715="")),"Lead",IF(AND(B1715='Dropdown Answer Key'!$B$14,OR(F1715="Lead",F1715="U, May have L",F1715="COM",F1715="")),"Lead",IF(AND(B1715='Dropdown Answer Key'!$B$14,OR(AND(E1715="GALV",H1715="Y"),AND(E1715="GALV",H1715="UN"),AND(E1715="GALV",H1715=""),AND(F1715="GALV",H1715="Y"),AND(F1715="GALV",H1715="UN"),AND(F1715="GALV",H1715=""),AND(F1715="GALV",I1715="Y"),AND(F1715="GALV",I1715="UN"),AND(F1715="GALV",I1715=""))),"GRR",IF(AND(B1715='Dropdown Answer Key'!$B$14,OR(E1715="Unknown",F1715="Unknown")),"Unknown SL","Non Lead")))))))))))</f>
        <v>Non Lead</v>
      </c>
      <c r="T1715" s="114" t="str">
        <f>IF(OR(M1715="",Q1715="",S1715="ERROR"),"BLANK",IF((AND(M1715='Dropdown Answer Key'!$B$25,OR('Service Line Inventory'!S1715="Lead",S1715="Unknown SL"))),"Tier 1",IF(AND('Service Line Inventory'!M1715='Dropdown Answer Key'!$B$26,OR('Service Line Inventory'!S1715="Lead",S1715="Unknown SL")),"Tier 2",IF(AND('Service Line Inventory'!M1715='Dropdown Answer Key'!$B$27,OR('Service Line Inventory'!S1715="Lead",S1715="Unknown SL")),"Tier 2",IF('Service Line Inventory'!S1715="GRR","Tier 3",IF((AND('Service Line Inventory'!M1715='Dropdown Answer Key'!$B$25,'Service Line Inventory'!Q1715='Dropdown Answer Key'!$M$25,O1715='Dropdown Answer Key'!$G$27,'Service Line Inventory'!P1715='Dropdown Answer Key'!$J$27,S1715="Non Lead")),"Tier 4",IF((AND('Service Line Inventory'!M1715='Dropdown Answer Key'!$B$25,'Service Line Inventory'!Q1715='Dropdown Answer Key'!$M$25,O1715='Dropdown Answer Key'!$G$27,S1715="Non Lead")),"Tier 4",IF((AND('Service Line Inventory'!M1715='Dropdown Answer Key'!$B$25,'Service Line Inventory'!Q1715='Dropdown Answer Key'!$M$25,'Service Line Inventory'!P1715='Dropdown Answer Key'!$J$27,S1715="Non Lead")),"Tier 4","Tier 5"))))))))</f>
        <v>BLANK</v>
      </c>
      <c r="U1715" s="115" t="str">
        <f t="shared" si="117"/>
        <v>NO</v>
      </c>
      <c r="V1715" s="114" t="str">
        <f t="shared" si="118"/>
        <v>NO</v>
      </c>
      <c r="W1715" s="114" t="str">
        <f t="shared" si="119"/>
        <v>NO</v>
      </c>
      <c r="X1715" s="108"/>
      <c r="Y1715" s="97"/>
    </row>
    <row r="1716" spans="1:25" x14ac:dyDescent="0.3">
      <c r="A1716" s="47">
        <v>1540</v>
      </c>
      <c r="B1716" s="73" t="s">
        <v>76</v>
      </c>
      <c r="C1716" s="126" t="s">
        <v>1812</v>
      </c>
      <c r="D1716" s="74" t="s">
        <v>72</v>
      </c>
      <c r="E1716" s="74" t="s">
        <v>81</v>
      </c>
      <c r="F1716" s="74" t="s">
        <v>81</v>
      </c>
      <c r="G1716" s="127" t="s">
        <v>1912</v>
      </c>
      <c r="H1716" s="74" t="s">
        <v>72</v>
      </c>
      <c r="I1716" s="74" t="s">
        <v>72</v>
      </c>
      <c r="J1716" s="75" t="s">
        <v>1913</v>
      </c>
      <c r="K1716" s="75" t="s">
        <v>1913</v>
      </c>
      <c r="L1716" s="93" t="str">
        <f t="shared" si="116"/>
        <v>Non Lead</v>
      </c>
      <c r="M1716" s="109"/>
      <c r="N1716" s="74"/>
      <c r="O1716" s="74"/>
      <c r="P1716" s="74"/>
      <c r="Q1716" s="73"/>
      <c r="R1716" s="74"/>
      <c r="S1716" s="98" t="str">
        <f>IF(OR(B1716="",$C$3="",$G$3=""),"ERROR",IF(AND(B1716='Dropdown Answer Key'!$B$12,OR(E1716="Lead",E1716="U, May have L",E1716="COM",E1716="")),"Lead",IF(AND(B1716='Dropdown Answer Key'!$B$12,OR(AND(E1716="GALV",H1716="Y"),AND(E1716="GALV",H1716="UN"),AND(E1716="GALV",H1716=""))),"GRR",IF(AND(B1716='Dropdown Answer Key'!$B$12,E1716="Unknown"),"Unknown SL",IF(AND(B1716='Dropdown Answer Key'!$B$13,OR(F1716="Lead",F1716="U, May have L",F1716="COM",F1716="")),"Lead",IF(AND(B1716='Dropdown Answer Key'!$B$13,OR(AND(F1716="GALV",H1716="Y"),AND(F1716="GALV",H1716="UN"),AND(F1716="GALV",H1716=""))),"GRR",IF(AND(B1716='Dropdown Answer Key'!$B$13,F1716="Unknown"),"Unknown SL",IF(AND(B1716='Dropdown Answer Key'!$B$14,OR(E1716="Lead",E1716="U, May have L",E1716="COM",E1716="")),"Lead",IF(AND(B1716='Dropdown Answer Key'!$B$14,OR(F1716="Lead",F1716="U, May have L",F1716="COM",F1716="")),"Lead",IF(AND(B1716='Dropdown Answer Key'!$B$14,OR(AND(E1716="GALV",H1716="Y"),AND(E1716="GALV",H1716="UN"),AND(E1716="GALV",H1716=""),AND(F1716="GALV",H1716="Y"),AND(F1716="GALV",H1716="UN"),AND(F1716="GALV",H1716=""),AND(F1716="GALV",I1716="Y"),AND(F1716="GALV",I1716="UN"),AND(F1716="GALV",I1716=""))),"GRR",IF(AND(B1716='Dropdown Answer Key'!$B$14,OR(E1716="Unknown",F1716="Unknown")),"Unknown SL","Non Lead")))))))))))</f>
        <v>Non Lead</v>
      </c>
      <c r="T1716" s="76" t="str">
        <f>IF(OR(M1716="",Q1716="",S1716="ERROR"),"BLANK",IF((AND(M1716='Dropdown Answer Key'!$B$25,OR('Service Line Inventory'!S1716="Lead",S1716="Unknown SL"))),"Tier 1",IF(AND('Service Line Inventory'!M1716='Dropdown Answer Key'!$B$26,OR('Service Line Inventory'!S1716="Lead",S1716="Unknown SL")),"Tier 2",IF(AND('Service Line Inventory'!M1716='Dropdown Answer Key'!$B$27,OR('Service Line Inventory'!S1716="Lead",S1716="Unknown SL")),"Tier 2",IF('Service Line Inventory'!S1716="GRR","Tier 3",IF((AND('Service Line Inventory'!M1716='Dropdown Answer Key'!$B$25,'Service Line Inventory'!Q1716='Dropdown Answer Key'!$M$25,O1716='Dropdown Answer Key'!$G$27,'Service Line Inventory'!P1716='Dropdown Answer Key'!$J$27,S1716="Non Lead")),"Tier 4",IF((AND('Service Line Inventory'!M1716='Dropdown Answer Key'!$B$25,'Service Line Inventory'!Q1716='Dropdown Answer Key'!$M$25,O1716='Dropdown Answer Key'!$G$27,S1716="Non Lead")),"Tier 4",IF((AND('Service Line Inventory'!M1716='Dropdown Answer Key'!$B$25,'Service Line Inventory'!Q1716='Dropdown Answer Key'!$M$25,'Service Line Inventory'!P1716='Dropdown Answer Key'!$J$27,S1716="Non Lead")),"Tier 4","Tier 5"))))))))</f>
        <v>BLANK</v>
      </c>
      <c r="U1716" s="101" t="str">
        <f t="shared" si="117"/>
        <v>NO</v>
      </c>
      <c r="V1716" s="76" t="str">
        <f t="shared" si="118"/>
        <v>NO</v>
      </c>
      <c r="W1716" s="76" t="str">
        <f t="shared" si="119"/>
        <v>NO</v>
      </c>
      <c r="X1716" s="107"/>
      <c r="Y1716" s="77"/>
    </row>
    <row r="1717" spans="1:25" x14ac:dyDescent="0.3">
      <c r="A1717" s="47">
        <v>1545</v>
      </c>
      <c r="B1717" s="73" t="s">
        <v>76</v>
      </c>
      <c r="C1717" s="126" t="s">
        <v>1813</v>
      </c>
      <c r="D1717" s="74" t="s">
        <v>72</v>
      </c>
      <c r="E1717" s="74" t="s">
        <v>81</v>
      </c>
      <c r="F1717" s="74" t="s">
        <v>81</v>
      </c>
      <c r="G1717" s="127" t="s">
        <v>1912</v>
      </c>
      <c r="H1717" s="74" t="s">
        <v>72</v>
      </c>
      <c r="I1717" s="74" t="s">
        <v>72</v>
      </c>
      <c r="J1717" s="75" t="s">
        <v>1913</v>
      </c>
      <c r="K1717" s="75" t="s">
        <v>1913</v>
      </c>
      <c r="L1717" s="94" t="str">
        <f t="shared" si="116"/>
        <v>Non Lead</v>
      </c>
      <c r="M1717" s="110"/>
      <c r="N1717" s="74"/>
      <c r="O1717" s="74"/>
      <c r="P1717" s="74"/>
      <c r="Q1717" s="82"/>
      <c r="R1717" s="83"/>
      <c r="S1717" s="113" t="str">
        <f>IF(OR(B1717="",$C$3="",$G$3=""),"ERROR",IF(AND(B1717='Dropdown Answer Key'!$B$12,OR(E1717="Lead",E1717="U, May have L",E1717="COM",E1717="")),"Lead",IF(AND(B1717='Dropdown Answer Key'!$B$12,OR(AND(E1717="GALV",H1717="Y"),AND(E1717="GALV",H1717="UN"),AND(E1717="GALV",H1717=""))),"GRR",IF(AND(B1717='Dropdown Answer Key'!$B$12,E1717="Unknown"),"Unknown SL",IF(AND(B1717='Dropdown Answer Key'!$B$13,OR(F1717="Lead",F1717="U, May have L",F1717="COM",F1717="")),"Lead",IF(AND(B1717='Dropdown Answer Key'!$B$13,OR(AND(F1717="GALV",H1717="Y"),AND(F1717="GALV",H1717="UN"),AND(F1717="GALV",H1717=""))),"GRR",IF(AND(B1717='Dropdown Answer Key'!$B$13,F1717="Unknown"),"Unknown SL",IF(AND(B1717='Dropdown Answer Key'!$B$14,OR(E1717="Lead",E1717="U, May have L",E1717="COM",E1717="")),"Lead",IF(AND(B1717='Dropdown Answer Key'!$B$14,OR(F1717="Lead",F1717="U, May have L",F1717="COM",F1717="")),"Lead",IF(AND(B1717='Dropdown Answer Key'!$B$14,OR(AND(E1717="GALV",H1717="Y"),AND(E1717="GALV",H1717="UN"),AND(E1717="GALV",H1717=""),AND(F1717="GALV",H1717="Y"),AND(F1717="GALV",H1717="UN"),AND(F1717="GALV",H1717=""),AND(F1717="GALV",I1717="Y"),AND(F1717="GALV",I1717="UN"),AND(F1717="GALV",I1717=""))),"GRR",IF(AND(B1717='Dropdown Answer Key'!$B$14,OR(E1717="Unknown",F1717="Unknown")),"Unknown SL","Non Lead")))))))))))</f>
        <v>Non Lead</v>
      </c>
      <c r="T1717" s="114" t="str">
        <f>IF(OR(M1717="",Q1717="",S1717="ERROR"),"BLANK",IF((AND(M1717='Dropdown Answer Key'!$B$25,OR('Service Line Inventory'!S1717="Lead",S1717="Unknown SL"))),"Tier 1",IF(AND('Service Line Inventory'!M1717='Dropdown Answer Key'!$B$26,OR('Service Line Inventory'!S1717="Lead",S1717="Unknown SL")),"Tier 2",IF(AND('Service Line Inventory'!M1717='Dropdown Answer Key'!$B$27,OR('Service Line Inventory'!S1717="Lead",S1717="Unknown SL")),"Tier 2",IF('Service Line Inventory'!S1717="GRR","Tier 3",IF((AND('Service Line Inventory'!M1717='Dropdown Answer Key'!$B$25,'Service Line Inventory'!Q1717='Dropdown Answer Key'!$M$25,O1717='Dropdown Answer Key'!$G$27,'Service Line Inventory'!P1717='Dropdown Answer Key'!$J$27,S1717="Non Lead")),"Tier 4",IF((AND('Service Line Inventory'!M1717='Dropdown Answer Key'!$B$25,'Service Line Inventory'!Q1717='Dropdown Answer Key'!$M$25,O1717='Dropdown Answer Key'!$G$27,S1717="Non Lead")),"Tier 4",IF((AND('Service Line Inventory'!M1717='Dropdown Answer Key'!$B$25,'Service Line Inventory'!Q1717='Dropdown Answer Key'!$M$25,'Service Line Inventory'!P1717='Dropdown Answer Key'!$J$27,S1717="Non Lead")),"Tier 4","Tier 5"))))))))</f>
        <v>BLANK</v>
      </c>
      <c r="U1717" s="115" t="str">
        <f t="shared" si="117"/>
        <v>NO</v>
      </c>
      <c r="V1717" s="114" t="str">
        <f t="shared" si="118"/>
        <v>NO</v>
      </c>
      <c r="W1717" s="114" t="str">
        <f t="shared" si="119"/>
        <v>NO</v>
      </c>
      <c r="X1717" s="108"/>
      <c r="Y1717" s="97"/>
    </row>
    <row r="1718" spans="1:25" x14ac:dyDescent="0.3">
      <c r="A1718" s="47">
        <v>1550</v>
      </c>
      <c r="B1718" s="73" t="s">
        <v>76</v>
      </c>
      <c r="C1718" s="126" t="s">
        <v>1814</v>
      </c>
      <c r="D1718" s="74" t="s">
        <v>72</v>
      </c>
      <c r="E1718" s="74" t="s">
        <v>81</v>
      </c>
      <c r="F1718" s="74" t="s">
        <v>81</v>
      </c>
      <c r="G1718" s="127" t="s">
        <v>1912</v>
      </c>
      <c r="H1718" s="74" t="s">
        <v>72</v>
      </c>
      <c r="I1718" s="74" t="s">
        <v>72</v>
      </c>
      <c r="J1718" s="75" t="s">
        <v>1913</v>
      </c>
      <c r="K1718" s="75" t="s">
        <v>1913</v>
      </c>
      <c r="L1718" s="93" t="str">
        <f t="shared" si="116"/>
        <v>Non Lead</v>
      </c>
      <c r="M1718" s="109"/>
      <c r="N1718" s="74"/>
      <c r="O1718" s="74"/>
      <c r="P1718" s="74"/>
      <c r="Q1718" s="73"/>
      <c r="R1718" s="74"/>
      <c r="S1718" s="98" t="str">
        <f>IF(OR(B1718="",$C$3="",$G$3=""),"ERROR",IF(AND(B1718='Dropdown Answer Key'!$B$12,OR(E1718="Lead",E1718="U, May have L",E1718="COM",E1718="")),"Lead",IF(AND(B1718='Dropdown Answer Key'!$B$12,OR(AND(E1718="GALV",H1718="Y"),AND(E1718="GALV",H1718="UN"),AND(E1718="GALV",H1718=""))),"GRR",IF(AND(B1718='Dropdown Answer Key'!$B$12,E1718="Unknown"),"Unknown SL",IF(AND(B1718='Dropdown Answer Key'!$B$13,OR(F1718="Lead",F1718="U, May have L",F1718="COM",F1718="")),"Lead",IF(AND(B1718='Dropdown Answer Key'!$B$13,OR(AND(F1718="GALV",H1718="Y"),AND(F1718="GALV",H1718="UN"),AND(F1718="GALV",H1718=""))),"GRR",IF(AND(B1718='Dropdown Answer Key'!$B$13,F1718="Unknown"),"Unknown SL",IF(AND(B1718='Dropdown Answer Key'!$B$14,OR(E1718="Lead",E1718="U, May have L",E1718="COM",E1718="")),"Lead",IF(AND(B1718='Dropdown Answer Key'!$B$14,OR(F1718="Lead",F1718="U, May have L",F1718="COM",F1718="")),"Lead",IF(AND(B1718='Dropdown Answer Key'!$B$14,OR(AND(E1718="GALV",H1718="Y"),AND(E1718="GALV",H1718="UN"),AND(E1718="GALV",H1718=""),AND(F1718="GALV",H1718="Y"),AND(F1718="GALV",H1718="UN"),AND(F1718="GALV",H1718=""),AND(F1718="GALV",I1718="Y"),AND(F1718="GALV",I1718="UN"),AND(F1718="GALV",I1718=""))),"GRR",IF(AND(B1718='Dropdown Answer Key'!$B$14,OR(E1718="Unknown",F1718="Unknown")),"Unknown SL","Non Lead")))))))))))</f>
        <v>Non Lead</v>
      </c>
      <c r="T1718" s="76" t="str">
        <f>IF(OR(M1718="",Q1718="",S1718="ERROR"),"BLANK",IF((AND(M1718='Dropdown Answer Key'!$B$25,OR('Service Line Inventory'!S1718="Lead",S1718="Unknown SL"))),"Tier 1",IF(AND('Service Line Inventory'!M1718='Dropdown Answer Key'!$B$26,OR('Service Line Inventory'!S1718="Lead",S1718="Unknown SL")),"Tier 2",IF(AND('Service Line Inventory'!M1718='Dropdown Answer Key'!$B$27,OR('Service Line Inventory'!S1718="Lead",S1718="Unknown SL")),"Tier 2",IF('Service Line Inventory'!S1718="GRR","Tier 3",IF((AND('Service Line Inventory'!M1718='Dropdown Answer Key'!$B$25,'Service Line Inventory'!Q1718='Dropdown Answer Key'!$M$25,O1718='Dropdown Answer Key'!$G$27,'Service Line Inventory'!P1718='Dropdown Answer Key'!$J$27,S1718="Non Lead")),"Tier 4",IF((AND('Service Line Inventory'!M1718='Dropdown Answer Key'!$B$25,'Service Line Inventory'!Q1718='Dropdown Answer Key'!$M$25,O1718='Dropdown Answer Key'!$G$27,S1718="Non Lead")),"Tier 4",IF((AND('Service Line Inventory'!M1718='Dropdown Answer Key'!$B$25,'Service Line Inventory'!Q1718='Dropdown Answer Key'!$M$25,'Service Line Inventory'!P1718='Dropdown Answer Key'!$J$27,S1718="Non Lead")),"Tier 4","Tier 5"))))))))</f>
        <v>BLANK</v>
      </c>
      <c r="U1718" s="101" t="str">
        <f t="shared" si="117"/>
        <v>NO</v>
      </c>
      <c r="V1718" s="76" t="str">
        <f t="shared" si="118"/>
        <v>NO</v>
      </c>
      <c r="W1718" s="76" t="str">
        <f t="shared" si="119"/>
        <v>NO</v>
      </c>
      <c r="X1718" s="107"/>
      <c r="Y1718" s="77"/>
    </row>
    <row r="1719" spans="1:25" x14ac:dyDescent="0.3">
      <c r="A1719" s="47">
        <v>1555</v>
      </c>
      <c r="B1719" s="73" t="s">
        <v>76</v>
      </c>
      <c r="C1719" s="126" t="s">
        <v>1815</v>
      </c>
      <c r="D1719" s="74" t="s">
        <v>72</v>
      </c>
      <c r="E1719" s="74" t="s">
        <v>81</v>
      </c>
      <c r="F1719" s="74" t="s">
        <v>81</v>
      </c>
      <c r="G1719" s="127" t="s">
        <v>1912</v>
      </c>
      <c r="H1719" s="74" t="s">
        <v>72</v>
      </c>
      <c r="I1719" s="74" t="s">
        <v>72</v>
      </c>
      <c r="J1719" s="75" t="s">
        <v>1913</v>
      </c>
      <c r="K1719" s="75" t="s">
        <v>1913</v>
      </c>
      <c r="L1719" s="94" t="str">
        <f t="shared" si="116"/>
        <v>Non Lead</v>
      </c>
      <c r="M1719" s="110"/>
      <c r="N1719" s="74"/>
      <c r="O1719" s="74"/>
      <c r="P1719" s="74"/>
      <c r="Q1719" s="82"/>
      <c r="R1719" s="83"/>
      <c r="S1719" s="113" t="str">
        <f>IF(OR(B1719="",$C$3="",$G$3=""),"ERROR",IF(AND(B1719='Dropdown Answer Key'!$B$12,OR(E1719="Lead",E1719="U, May have L",E1719="COM",E1719="")),"Lead",IF(AND(B1719='Dropdown Answer Key'!$B$12,OR(AND(E1719="GALV",H1719="Y"),AND(E1719="GALV",H1719="UN"),AND(E1719="GALV",H1719=""))),"GRR",IF(AND(B1719='Dropdown Answer Key'!$B$12,E1719="Unknown"),"Unknown SL",IF(AND(B1719='Dropdown Answer Key'!$B$13,OR(F1719="Lead",F1719="U, May have L",F1719="COM",F1719="")),"Lead",IF(AND(B1719='Dropdown Answer Key'!$B$13,OR(AND(F1719="GALV",H1719="Y"),AND(F1719="GALV",H1719="UN"),AND(F1719="GALV",H1719=""))),"GRR",IF(AND(B1719='Dropdown Answer Key'!$B$13,F1719="Unknown"),"Unknown SL",IF(AND(B1719='Dropdown Answer Key'!$B$14,OR(E1719="Lead",E1719="U, May have L",E1719="COM",E1719="")),"Lead",IF(AND(B1719='Dropdown Answer Key'!$B$14,OR(F1719="Lead",F1719="U, May have L",F1719="COM",F1719="")),"Lead",IF(AND(B1719='Dropdown Answer Key'!$B$14,OR(AND(E1719="GALV",H1719="Y"),AND(E1719="GALV",H1719="UN"),AND(E1719="GALV",H1719=""),AND(F1719="GALV",H1719="Y"),AND(F1719="GALV",H1719="UN"),AND(F1719="GALV",H1719=""),AND(F1719="GALV",I1719="Y"),AND(F1719="GALV",I1719="UN"),AND(F1719="GALV",I1719=""))),"GRR",IF(AND(B1719='Dropdown Answer Key'!$B$14,OR(E1719="Unknown",F1719="Unknown")),"Unknown SL","Non Lead")))))))))))</f>
        <v>Non Lead</v>
      </c>
      <c r="T1719" s="114" t="str">
        <f>IF(OR(M1719="",Q1719="",S1719="ERROR"),"BLANK",IF((AND(M1719='Dropdown Answer Key'!$B$25,OR('Service Line Inventory'!S1719="Lead",S1719="Unknown SL"))),"Tier 1",IF(AND('Service Line Inventory'!M1719='Dropdown Answer Key'!$B$26,OR('Service Line Inventory'!S1719="Lead",S1719="Unknown SL")),"Tier 2",IF(AND('Service Line Inventory'!M1719='Dropdown Answer Key'!$B$27,OR('Service Line Inventory'!S1719="Lead",S1719="Unknown SL")),"Tier 2",IF('Service Line Inventory'!S1719="GRR","Tier 3",IF((AND('Service Line Inventory'!M1719='Dropdown Answer Key'!$B$25,'Service Line Inventory'!Q1719='Dropdown Answer Key'!$M$25,O1719='Dropdown Answer Key'!$G$27,'Service Line Inventory'!P1719='Dropdown Answer Key'!$J$27,S1719="Non Lead")),"Tier 4",IF((AND('Service Line Inventory'!M1719='Dropdown Answer Key'!$B$25,'Service Line Inventory'!Q1719='Dropdown Answer Key'!$M$25,O1719='Dropdown Answer Key'!$G$27,S1719="Non Lead")),"Tier 4",IF((AND('Service Line Inventory'!M1719='Dropdown Answer Key'!$B$25,'Service Line Inventory'!Q1719='Dropdown Answer Key'!$M$25,'Service Line Inventory'!P1719='Dropdown Answer Key'!$J$27,S1719="Non Lead")),"Tier 4","Tier 5"))))))))</f>
        <v>BLANK</v>
      </c>
      <c r="U1719" s="115" t="str">
        <f t="shared" si="117"/>
        <v>NO</v>
      </c>
      <c r="V1719" s="114" t="str">
        <f t="shared" si="118"/>
        <v>NO</v>
      </c>
      <c r="W1719" s="114" t="str">
        <f t="shared" si="119"/>
        <v>NO</v>
      </c>
      <c r="X1719" s="108"/>
      <c r="Y1719" s="97"/>
    </row>
    <row r="1720" spans="1:25" x14ac:dyDescent="0.3">
      <c r="A1720" s="47">
        <v>1560</v>
      </c>
      <c r="B1720" s="73" t="s">
        <v>76</v>
      </c>
      <c r="C1720" s="126" t="s">
        <v>1816</v>
      </c>
      <c r="D1720" s="74" t="s">
        <v>72</v>
      </c>
      <c r="E1720" s="74" t="s">
        <v>81</v>
      </c>
      <c r="F1720" s="74" t="s">
        <v>81</v>
      </c>
      <c r="G1720" s="127" t="s">
        <v>1912</v>
      </c>
      <c r="H1720" s="74" t="s">
        <v>72</v>
      </c>
      <c r="I1720" s="74" t="s">
        <v>72</v>
      </c>
      <c r="J1720" s="75" t="s">
        <v>1913</v>
      </c>
      <c r="K1720" s="75" t="s">
        <v>1913</v>
      </c>
      <c r="L1720" s="93" t="str">
        <f t="shared" si="116"/>
        <v>Non Lead</v>
      </c>
      <c r="M1720" s="109"/>
      <c r="N1720" s="74"/>
      <c r="O1720" s="74"/>
      <c r="P1720" s="74"/>
      <c r="Q1720" s="73"/>
      <c r="R1720" s="74"/>
      <c r="S1720" s="98" t="str">
        <f>IF(OR(B1720="",$C$3="",$G$3=""),"ERROR",IF(AND(B1720='Dropdown Answer Key'!$B$12,OR(E1720="Lead",E1720="U, May have L",E1720="COM",E1720="")),"Lead",IF(AND(B1720='Dropdown Answer Key'!$B$12,OR(AND(E1720="GALV",H1720="Y"),AND(E1720="GALV",H1720="UN"),AND(E1720="GALV",H1720=""))),"GRR",IF(AND(B1720='Dropdown Answer Key'!$B$12,E1720="Unknown"),"Unknown SL",IF(AND(B1720='Dropdown Answer Key'!$B$13,OR(F1720="Lead",F1720="U, May have L",F1720="COM",F1720="")),"Lead",IF(AND(B1720='Dropdown Answer Key'!$B$13,OR(AND(F1720="GALV",H1720="Y"),AND(F1720="GALV",H1720="UN"),AND(F1720="GALV",H1720=""))),"GRR",IF(AND(B1720='Dropdown Answer Key'!$B$13,F1720="Unknown"),"Unknown SL",IF(AND(B1720='Dropdown Answer Key'!$B$14,OR(E1720="Lead",E1720="U, May have L",E1720="COM",E1720="")),"Lead",IF(AND(B1720='Dropdown Answer Key'!$B$14,OR(F1720="Lead",F1720="U, May have L",F1720="COM",F1720="")),"Lead",IF(AND(B1720='Dropdown Answer Key'!$B$14,OR(AND(E1720="GALV",H1720="Y"),AND(E1720="GALV",H1720="UN"),AND(E1720="GALV",H1720=""),AND(F1720="GALV",H1720="Y"),AND(F1720="GALV",H1720="UN"),AND(F1720="GALV",H1720=""),AND(F1720="GALV",I1720="Y"),AND(F1720="GALV",I1720="UN"),AND(F1720="GALV",I1720=""))),"GRR",IF(AND(B1720='Dropdown Answer Key'!$B$14,OR(E1720="Unknown",F1720="Unknown")),"Unknown SL","Non Lead")))))))))))</f>
        <v>Non Lead</v>
      </c>
      <c r="T1720" s="76" t="str">
        <f>IF(OR(M1720="",Q1720="",S1720="ERROR"),"BLANK",IF((AND(M1720='Dropdown Answer Key'!$B$25,OR('Service Line Inventory'!S1720="Lead",S1720="Unknown SL"))),"Tier 1",IF(AND('Service Line Inventory'!M1720='Dropdown Answer Key'!$B$26,OR('Service Line Inventory'!S1720="Lead",S1720="Unknown SL")),"Tier 2",IF(AND('Service Line Inventory'!M1720='Dropdown Answer Key'!$B$27,OR('Service Line Inventory'!S1720="Lead",S1720="Unknown SL")),"Tier 2",IF('Service Line Inventory'!S1720="GRR","Tier 3",IF((AND('Service Line Inventory'!M1720='Dropdown Answer Key'!$B$25,'Service Line Inventory'!Q1720='Dropdown Answer Key'!$M$25,O1720='Dropdown Answer Key'!$G$27,'Service Line Inventory'!P1720='Dropdown Answer Key'!$J$27,S1720="Non Lead")),"Tier 4",IF((AND('Service Line Inventory'!M1720='Dropdown Answer Key'!$B$25,'Service Line Inventory'!Q1720='Dropdown Answer Key'!$M$25,O1720='Dropdown Answer Key'!$G$27,S1720="Non Lead")),"Tier 4",IF((AND('Service Line Inventory'!M1720='Dropdown Answer Key'!$B$25,'Service Line Inventory'!Q1720='Dropdown Answer Key'!$M$25,'Service Line Inventory'!P1720='Dropdown Answer Key'!$J$27,S1720="Non Lead")),"Tier 4","Tier 5"))))))))</f>
        <v>BLANK</v>
      </c>
      <c r="U1720" s="101" t="str">
        <f t="shared" si="117"/>
        <v>NO</v>
      </c>
      <c r="V1720" s="76" t="str">
        <f t="shared" si="118"/>
        <v>NO</v>
      </c>
      <c r="W1720" s="76" t="str">
        <f t="shared" si="119"/>
        <v>NO</v>
      </c>
      <c r="X1720" s="107"/>
      <c r="Y1720" s="77"/>
    </row>
    <row r="1721" spans="1:25" x14ac:dyDescent="0.3">
      <c r="A1721" s="47">
        <v>1570</v>
      </c>
      <c r="B1721" s="73" t="s">
        <v>76</v>
      </c>
      <c r="C1721" s="126" t="s">
        <v>1817</v>
      </c>
      <c r="D1721" s="74" t="s">
        <v>72</v>
      </c>
      <c r="E1721" s="74" t="s">
        <v>81</v>
      </c>
      <c r="F1721" s="74" t="s">
        <v>81</v>
      </c>
      <c r="G1721" s="127" t="s">
        <v>1912</v>
      </c>
      <c r="H1721" s="74" t="s">
        <v>72</v>
      </c>
      <c r="I1721" s="74" t="s">
        <v>72</v>
      </c>
      <c r="J1721" s="75" t="s">
        <v>1913</v>
      </c>
      <c r="K1721" s="75" t="s">
        <v>1913</v>
      </c>
      <c r="L1721" s="94" t="str">
        <f t="shared" si="116"/>
        <v>Non Lead</v>
      </c>
      <c r="M1721" s="110"/>
      <c r="N1721" s="74"/>
      <c r="O1721" s="74"/>
      <c r="P1721" s="74"/>
      <c r="Q1721" s="82"/>
      <c r="R1721" s="83"/>
      <c r="S1721" s="113" t="str">
        <f>IF(OR(B1721="",$C$3="",$G$3=""),"ERROR",IF(AND(B1721='Dropdown Answer Key'!$B$12,OR(E1721="Lead",E1721="U, May have L",E1721="COM",E1721="")),"Lead",IF(AND(B1721='Dropdown Answer Key'!$B$12,OR(AND(E1721="GALV",H1721="Y"),AND(E1721="GALV",H1721="UN"),AND(E1721="GALV",H1721=""))),"GRR",IF(AND(B1721='Dropdown Answer Key'!$B$12,E1721="Unknown"),"Unknown SL",IF(AND(B1721='Dropdown Answer Key'!$B$13,OR(F1721="Lead",F1721="U, May have L",F1721="COM",F1721="")),"Lead",IF(AND(B1721='Dropdown Answer Key'!$B$13,OR(AND(F1721="GALV",H1721="Y"),AND(F1721="GALV",H1721="UN"),AND(F1721="GALV",H1721=""))),"GRR",IF(AND(B1721='Dropdown Answer Key'!$B$13,F1721="Unknown"),"Unknown SL",IF(AND(B1721='Dropdown Answer Key'!$B$14,OR(E1721="Lead",E1721="U, May have L",E1721="COM",E1721="")),"Lead",IF(AND(B1721='Dropdown Answer Key'!$B$14,OR(F1721="Lead",F1721="U, May have L",F1721="COM",F1721="")),"Lead",IF(AND(B1721='Dropdown Answer Key'!$B$14,OR(AND(E1721="GALV",H1721="Y"),AND(E1721="GALV",H1721="UN"),AND(E1721="GALV",H1721=""),AND(F1721="GALV",H1721="Y"),AND(F1721="GALV",H1721="UN"),AND(F1721="GALV",H1721=""),AND(F1721="GALV",I1721="Y"),AND(F1721="GALV",I1721="UN"),AND(F1721="GALV",I1721=""))),"GRR",IF(AND(B1721='Dropdown Answer Key'!$B$14,OR(E1721="Unknown",F1721="Unknown")),"Unknown SL","Non Lead")))))))))))</f>
        <v>Non Lead</v>
      </c>
      <c r="T1721" s="114" t="str">
        <f>IF(OR(M1721="",Q1721="",S1721="ERROR"),"BLANK",IF((AND(M1721='Dropdown Answer Key'!$B$25,OR('Service Line Inventory'!S1721="Lead",S1721="Unknown SL"))),"Tier 1",IF(AND('Service Line Inventory'!M1721='Dropdown Answer Key'!$B$26,OR('Service Line Inventory'!S1721="Lead",S1721="Unknown SL")),"Tier 2",IF(AND('Service Line Inventory'!M1721='Dropdown Answer Key'!$B$27,OR('Service Line Inventory'!S1721="Lead",S1721="Unknown SL")),"Tier 2",IF('Service Line Inventory'!S1721="GRR","Tier 3",IF((AND('Service Line Inventory'!M1721='Dropdown Answer Key'!$B$25,'Service Line Inventory'!Q1721='Dropdown Answer Key'!$M$25,O1721='Dropdown Answer Key'!$G$27,'Service Line Inventory'!P1721='Dropdown Answer Key'!$J$27,S1721="Non Lead")),"Tier 4",IF((AND('Service Line Inventory'!M1721='Dropdown Answer Key'!$B$25,'Service Line Inventory'!Q1721='Dropdown Answer Key'!$M$25,O1721='Dropdown Answer Key'!$G$27,S1721="Non Lead")),"Tier 4",IF((AND('Service Line Inventory'!M1721='Dropdown Answer Key'!$B$25,'Service Line Inventory'!Q1721='Dropdown Answer Key'!$M$25,'Service Line Inventory'!P1721='Dropdown Answer Key'!$J$27,S1721="Non Lead")),"Tier 4","Tier 5"))))))))</f>
        <v>BLANK</v>
      </c>
      <c r="U1721" s="115" t="str">
        <f t="shared" si="117"/>
        <v>NO</v>
      </c>
      <c r="V1721" s="114" t="str">
        <f t="shared" si="118"/>
        <v>NO</v>
      </c>
      <c r="W1721" s="114" t="str">
        <f t="shared" si="119"/>
        <v>NO</v>
      </c>
      <c r="X1721" s="108"/>
      <c r="Y1721" s="97"/>
    </row>
    <row r="1722" spans="1:25" x14ac:dyDescent="0.3">
      <c r="A1722" s="47">
        <v>1580</v>
      </c>
      <c r="B1722" s="73" t="s">
        <v>76</v>
      </c>
      <c r="C1722" s="126" t="s">
        <v>1818</v>
      </c>
      <c r="D1722" s="74" t="s">
        <v>72</v>
      </c>
      <c r="E1722" s="74" t="s">
        <v>81</v>
      </c>
      <c r="F1722" s="74" t="s">
        <v>81</v>
      </c>
      <c r="G1722" s="127" t="s">
        <v>1912</v>
      </c>
      <c r="H1722" s="74" t="s">
        <v>72</v>
      </c>
      <c r="I1722" s="74" t="s">
        <v>72</v>
      </c>
      <c r="J1722" s="75" t="s">
        <v>1913</v>
      </c>
      <c r="K1722" s="75" t="s">
        <v>1913</v>
      </c>
      <c r="L1722" s="93" t="str">
        <f t="shared" si="116"/>
        <v>Non Lead</v>
      </c>
      <c r="M1722" s="109"/>
      <c r="N1722" s="74"/>
      <c r="O1722" s="74"/>
      <c r="P1722" s="74"/>
      <c r="Q1722" s="73"/>
      <c r="R1722" s="74"/>
      <c r="S1722" s="98" t="str">
        <f>IF(OR(B1722="",$C$3="",$G$3=""),"ERROR",IF(AND(B1722='Dropdown Answer Key'!$B$12,OR(E1722="Lead",E1722="U, May have L",E1722="COM",E1722="")),"Lead",IF(AND(B1722='Dropdown Answer Key'!$B$12,OR(AND(E1722="GALV",H1722="Y"),AND(E1722="GALV",H1722="UN"),AND(E1722="GALV",H1722=""))),"GRR",IF(AND(B1722='Dropdown Answer Key'!$B$12,E1722="Unknown"),"Unknown SL",IF(AND(B1722='Dropdown Answer Key'!$B$13,OR(F1722="Lead",F1722="U, May have L",F1722="COM",F1722="")),"Lead",IF(AND(B1722='Dropdown Answer Key'!$B$13,OR(AND(F1722="GALV",H1722="Y"),AND(F1722="GALV",H1722="UN"),AND(F1722="GALV",H1722=""))),"GRR",IF(AND(B1722='Dropdown Answer Key'!$B$13,F1722="Unknown"),"Unknown SL",IF(AND(B1722='Dropdown Answer Key'!$B$14,OR(E1722="Lead",E1722="U, May have L",E1722="COM",E1722="")),"Lead",IF(AND(B1722='Dropdown Answer Key'!$B$14,OR(F1722="Lead",F1722="U, May have L",F1722="COM",F1722="")),"Lead",IF(AND(B1722='Dropdown Answer Key'!$B$14,OR(AND(E1722="GALV",H1722="Y"),AND(E1722="GALV",H1722="UN"),AND(E1722="GALV",H1722=""),AND(F1722="GALV",H1722="Y"),AND(F1722="GALV",H1722="UN"),AND(F1722="GALV",H1722=""),AND(F1722="GALV",I1722="Y"),AND(F1722="GALV",I1722="UN"),AND(F1722="GALV",I1722=""))),"GRR",IF(AND(B1722='Dropdown Answer Key'!$B$14,OR(E1722="Unknown",F1722="Unknown")),"Unknown SL","Non Lead")))))))))))</f>
        <v>Non Lead</v>
      </c>
      <c r="T1722" s="76" t="str">
        <f>IF(OR(M1722="",Q1722="",S1722="ERROR"),"BLANK",IF((AND(M1722='Dropdown Answer Key'!$B$25,OR('Service Line Inventory'!S1722="Lead",S1722="Unknown SL"))),"Tier 1",IF(AND('Service Line Inventory'!M1722='Dropdown Answer Key'!$B$26,OR('Service Line Inventory'!S1722="Lead",S1722="Unknown SL")),"Tier 2",IF(AND('Service Line Inventory'!M1722='Dropdown Answer Key'!$B$27,OR('Service Line Inventory'!S1722="Lead",S1722="Unknown SL")),"Tier 2",IF('Service Line Inventory'!S1722="GRR","Tier 3",IF((AND('Service Line Inventory'!M1722='Dropdown Answer Key'!$B$25,'Service Line Inventory'!Q1722='Dropdown Answer Key'!$M$25,O1722='Dropdown Answer Key'!$G$27,'Service Line Inventory'!P1722='Dropdown Answer Key'!$J$27,S1722="Non Lead")),"Tier 4",IF((AND('Service Line Inventory'!M1722='Dropdown Answer Key'!$B$25,'Service Line Inventory'!Q1722='Dropdown Answer Key'!$M$25,O1722='Dropdown Answer Key'!$G$27,S1722="Non Lead")),"Tier 4",IF((AND('Service Line Inventory'!M1722='Dropdown Answer Key'!$B$25,'Service Line Inventory'!Q1722='Dropdown Answer Key'!$M$25,'Service Line Inventory'!P1722='Dropdown Answer Key'!$J$27,S1722="Non Lead")),"Tier 4","Tier 5"))))))))</f>
        <v>BLANK</v>
      </c>
      <c r="U1722" s="101" t="str">
        <f t="shared" si="117"/>
        <v>NO</v>
      </c>
      <c r="V1722" s="76" t="str">
        <f t="shared" si="118"/>
        <v>NO</v>
      </c>
      <c r="W1722" s="76" t="str">
        <f t="shared" si="119"/>
        <v>NO</v>
      </c>
      <c r="X1722" s="107"/>
      <c r="Y1722" s="77"/>
    </row>
    <row r="1723" spans="1:25" x14ac:dyDescent="0.3">
      <c r="A1723" s="47">
        <v>1585</v>
      </c>
      <c r="B1723" s="73" t="s">
        <v>76</v>
      </c>
      <c r="C1723" s="126" t="s">
        <v>1819</v>
      </c>
      <c r="D1723" s="74" t="s">
        <v>72</v>
      </c>
      <c r="E1723" s="74" t="s">
        <v>81</v>
      </c>
      <c r="F1723" s="74" t="s">
        <v>81</v>
      </c>
      <c r="G1723" s="127" t="s">
        <v>1912</v>
      </c>
      <c r="H1723" s="74" t="s">
        <v>72</v>
      </c>
      <c r="I1723" s="74" t="s">
        <v>72</v>
      </c>
      <c r="J1723" s="75" t="s">
        <v>1913</v>
      </c>
      <c r="K1723" s="75" t="s">
        <v>1913</v>
      </c>
      <c r="L1723" s="94" t="str">
        <f t="shared" si="116"/>
        <v>Non Lead</v>
      </c>
      <c r="M1723" s="110"/>
      <c r="N1723" s="74"/>
      <c r="O1723" s="74"/>
      <c r="P1723" s="74"/>
      <c r="Q1723" s="82"/>
      <c r="R1723" s="83"/>
      <c r="S1723" s="113" t="str">
        <f>IF(OR(B1723="",$C$3="",$G$3=""),"ERROR",IF(AND(B1723='Dropdown Answer Key'!$B$12,OR(E1723="Lead",E1723="U, May have L",E1723="COM",E1723="")),"Lead",IF(AND(B1723='Dropdown Answer Key'!$B$12,OR(AND(E1723="GALV",H1723="Y"),AND(E1723="GALV",H1723="UN"),AND(E1723="GALV",H1723=""))),"GRR",IF(AND(B1723='Dropdown Answer Key'!$B$12,E1723="Unknown"),"Unknown SL",IF(AND(B1723='Dropdown Answer Key'!$B$13,OR(F1723="Lead",F1723="U, May have L",F1723="COM",F1723="")),"Lead",IF(AND(B1723='Dropdown Answer Key'!$B$13,OR(AND(F1723="GALV",H1723="Y"),AND(F1723="GALV",H1723="UN"),AND(F1723="GALV",H1723=""))),"GRR",IF(AND(B1723='Dropdown Answer Key'!$B$13,F1723="Unknown"),"Unknown SL",IF(AND(B1723='Dropdown Answer Key'!$B$14,OR(E1723="Lead",E1723="U, May have L",E1723="COM",E1723="")),"Lead",IF(AND(B1723='Dropdown Answer Key'!$B$14,OR(F1723="Lead",F1723="U, May have L",F1723="COM",F1723="")),"Lead",IF(AND(B1723='Dropdown Answer Key'!$B$14,OR(AND(E1723="GALV",H1723="Y"),AND(E1723="GALV",H1723="UN"),AND(E1723="GALV",H1723=""),AND(F1723="GALV",H1723="Y"),AND(F1723="GALV",H1723="UN"),AND(F1723="GALV",H1723=""),AND(F1723="GALV",I1723="Y"),AND(F1723="GALV",I1723="UN"),AND(F1723="GALV",I1723=""))),"GRR",IF(AND(B1723='Dropdown Answer Key'!$B$14,OR(E1723="Unknown",F1723="Unknown")),"Unknown SL","Non Lead")))))))))))</f>
        <v>Non Lead</v>
      </c>
      <c r="T1723" s="114" t="str">
        <f>IF(OR(M1723="",Q1723="",S1723="ERROR"),"BLANK",IF((AND(M1723='Dropdown Answer Key'!$B$25,OR('Service Line Inventory'!S1723="Lead",S1723="Unknown SL"))),"Tier 1",IF(AND('Service Line Inventory'!M1723='Dropdown Answer Key'!$B$26,OR('Service Line Inventory'!S1723="Lead",S1723="Unknown SL")),"Tier 2",IF(AND('Service Line Inventory'!M1723='Dropdown Answer Key'!$B$27,OR('Service Line Inventory'!S1723="Lead",S1723="Unknown SL")),"Tier 2",IF('Service Line Inventory'!S1723="GRR","Tier 3",IF((AND('Service Line Inventory'!M1723='Dropdown Answer Key'!$B$25,'Service Line Inventory'!Q1723='Dropdown Answer Key'!$M$25,O1723='Dropdown Answer Key'!$G$27,'Service Line Inventory'!P1723='Dropdown Answer Key'!$J$27,S1723="Non Lead")),"Tier 4",IF((AND('Service Line Inventory'!M1723='Dropdown Answer Key'!$B$25,'Service Line Inventory'!Q1723='Dropdown Answer Key'!$M$25,O1723='Dropdown Answer Key'!$G$27,S1723="Non Lead")),"Tier 4",IF((AND('Service Line Inventory'!M1723='Dropdown Answer Key'!$B$25,'Service Line Inventory'!Q1723='Dropdown Answer Key'!$M$25,'Service Line Inventory'!P1723='Dropdown Answer Key'!$J$27,S1723="Non Lead")),"Tier 4","Tier 5"))))))))</f>
        <v>BLANK</v>
      </c>
      <c r="U1723" s="115" t="str">
        <f t="shared" si="117"/>
        <v>NO</v>
      </c>
      <c r="V1723" s="114" t="str">
        <f t="shared" si="118"/>
        <v>NO</v>
      </c>
      <c r="W1723" s="114" t="str">
        <f t="shared" si="119"/>
        <v>NO</v>
      </c>
      <c r="X1723" s="108"/>
      <c r="Y1723" s="97"/>
    </row>
    <row r="1724" spans="1:25" x14ac:dyDescent="0.3">
      <c r="A1724" s="47">
        <v>1595</v>
      </c>
      <c r="B1724" s="73" t="s">
        <v>76</v>
      </c>
      <c r="C1724" s="126" t="s">
        <v>1820</v>
      </c>
      <c r="D1724" s="74" t="s">
        <v>72</v>
      </c>
      <c r="E1724" s="74" t="s">
        <v>81</v>
      </c>
      <c r="F1724" s="74" t="s">
        <v>81</v>
      </c>
      <c r="G1724" s="127" t="s">
        <v>1912</v>
      </c>
      <c r="H1724" s="74" t="s">
        <v>72</v>
      </c>
      <c r="I1724" s="74" t="s">
        <v>72</v>
      </c>
      <c r="J1724" s="75" t="s">
        <v>1913</v>
      </c>
      <c r="K1724" s="75" t="s">
        <v>1913</v>
      </c>
      <c r="L1724" s="93" t="str">
        <f t="shared" si="116"/>
        <v>Non Lead</v>
      </c>
      <c r="M1724" s="109"/>
      <c r="N1724" s="74"/>
      <c r="O1724" s="74"/>
      <c r="P1724" s="74"/>
      <c r="Q1724" s="73"/>
      <c r="R1724" s="74"/>
      <c r="S1724" s="98" t="str">
        <f>IF(OR(B1724="",$C$3="",$G$3=""),"ERROR",IF(AND(B1724='Dropdown Answer Key'!$B$12,OR(E1724="Lead",E1724="U, May have L",E1724="COM",E1724="")),"Lead",IF(AND(B1724='Dropdown Answer Key'!$B$12,OR(AND(E1724="GALV",H1724="Y"),AND(E1724="GALV",H1724="UN"),AND(E1724="GALV",H1724=""))),"GRR",IF(AND(B1724='Dropdown Answer Key'!$B$12,E1724="Unknown"),"Unknown SL",IF(AND(B1724='Dropdown Answer Key'!$B$13,OR(F1724="Lead",F1724="U, May have L",F1724="COM",F1724="")),"Lead",IF(AND(B1724='Dropdown Answer Key'!$B$13,OR(AND(F1724="GALV",H1724="Y"),AND(F1724="GALV",H1724="UN"),AND(F1724="GALV",H1724=""))),"GRR",IF(AND(B1724='Dropdown Answer Key'!$B$13,F1724="Unknown"),"Unknown SL",IF(AND(B1724='Dropdown Answer Key'!$B$14,OR(E1724="Lead",E1724="U, May have L",E1724="COM",E1724="")),"Lead",IF(AND(B1724='Dropdown Answer Key'!$B$14,OR(F1724="Lead",F1724="U, May have L",F1724="COM",F1724="")),"Lead",IF(AND(B1724='Dropdown Answer Key'!$B$14,OR(AND(E1724="GALV",H1724="Y"),AND(E1724="GALV",H1724="UN"),AND(E1724="GALV",H1724=""),AND(F1724="GALV",H1724="Y"),AND(F1724="GALV",H1724="UN"),AND(F1724="GALV",H1724=""),AND(F1724="GALV",I1724="Y"),AND(F1724="GALV",I1724="UN"),AND(F1724="GALV",I1724=""))),"GRR",IF(AND(B1724='Dropdown Answer Key'!$B$14,OR(E1724="Unknown",F1724="Unknown")),"Unknown SL","Non Lead")))))))))))</f>
        <v>Non Lead</v>
      </c>
      <c r="T1724" s="76" t="str">
        <f>IF(OR(M1724="",Q1724="",S1724="ERROR"),"BLANK",IF((AND(M1724='Dropdown Answer Key'!$B$25,OR('Service Line Inventory'!S1724="Lead",S1724="Unknown SL"))),"Tier 1",IF(AND('Service Line Inventory'!M1724='Dropdown Answer Key'!$B$26,OR('Service Line Inventory'!S1724="Lead",S1724="Unknown SL")),"Tier 2",IF(AND('Service Line Inventory'!M1724='Dropdown Answer Key'!$B$27,OR('Service Line Inventory'!S1724="Lead",S1724="Unknown SL")),"Tier 2",IF('Service Line Inventory'!S1724="GRR","Tier 3",IF((AND('Service Line Inventory'!M1724='Dropdown Answer Key'!$B$25,'Service Line Inventory'!Q1724='Dropdown Answer Key'!$M$25,O1724='Dropdown Answer Key'!$G$27,'Service Line Inventory'!P1724='Dropdown Answer Key'!$J$27,S1724="Non Lead")),"Tier 4",IF((AND('Service Line Inventory'!M1724='Dropdown Answer Key'!$B$25,'Service Line Inventory'!Q1724='Dropdown Answer Key'!$M$25,O1724='Dropdown Answer Key'!$G$27,S1724="Non Lead")),"Tier 4",IF((AND('Service Line Inventory'!M1724='Dropdown Answer Key'!$B$25,'Service Line Inventory'!Q1724='Dropdown Answer Key'!$M$25,'Service Line Inventory'!P1724='Dropdown Answer Key'!$J$27,S1724="Non Lead")),"Tier 4","Tier 5"))))))))</f>
        <v>BLANK</v>
      </c>
      <c r="U1724" s="101" t="str">
        <f t="shared" si="117"/>
        <v>NO</v>
      </c>
      <c r="V1724" s="76" t="str">
        <f t="shared" si="118"/>
        <v>NO</v>
      </c>
      <c r="W1724" s="76" t="str">
        <f t="shared" si="119"/>
        <v>NO</v>
      </c>
      <c r="X1724" s="107"/>
      <c r="Y1724" s="77"/>
    </row>
    <row r="1725" spans="1:25" x14ac:dyDescent="0.3">
      <c r="A1725" s="47">
        <v>1600</v>
      </c>
      <c r="B1725" s="73" t="s">
        <v>76</v>
      </c>
      <c r="C1725" s="126" t="s">
        <v>1821</v>
      </c>
      <c r="D1725" s="74" t="s">
        <v>72</v>
      </c>
      <c r="E1725" s="74" t="s">
        <v>81</v>
      </c>
      <c r="F1725" s="74" t="s">
        <v>81</v>
      </c>
      <c r="G1725" s="127" t="s">
        <v>1912</v>
      </c>
      <c r="H1725" s="74" t="s">
        <v>72</v>
      </c>
      <c r="I1725" s="74" t="s">
        <v>72</v>
      </c>
      <c r="J1725" s="75" t="s">
        <v>1913</v>
      </c>
      <c r="K1725" s="75" t="s">
        <v>1913</v>
      </c>
      <c r="L1725" s="94" t="str">
        <f t="shared" si="116"/>
        <v>Non Lead</v>
      </c>
      <c r="M1725" s="110"/>
      <c r="N1725" s="74"/>
      <c r="O1725" s="74"/>
      <c r="P1725" s="74"/>
      <c r="Q1725" s="82"/>
      <c r="R1725" s="83"/>
      <c r="S1725" s="113" t="str">
        <f>IF(OR(B1725="",$C$3="",$G$3=""),"ERROR",IF(AND(B1725='Dropdown Answer Key'!$B$12,OR(E1725="Lead",E1725="U, May have L",E1725="COM",E1725="")),"Lead",IF(AND(B1725='Dropdown Answer Key'!$B$12,OR(AND(E1725="GALV",H1725="Y"),AND(E1725="GALV",H1725="UN"),AND(E1725="GALV",H1725=""))),"GRR",IF(AND(B1725='Dropdown Answer Key'!$B$12,E1725="Unknown"),"Unknown SL",IF(AND(B1725='Dropdown Answer Key'!$B$13,OR(F1725="Lead",F1725="U, May have L",F1725="COM",F1725="")),"Lead",IF(AND(B1725='Dropdown Answer Key'!$B$13,OR(AND(F1725="GALV",H1725="Y"),AND(F1725="GALV",H1725="UN"),AND(F1725="GALV",H1725=""))),"GRR",IF(AND(B1725='Dropdown Answer Key'!$B$13,F1725="Unknown"),"Unknown SL",IF(AND(B1725='Dropdown Answer Key'!$B$14,OR(E1725="Lead",E1725="U, May have L",E1725="COM",E1725="")),"Lead",IF(AND(B1725='Dropdown Answer Key'!$B$14,OR(F1725="Lead",F1725="U, May have L",F1725="COM",F1725="")),"Lead",IF(AND(B1725='Dropdown Answer Key'!$B$14,OR(AND(E1725="GALV",H1725="Y"),AND(E1725="GALV",H1725="UN"),AND(E1725="GALV",H1725=""),AND(F1725="GALV",H1725="Y"),AND(F1725="GALV",H1725="UN"),AND(F1725="GALV",H1725=""),AND(F1725="GALV",I1725="Y"),AND(F1725="GALV",I1725="UN"),AND(F1725="GALV",I1725=""))),"GRR",IF(AND(B1725='Dropdown Answer Key'!$B$14,OR(E1725="Unknown",F1725="Unknown")),"Unknown SL","Non Lead")))))))))))</f>
        <v>Non Lead</v>
      </c>
      <c r="T1725" s="114" t="str">
        <f>IF(OR(M1725="",Q1725="",S1725="ERROR"),"BLANK",IF((AND(M1725='Dropdown Answer Key'!$B$25,OR('Service Line Inventory'!S1725="Lead",S1725="Unknown SL"))),"Tier 1",IF(AND('Service Line Inventory'!M1725='Dropdown Answer Key'!$B$26,OR('Service Line Inventory'!S1725="Lead",S1725="Unknown SL")),"Tier 2",IF(AND('Service Line Inventory'!M1725='Dropdown Answer Key'!$B$27,OR('Service Line Inventory'!S1725="Lead",S1725="Unknown SL")),"Tier 2",IF('Service Line Inventory'!S1725="GRR","Tier 3",IF((AND('Service Line Inventory'!M1725='Dropdown Answer Key'!$B$25,'Service Line Inventory'!Q1725='Dropdown Answer Key'!$M$25,O1725='Dropdown Answer Key'!$G$27,'Service Line Inventory'!P1725='Dropdown Answer Key'!$J$27,S1725="Non Lead")),"Tier 4",IF((AND('Service Line Inventory'!M1725='Dropdown Answer Key'!$B$25,'Service Line Inventory'!Q1725='Dropdown Answer Key'!$M$25,O1725='Dropdown Answer Key'!$G$27,S1725="Non Lead")),"Tier 4",IF((AND('Service Line Inventory'!M1725='Dropdown Answer Key'!$B$25,'Service Line Inventory'!Q1725='Dropdown Answer Key'!$M$25,'Service Line Inventory'!P1725='Dropdown Answer Key'!$J$27,S1725="Non Lead")),"Tier 4","Tier 5"))))))))</f>
        <v>BLANK</v>
      </c>
      <c r="U1725" s="115" t="str">
        <f t="shared" si="117"/>
        <v>NO</v>
      </c>
      <c r="V1725" s="114" t="str">
        <f t="shared" si="118"/>
        <v>NO</v>
      </c>
      <c r="W1725" s="114" t="str">
        <f t="shared" si="119"/>
        <v>NO</v>
      </c>
      <c r="X1725" s="108"/>
      <c r="Y1725" s="97"/>
    </row>
    <row r="1726" spans="1:25" x14ac:dyDescent="0.3">
      <c r="A1726" s="47">
        <v>1610</v>
      </c>
      <c r="B1726" s="73" t="s">
        <v>76</v>
      </c>
      <c r="C1726" s="126" t="s">
        <v>1822</v>
      </c>
      <c r="D1726" s="74" t="s">
        <v>72</v>
      </c>
      <c r="E1726" s="74" t="s">
        <v>81</v>
      </c>
      <c r="F1726" s="74" t="s">
        <v>81</v>
      </c>
      <c r="G1726" s="127" t="s">
        <v>1912</v>
      </c>
      <c r="H1726" s="74" t="s">
        <v>72</v>
      </c>
      <c r="I1726" s="74" t="s">
        <v>72</v>
      </c>
      <c r="J1726" s="75" t="s">
        <v>1913</v>
      </c>
      <c r="K1726" s="75" t="s">
        <v>1913</v>
      </c>
      <c r="L1726" s="93" t="str">
        <f t="shared" si="116"/>
        <v>Non Lead</v>
      </c>
      <c r="M1726" s="109"/>
      <c r="N1726" s="74"/>
      <c r="O1726" s="74"/>
      <c r="P1726" s="74"/>
      <c r="Q1726" s="73"/>
      <c r="R1726" s="74"/>
      <c r="S1726" s="98" t="str">
        <f>IF(OR(B1726="",$C$3="",$G$3=""),"ERROR",IF(AND(B1726='Dropdown Answer Key'!$B$12,OR(E1726="Lead",E1726="U, May have L",E1726="COM",E1726="")),"Lead",IF(AND(B1726='Dropdown Answer Key'!$B$12,OR(AND(E1726="GALV",H1726="Y"),AND(E1726="GALV",H1726="UN"),AND(E1726="GALV",H1726=""))),"GRR",IF(AND(B1726='Dropdown Answer Key'!$B$12,E1726="Unknown"),"Unknown SL",IF(AND(B1726='Dropdown Answer Key'!$B$13,OR(F1726="Lead",F1726="U, May have L",F1726="COM",F1726="")),"Lead",IF(AND(B1726='Dropdown Answer Key'!$B$13,OR(AND(F1726="GALV",H1726="Y"),AND(F1726="GALV",H1726="UN"),AND(F1726="GALV",H1726=""))),"GRR",IF(AND(B1726='Dropdown Answer Key'!$B$13,F1726="Unknown"),"Unknown SL",IF(AND(B1726='Dropdown Answer Key'!$B$14,OR(E1726="Lead",E1726="U, May have L",E1726="COM",E1726="")),"Lead",IF(AND(B1726='Dropdown Answer Key'!$B$14,OR(F1726="Lead",F1726="U, May have L",F1726="COM",F1726="")),"Lead",IF(AND(B1726='Dropdown Answer Key'!$B$14,OR(AND(E1726="GALV",H1726="Y"),AND(E1726="GALV",H1726="UN"),AND(E1726="GALV",H1726=""),AND(F1726="GALV",H1726="Y"),AND(F1726="GALV",H1726="UN"),AND(F1726="GALV",H1726=""),AND(F1726="GALV",I1726="Y"),AND(F1726="GALV",I1726="UN"),AND(F1726="GALV",I1726=""))),"GRR",IF(AND(B1726='Dropdown Answer Key'!$B$14,OR(E1726="Unknown",F1726="Unknown")),"Unknown SL","Non Lead")))))))))))</f>
        <v>Non Lead</v>
      </c>
      <c r="T1726" s="76" t="str">
        <f>IF(OR(M1726="",Q1726="",S1726="ERROR"),"BLANK",IF((AND(M1726='Dropdown Answer Key'!$B$25,OR('Service Line Inventory'!S1726="Lead",S1726="Unknown SL"))),"Tier 1",IF(AND('Service Line Inventory'!M1726='Dropdown Answer Key'!$B$26,OR('Service Line Inventory'!S1726="Lead",S1726="Unknown SL")),"Tier 2",IF(AND('Service Line Inventory'!M1726='Dropdown Answer Key'!$B$27,OR('Service Line Inventory'!S1726="Lead",S1726="Unknown SL")),"Tier 2",IF('Service Line Inventory'!S1726="GRR","Tier 3",IF((AND('Service Line Inventory'!M1726='Dropdown Answer Key'!$B$25,'Service Line Inventory'!Q1726='Dropdown Answer Key'!$M$25,O1726='Dropdown Answer Key'!$G$27,'Service Line Inventory'!P1726='Dropdown Answer Key'!$J$27,S1726="Non Lead")),"Tier 4",IF((AND('Service Line Inventory'!M1726='Dropdown Answer Key'!$B$25,'Service Line Inventory'!Q1726='Dropdown Answer Key'!$M$25,O1726='Dropdown Answer Key'!$G$27,S1726="Non Lead")),"Tier 4",IF((AND('Service Line Inventory'!M1726='Dropdown Answer Key'!$B$25,'Service Line Inventory'!Q1726='Dropdown Answer Key'!$M$25,'Service Line Inventory'!P1726='Dropdown Answer Key'!$J$27,S1726="Non Lead")),"Tier 4","Tier 5"))))))))</f>
        <v>BLANK</v>
      </c>
      <c r="U1726" s="101" t="str">
        <f t="shared" si="117"/>
        <v>NO</v>
      </c>
      <c r="V1726" s="76" t="str">
        <f t="shared" si="118"/>
        <v>NO</v>
      </c>
      <c r="W1726" s="76" t="str">
        <f t="shared" si="119"/>
        <v>NO</v>
      </c>
      <c r="X1726" s="107"/>
      <c r="Y1726" s="77"/>
    </row>
    <row r="1727" spans="1:25" x14ac:dyDescent="0.3">
      <c r="A1727" s="47">
        <v>1612</v>
      </c>
      <c r="B1727" s="73" t="s">
        <v>76</v>
      </c>
      <c r="C1727" s="126" t="s">
        <v>1823</v>
      </c>
      <c r="D1727" s="74" t="s">
        <v>72</v>
      </c>
      <c r="E1727" s="74" t="s">
        <v>81</v>
      </c>
      <c r="F1727" s="74" t="s">
        <v>81</v>
      </c>
      <c r="G1727" s="127" t="s">
        <v>1912</v>
      </c>
      <c r="H1727" s="74" t="s">
        <v>72</v>
      </c>
      <c r="I1727" s="74" t="s">
        <v>72</v>
      </c>
      <c r="J1727" s="75" t="s">
        <v>1913</v>
      </c>
      <c r="K1727" s="75" t="s">
        <v>1913</v>
      </c>
      <c r="L1727" s="94" t="str">
        <f t="shared" si="116"/>
        <v>Non Lead</v>
      </c>
      <c r="M1727" s="110"/>
      <c r="N1727" s="74"/>
      <c r="O1727" s="74"/>
      <c r="P1727" s="74"/>
      <c r="Q1727" s="82"/>
      <c r="R1727" s="83"/>
      <c r="S1727" s="113" t="str">
        <f>IF(OR(B1727="",$C$3="",$G$3=""),"ERROR",IF(AND(B1727='Dropdown Answer Key'!$B$12,OR(E1727="Lead",E1727="U, May have L",E1727="COM",E1727="")),"Lead",IF(AND(B1727='Dropdown Answer Key'!$B$12,OR(AND(E1727="GALV",H1727="Y"),AND(E1727="GALV",H1727="UN"),AND(E1727="GALV",H1727=""))),"GRR",IF(AND(B1727='Dropdown Answer Key'!$B$12,E1727="Unknown"),"Unknown SL",IF(AND(B1727='Dropdown Answer Key'!$B$13,OR(F1727="Lead",F1727="U, May have L",F1727="COM",F1727="")),"Lead",IF(AND(B1727='Dropdown Answer Key'!$B$13,OR(AND(F1727="GALV",H1727="Y"),AND(F1727="GALV",H1727="UN"),AND(F1727="GALV",H1727=""))),"GRR",IF(AND(B1727='Dropdown Answer Key'!$B$13,F1727="Unknown"),"Unknown SL",IF(AND(B1727='Dropdown Answer Key'!$B$14,OR(E1727="Lead",E1727="U, May have L",E1727="COM",E1727="")),"Lead",IF(AND(B1727='Dropdown Answer Key'!$B$14,OR(F1727="Lead",F1727="U, May have L",F1727="COM",F1727="")),"Lead",IF(AND(B1727='Dropdown Answer Key'!$B$14,OR(AND(E1727="GALV",H1727="Y"),AND(E1727="GALV",H1727="UN"),AND(E1727="GALV",H1727=""),AND(F1727="GALV",H1727="Y"),AND(F1727="GALV",H1727="UN"),AND(F1727="GALV",H1727=""),AND(F1727="GALV",I1727="Y"),AND(F1727="GALV",I1727="UN"),AND(F1727="GALV",I1727=""))),"GRR",IF(AND(B1727='Dropdown Answer Key'!$B$14,OR(E1727="Unknown",F1727="Unknown")),"Unknown SL","Non Lead")))))))))))</f>
        <v>Non Lead</v>
      </c>
      <c r="T1727" s="114" t="str">
        <f>IF(OR(M1727="",Q1727="",S1727="ERROR"),"BLANK",IF((AND(M1727='Dropdown Answer Key'!$B$25,OR('Service Line Inventory'!S1727="Lead",S1727="Unknown SL"))),"Tier 1",IF(AND('Service Line Inventory'!M1727='Dropdown Answer Key'!$B$26,OR('Service Line Inventory'!S1727="Lead",S1727="Unknown SL")),"Tier 2",IF(AND('Service Line Inventory'!M1727='Dropdown Answer Key'!$B$27,OR('Service Line Inventory'!S1727="Lead",S1727="Unknown SL")),"Tier 2",IF('Service Line Inventory'!S1727="GRR","Tier 3",IF((AND('Service Line Inventory'!M1727='Dropdown Answer Key'!$B$25,'Service Line Inventory'!Q1727='Dropdown Answer Key'!$M$25,O1727='Dropdown Answer Key'!$G$27,'Service Line Inventory'!P1727='Dropdown Answer Key'!$J$27,S1727="Non Lead")),"Tier 4",IF((AND('Service Line Inventory'!M1727='Dropdown Answer Key'!$B$25,'Service Line Inventory'!Q1727='Dropdown Answer Key'!$M$25,O1727='Dropdown Answer Key'!$G$27,S1727="Non Lead")),"Tier 4",IF((AND('Service Line Inventory'!M1727='Dropdown Answer Key'!$B$25,'Service Line Inventory'!Q1727='Dropdown Answer Key'!$M$25,'Service Line Inventory'!P1727='Dropdown Answer Key'!$J$27,S1727="Non Lead")),"Tier 4","Tier 5"))))))))</f>
        <v>BLANK</v>
      </c>
      <c r="U1727" s="115" t="str">
        <f t="shared" si="117"/>
        <v>NO</v>
      </c>
      <c r="V1727" s="114" t="str">
        <f t="shared" si="118"/>
        <v>NO</v>
      </c>
      <c r="W1727" s="114" t="str">
        <f t="shared" si="119"/>
        <v>NO</v>
      </c>
      <c r="X1727" s="108"/>
      <c r="Y1727" s="97"/>
    </row>
    <row r="1728" spans="1:25" x14ac:dyDescent="0.3">
      <c r="A1728" s="47">
        <v>1615</v>
      </c>
      <c r="B1728" s="73" t="s">
        <v>76</v>
      </c>
      <c r="C1728" s="126" t="s">
        <v>1824</v>
      </c>
      <c r="D1728" s="74" t="s">
        <v>72</v>
      </c>
      <c r="E1728" s="74" t="s">
        <v>81</v>
      </c>
      <c r="F1728" s="74" t="s">
        <v>81</v>
      </c>
      <c r="G1728" s="127" t="s">
        <v>1912</v>
      </c>
      <c r="H1728" s="74" t="s">
        <v>72</v>
      </c>
      <c r="I1728" s="74" t="s">
        <v>72</v>
      </c>
      <c r="J1728" s="75" t="s">
        <v>1913</v>
      </c>
      <c r="K1728" s="75" t="s">
        <v>1913</v>
      </c>
      <c r="L1728" s="93" t="str">
        <f t="shared" si="116"/>
        <v>Non Lead</v>
      </c>
      <c r="M1728" s="109"/>
      <c r="N1728" s="74"/>
      <c r="O1728" s="74"/>
      <c r="P1728" s="74"/>
      <c r="Q1728" s="73"/>
      <c r="R1728" s="74"/>
      <c r="S1728" s="98" t="str">
        <f>IF(OR(B1728="",$C$3="",$G$3=""),"ERROR",IF(AND(B1728='Dropdown Answer Key'!$B$12,OR(E1728="Lead",E1728="U, May have L",E1728="COM",E1728="")),"Lead",IF(AND(B1728='Dropdown Answer Key'!$B$12,OR(AND(E1728="GALV",H1728="Y"),AND(E1728="GALV",H1728="UN"),AND(E1728="GALV",H1728=""))),"GRR",IF(AND(B1728='Dropdown Answer Key'!$B$12,E1728="Unknown"),"Unknown SL",IF(AND(B1728='Dropdown Answer Key'!$B$13,OR(F1728="Lead",F1728="U, May have L",F1728="COM",F1728="")),"Lead",IF(AND(B1728='Dropdown Answer Key'!$B$13,OR(AND(F1728="GALV",H1728="Y"),AND(F1728="GALV",H1728="UN"),AND(F1728="GALV",H1728=""))),"GRR",IF(AND(B1728='Dropdown Answer Key'!$B$13,F1728="Unknown"),"Unknown SL",IF(AND(B1728='Dropdown Answer Key'!$B$14,OR(E1728="Lead",E1728="U, May have L",E1728="COM",E1728="")),"Lead",IF(AND(B1728='Dropdown Answer Key'!$B$14,OR(F1728="Lead",F1728="U, May have L",F1728="COM",F1728="")),"Lead",IF(AND(B1728='Dropdown Answer Key'!$B$14,OR(AND(E1728="GALV",H1728="Y"),AND(E1728="GALV",H1728="UN"),AND(E1728="GALV",H1728=""),AND(F1728="GALV",H1728="Y"),AND(F1728="GALV",H1728="UN"),AND(F1728="GALV",H1728=""),AND(F1728="GALV",I1728="Y"),AND(F1728="GALV",I1728="UN"),AND(F1728="GALV",I1728=""))),"GRR",IF(AND(B1728='Dropdown Answer Key'!$B$14,OR(E1728="Unknown",F1728="Unknown")),"Unknown SL","Non Lead")))))))))))</f>
        <v>Non Lead</v>
      </c>
      <c r="T1728" s="76" t="str">
        <f>IF(OR(M1728="",Q1728="",S1728="ERROR"),"BLANK",IF((AND(M1728='Dropdown Answer Key'!$B$25,OR('Service Line Inventory'!S1728="Lead",S1728="Unknown SL"))),"Tier 1",IF(AND('Service Line Inventory'!M1728='Dropdown Answer Key'!$B$26,OR('Service Line Inventory'!S1728="Lead",S1728="Unknown SL")),"Tier 2",IF(AND('Service Line Inventory'!M1728='Dropdown Answer Key'!$B$27,OR('Service Line Inventory'!S1728="Lead",S1728="Unknown SL")),"Tier 2",IF('Service Line Inventory'!S1728="GRR","Tier 3",IF((AND('Service Line Inventory'!M1728='Dropdown Answer Key'!$B$25,'Service Line Inventory'!Q1728='Dropdown Answer Key'!$M$25,O1728='Dropdown Answer Key'!$G$27,'Service Line Inventory'!P1728='Dropdown Answer Key'!$J$27,S1728="Non Lead")),"Tier 4",IF((AND('Service Line Inventory'!M1728='Dropdown Answer Key'!$B$25,'Service Line Inventory'!Q1728='Dropdown Answer Key'!$M$25,O1728='Dropdown Answer Key'!$G$27,S1728="Non Lead")),"Tier 4",IF((AND('Service Line Inventory'!M1728='Dropdown Answer Key'!$B$25,'Service Line Inventory'!Q1728='Dropdown Answer Key'!$M$25,'Service Line Inventory'!P1728='Dropdown Answer Key'!$J$27,S1728="Non Lead")),"Tier 4","Tier 5"))))))))</f>
        <v>BLANK</v>
      </c>
      <c r="U1728" s="101" t="str">
        <f t="shared" si="117"/>
        <v>NO</v>
      </c>
      <c r="V1728" s="76" t="str">
        <f t="shared" si="118"/>
        <v>NO</v>
      </c>
      <c r="W1728" s="76" t="str">
        <f t="shared" si="119"/>
        <v>NO</v>
      </c>
      <c r="X1728" s="107"/>
      <c r="Y1728" s="77"/>
    </row>
    <row r="1729" spans="1:25" x14ac:dyDescent="0.3">
      <c r="A1729" s="47">
        <v>1620</v>
      </c>
      <c r="B1729" s="73" t="s">
        <v>76</v>
      </c>
      <c r="C1729" s="126" t="s">
        <v>1825</v>
      </c>
      <c r="D1729" s="74" t="s">
        <v>72</v>
      </c>
      <c r="E1729" s="74" t="s">
        <v>81</v>
      </c>
      <c r="F1729" s="74" t="s">
        <v>81</v>
      </c>
      <c r="G1729" s="127" t="s">
        <v>1912</v>
      </c>
      <c r="H1729" s="74" t="s">
        <v>72</v>
      </c>
      <c r="I1729" s="74" t="s">
        <v>72</v>
      </c>
      <c r="J1729" s="75" t="s">
        <v>1913</v>
      </c>
      <c r="K1729" s="75" t="s">
        <v>1913</v>
      </c>
      <c r="L1729" s="94" t="str">
        <f t="shared" ref="L1729:L1792" si="120">S1729</f>
        <v>Non Lead</v>
      </c>
      <c r="M1729" s="110"/>
      <c r="N1729" s="74"/>
      <c r="O1729" s="74"/>
      <c r="P1729" s="74"/>
      <c r="Q1729" s="82"/>
      <c r="R1729" s="83"/>
      <c r="S1729" s="113" t="str">
        <f>IF(OR(B1729="",$C$3="",$G$3=""),"ERROR",IF(AND(B1729='Dropdown Answer Key'!$B$12,OR(E1729="Lead",E1729="U, May have L",E1729="COM",E1729="")),"Lead",IF(AND(B1729='Dropdown Answer Key'!$B$12,OR(AND(E1729="GALV",H1729="Y"),AND(E1729="GALV",H1729="UN"),AND(E1729="GALV",H1729=""))),"GRR",IF(AND(B1729='Dropdown Answer Key'!$B$12,E1729="Unknown"),"Unknown SL",IF(AND(B1729='Dropdown Answer Key'!$B$13,OR(F1729="Lead",F1729="U, May have L",F1729="COM",F1729="")),"Lead",IF(AND(B1729='Dropdown Answer Key'!$B$13,OR(AND(F1729="GALV",H1729="Y"),AND(F1729="GALV",H1729="UN"),AND(F1729="GALV",H1729=""))),"GRR",IF(AND(B1729='Dropdown Answer Key'!$B$13,F1729="Unknown"),"Unknown SL",IF(AND(B1729='Dropdown Answer Key'!$B$14,OR(E1729="Lead",E1729="U, May have L",E1729="COM",E1729="")),"Lead",IF(AND(B1729='Dropdown Answer Key'!$B$14,OR(F1729="Lead",F1729="U, May have L",F1729="COM",F1729="")),"Lead",IF(AND(B1729='Dropdown Answer Key'!$B$14,OR(AND(E1729="GALV",H1729="Y"),AND(E1729="GALV",H1729="UN"),AND(E1729="GALV",H1729=""),AND(F1729="GALV",H1729="Y"),AND(F1729="GALV",H1729="UN"),AND(F1729="GALV",H1729=""),AND(F1729="GALV",I1729="Y"),AND(F1729="GALV",I1729="UN"),AND(F1729="GALV",I1729=""))),"GRR",IF(AND(B1729='Dropdown Answer Key'!$B$14,OR(E1729="Unknown",F1729="Unknown")),"Unknown SL","Non Lead")))))))))))</f>
        <v>Non Lead</v>
      </c>
      <c r="T1729" s="114" t="str">
        <f>IF(OR(M1729="",Q1729="",S1729="ERROR"),"BLANK",IF((AND(M1729='Dropdown Answer Key'!$B$25,OR('Service Line Inventory'!S1729="Lead",S1729="Unknown SL"))),"Tier 1",IF(AND('Service Line Inventory'!M1729='Dropdown Answer Key'!$B$26,OR('Service Line Inventory'!S1729="Lead",S1729="Unknown SL")),"Tier 2",IF(AND('Service Line Inventory'!M1729='Dropdown Answer Key'!$B$27,OR('Service Line Inventory'!S1729="Lead",S1729="Unknown SL")),"Tier 2",IF('Service Line Inventory'!S1729="GRR","Tier 3",IF((AND('Service Line Inventory'!M1729='Dropdown Answer Key'!$B$25,'Service Line Inventory'!Q1729='Dropdown Answer Key'!$M$25,O1729='Dropdown Answer Key'!$G$27,'Service Line Inventory'!P1729='Dropdown Answer Key'!$J$27,S1729="Non Lead")),"Tier 4",IF((AND('Service Line Inventory'!M1729='Dropdown Answer Key'!$B$25,'Service Line Inventory'!Q1729='Dropdown Answer Key'!$M$25,O1729='Dropdown Answer Key'!$G$27,S1729="Non Lead")),"Tier 4",IF((AND('Service Line Inventory'!M1729='Dropdown Answer Key'!$B$25,'Service Line Inventory'!Q1729='Dropdown Answer Key'!$M$25,'Service Line Inventory'!P1729='Dropdown Answer Key'!$J$27,S1729="Non Lead")),"Tier 4","Tier 5"))))))))</f>
        <v>BLANK</v>
      </c>
      <c r="U1729" s="115" t="str">
        <f t="shared" ref="U1729:U1792" si="121">IF(OR(S1729="LEAD",S1729="GRR",S1729="Unknown SL"),"YES",IF(S1729="ERROR","ERROR","NO"))</f>
        <v>NO</v>
      </c>
      <c r="V1729" s="114" t="str">
        <f t="shared" ref="V1729:V1792" si="122">IF((OR(S1729="LEAD",S1729="GRR",S1729="Unknown SL")),"YES",IF(S1729="ERROR","ERROR","NO"))</f>
        <v>NO</v>
      </c>
      <c r="W1729" s="114" t="str">
        <f t="shared" ref="W1729:W1792" si="123">IF(V1729="YES","YES","NO")</f>
        <v>NO</v>
      </c>
      <c r="X1729" s="108"/>
      <c r="Y1729" s="97"/>
    </row>
    <row r="1730" spans="1:25" x14ac:dyDescent="0.3">
      <c r="A1730" s="47">
        <v>1630</v>
      </c>
      <c r="B1730" s="73" t="s">
        <v>76</v>
      </c>
      <c r="C1730" s="126" t="s">
        <v>1826</v>
      </c>
      <c r="D1730" s="74" t="s">
        <v>72</v>
      </c>
      <c r="E1730" s="74" t="s">
        <v>81</v>
      </c>
      <c r="F1730" s="74" t="s">
        <v>81</v>
      </c>
      <c r="G1730" s="127" t="s">
        <v>1912</v>
      </c>
      <c r="H1730" s="74" t="s">
        <v>72</v>
      </c>
      <c r="I1730" s="74" t="s">
        <v>72</v>
      </c>
      <c r="J1730" s="75" t="s">
        <v>1913</v>
      </c>
      <c r="K1730" s="75" t="s">
        <v>1913</v>
      </c>
      <c r="L1730" s="93" t="str">
        <f t="shared" si="120"/>
        <v>Non Lead</v>
      </c>
      <c r="M1730" s="109"/>
      <c r="N1730" s="74"/>
      <c r="O1730" s="74"/>
      <c r="P1730" s="74"/>
      <c r="Q1730" s="73"/>
      <c r="R1730" s="74"/>
      <c r="S1730" s="98" t="str">
        <f>IF(OR(B1730="",$C$3="",$G$3=""),"ERROR",IF(AND(B1730='Dropdown Answer Key'!$B$12,OR(E1730="Lead",E1730="U, May have L",E1730="COM",E1730="")),"Lead",IF(AND(B1730='Dropdown Answer Key'!$B$12,OR(AND(E1730="GALV",H1730="Y"),AND(E1730="GALV",H1730="UN"),AND(E1730="GALV",H1730=""))),"GRR",IF(AND(B1730='Dropdown Answer Key'!$B$12,E1730="Unknown"),"Unknown SL",IF(AND(B1730='Dropdown Answer Key'!$B$13,OR(F1730="Lead",F1730="U, May have L",F1730="COM",F1730="")),"Lead",IF(AND(B1730='Dropdown Answer Key'!$B$13,OR(AND(F1730="GALV",H1730="Y"),AND(F1730="GALV",H1730="UN"),AND(F1730="GALV",H1730=""))),"GRR",IF(AND(B1730='Dropdown Answer Key'!$B$13,F1730="Unknown"),"Unknown SL",IF(AND(B1730='Dropdown Answer Key'!$B$14,OR(E1730="Lead",E1730="U, May have L",E1730="COM",E1730="")),"Lead",IF(AND(B1730='Dropdown Answer Key'!$B$14,OR(F1730="Lead",F1730="U, May have L",F1730="COM",F1730="")),"Lead",IF(AND(B1730='Dropdown Answer Key'!$B$14,OR(AND(E1730="GALV",H1730="Y"),AND(E1730="GALV",H1730="UN"),AND(E1730="GALV",H1730=""),AND(F1730="GALV",H1730="Y"),AND(F1730="GALV",H1730="UN"),AND(F1730="GALV",H1730=""),AND(F1730="GALV",I1730="Y"),AND(F1730="GALV",I1730="UN"),AND(F1730="GALV",I1730=""))),"GRR",IF(AND(B1730='Dropdown Answer Key'!$B$14,OR(E1730="Unknown",F1730="Unknown")),"Unknown SL","Non Lead")))))))))))</f>
        <v>Non Lead</v>
      </c>
      <c r="T1730" s="76" t="str">
        <f>IF(OR(M1730="",Q1730="",S1730="ERROR"),"BLANK",IF((AND(M1730='Dropdown Answer Key'!$B$25,OR('Service Line Inventory'!S1730="Lead",S1730="Unknown SL"))),"Tier 1",IF(AND('Service Line Inventory'!M1730='Dropdown Answer Key'!$B$26,OR('Service Line Inventory'!S1730="Lead",S1730="Unknown SL")),"Tier 2",IF(AND('Service Line Inventory'!M1730='Dropdown Answer Key'!$B$27,OR('Service Line Inventory'!S1730="Lead",S1730="Unknown SL")),"Tier 2",IF('Service Line Inventory'!S1730="GRR","Tier 3",IF((AND('Service Line Inventory'!M1730='Dropdown Answer Key'!$B$25,'Service Line Inventory'!Q1730='Dropdown Answer Key'!$M$25,O1730='Dropdown Answer Key'!$G$27,'Service Line Inventory'!P1730='Dropdown Answer Key'!$J$27,S1730="Non Lead")),"Tier 4",IF((AND('Service Line Inventory'!M1730='Dropdown Answer Key'!$B$25,'Service Line Inventory'!Q1730='Dropdown Answer Key'!$M$25,O1730='Dropdown Answer Key'!$G$27,S1730="Non Lead")),"Tier 4",IF((AND('Service Line Inventory'!M1730='Dropdown Answer Key'!$B$25,'Service Line Inventory'!Q1730='Dropdown Answer Key'!$M$25,'Service Line Inventory'!P1730='Dropdown Answer Key'!$J$27,S1730="Non Lead")),"Tier 4","Tier 5"))))))))</f>
        <v>BLANK</v>
      </c>
      <c r="U1730" s="101" t="str">
        <f t="shared" si="121"/>
        <v>NO</v>
      </c>
      <c r="V1730" s="76" t="str">
        <f t="shared" si="122"/>
        <v>NO</v>
      </c>
      <c r="W1730" s="76" t="str">
        <f t="shared" si="123"/>
        <v>NO</v>
      </c>
      <c r="X1730" s="107"/>
      <c r="Y1730" s="77"/>
    </row>
    <row r="1731" spans="1:25" x14ac:dyDescent="0.3">
      <c r="A1731" s="47">
        <v>1632</v>
      </c>
      <c r="B1731" s="73" t="s">
        <v>76</v>
      </c>
      <c r="C1731" s="126" t="s">
        <v>1827</v>
      </c>
      <c r="D1731" s="74" t="s">
        <v>72</v>
      </c>
      <c r="E1731" s="74" t="s">
        <v>81</v>
      </c>
      <c r="F1731" s="74" t="s">
        <v>81</v>
      </c>
      <c r="G1731" s="127" t="s">
        <v>1912</v>
      </c>
      <c r="H1731" s="74" t="s">
        <v>72</v>
      </c>
      <c r="I1731" s="74" t="s">
        <v>72</v>
      </c>
      <c r="J1731" s="75" t="s">
        <v>1913</v>
      </c>
      <c r="K1731" s="75" t="s">
        <v>1913</v>
      </c>
      <c r="L1731" s="94" t="str">
        <f t="shared" si="120"/>
        <v>Non Lead</v>
      </c>
      <c r="M1731" s="110"/>
      <c r="N1731" s="74"/>
      <c r="O1731" s="74"/>
      <c r="P1731" s="74"/>
      <c r="Q1731" s="82"/>
      <c r="R1731" s="83"/>
      <c r="S1731" s="113" t="str">
        <f>IF(OR(B1731="",$C$3="",$G$3=""),"ERROR",IF(AND(B1731='Dropdown Answer Key'!$B$12,OR(E1731="Lead",E1731="U, May have L",E1731="COM",E1731="")),"Lead",IF(AND(B1731='Dropdown Answer Key'!$B$12,OR(AND(E1731="GALV",H1731="Y"),AND(E1731="GALV",H1731="UN"),AND(E1731="GALV",H1731=""))),"GRR",IF(AND(B1731='Dropdown Answer Key'!$B$12,E1731="Unknown"),"Unknown SL",IF(AND(B1731='Dropdown Answer Key'!$B$13,OR(F1731="Lead",F1731="U, May have L",F1731="COM",F1731="")),"Lead",IF(AND(B1731='Dropdown Answer Key'!$B$13,OR(AND(F1731="GALV",H1731="Y"),AND(F1731="GALV",H1731="UN"),AND(F1731="GALV",H1731=""))),"GRR",IF(AND(B1731='Dropdown Answer Key'!$B$13,F1731="Unknown"),"Unknown SL",IF(AND(B1731='Dropdown Answer Key'!$B$14,OR(E1731="Lead",E1731="U, May have L",E1731="COM",E1731="")),"Lead",IF(AND(B1731='Dropdown Answer Key'!$B$14,OR(F1731="Lead",F1731="U, May have L",F1731="COM",F1731="")),"Lead",IF(AND(B1731='Dropdown Answer Key'!$B$14,OR(AND(E1731="GALV",H1731="Y"),AND(E1731="GALV",H1731="UN"),AND(E1731="GALV",H1731=""),AND(F1731="GALV",H1731="Y"),AND(F1731="GALV",H1731="UN"),AND(F1731="GALV",H1731=""),AND(F1731="GALV",I1731="Y"),AND(F1731="GALV",I1731="UN"),AND(F1731="GALV",I1731=""))),"GRR",IF(AND(B1731='Dropdown Answer Key'!$B$14,OR(E1731="Unknown",F1731="Unknown")),"Unknown SL","Non Lead")))))))))))</f>
        <v>Non Lead</v>
      </c>
      <c r="T1731" s="114" t="str">
        <f>IF(OR(M1731="",Q1731="",S1731="ERROR"),"BLANK",IF((AND(M1731='Dropdown Answer Key'!$B$25,OR('Service Line Inventory'!S1731="Lead",S1731="Unknown SL"))),"Tier 1",IF(AND('Service Line Inventory'!M1731='Dropdown Answer Key'!$B$26,OR('Service Line Inventory'!S1731="Lead",S1731="Unknown SL")),"Tier 2",IF(AND('Service Line Inventory'!M1731='Dropdown Answer Key'!$B$27,OR('Service Line Inventory'!S1731="Lead",S1731="Unknown SL")),"Tier 2",IF('Service Line Inventory'!S1731="GRR","Tier 3",IF((AND('Service Line Inventory'!M1731='Dropdown Answer Key'!$B$25,'Service Line Inventory'!Q1731='Dropdown Answer Key'!$M$25,O1731='Dropdown Answer Key'!$G$27,'Service Line Inventory'!P1731='Dropdown Answer Key'!$J$27,S1731="Non Lead")),"Tier 4",IF((AND('Service Line Inventory'!M1731='Dropdown Answer Key'!$B$25,'Service Line Inventory'!Q1731='Dropdown Answer Key'!$M$25,O1731='Dropdown Answer Key'!$G$27,S1731="Non Lead")),"Tier 4",IF((AND('Service Line Inventory'!M1731='Dropdown Answer Key'!$B$25,'Service Line Inventory'!Q1731='Dropdown Answer Key'!$M$25,'Service Line Inventory'!P1731='Dropdown Answer Key'!$J$27,S1731="Non Lead")),"Tier 4","Tier 5"))))))))</f>
        <v>BLANK</v>
      </c>
      <c r="U1731" s="115" t="str">
        <f t="shared" si="121"/>
        <v>NO</v>
      </c>
      <c r="V1731" s="114" t="str">
        <f t="shared" si="122"/>
        <v>NO</v>
      </c>
      <c r="W1731" s="114" t="str">
        <f t="shared" si="123"/>
        <v>NO</v>
      </c>
      <c r="X1731" s="108"/>
      <c r="Y1731" s="97"/>
    </row>
    <row r="1732" spans="1:25" x14ac:dyDescent="0.3">
      <c r="A1732" s="47">
        <v>1635</v>
      </c>
      <c r="B1732" s="73" t="s">
        <v>76</v>
      </c>
      <c r="C1732" s="126" t="s">
        <v>1828</v>
      </c>
      <c r="D1732" s="74" t="s">
        <v>72</v>
      </c>
      <c r="E1732" s="74" t="s">
        <v>81</v>
      </c>
      <c r="F1732" s="74" t="s">
        <v>81</v>
      </c>
      <c r="G1732" s="127" t="s">
        <v>1912</v>
      </c>
      <c r="H1732" s="74" t="s">
        <v>72</v>
      </c>
      <c r="I1732" s="74" t="s">
        <v>72</v>
      </c>
      <c r="J1732" s="75" t="s">
        <v>1913</v>
      </c>
      <c r="K1732" s="75" t="s">
        <v>1913</v>
      </c>
      <c r="L1732" s="93" t="str">
        <f t="shared" si="120"/>
        <v>Non Lead</v>
      </c>
      <c r="M1732" s="109"/>
      <c r="N1732" s="74"/>
      <c r="O1732" s="74"/>
      <c r="P1732" s="74"/>
      <c r="Q1732" s="73"/>
      <c r="R1732" s="74"/>
      <c r="S1732" s="98" t="str">
        <f>IF(OR(B1732="",$C$3="",$G$3=""),"ERROR",IF(AND(B1732='Dropdown Answer Key'!$B$12,OR(E1732="Lead",E1732="U, May have L",E1732="COM",E1732="")),"Lead",IF(AND(B1732='Dropdown Answer Key'!$B$12,OR(AND(E1732="GALV",H1732="Y"),AND(E1732="GALV",H1732="UN"),AND(E1732="GALV",H1732=""))),"GRR",IF(AND(B1732='Dropdown Answer Key'!$B$12,E1732="Unknown"),"Unknown SL",IF(AND(B1732='Dropdown Answer Key'!$B$13,OR(F1732="Lead",F1732="U, May have L",F1732="COM",F1732="")),"Lead",IF(AND(B1732='Dropdown Answer Key'!$B$13,OR(AND(F1732="GALV",H1732="Y"),AND(F1732="GALV",H1732="UN"),AND(F1732="GALV",H1732=""))),"GRR",IF(AND(B1732='Dropdown Answer Key'!$B$13,F1732="Unknown"),"Unknown SL",IF(AND(B1732='Dropdown Answer Key'!$B$14,OR(E1732="Lead",E1732="U, May have L",E1732="COM",E1732="")),"Lead",IF(AND(B1732='Dropdown Answer Key'!$B$14,OR(F1732="Lead",F1732="U, May have L",F1732="COM",F1732="")),"Lead",IF(AND(B1732='Dropdown Answer Key'!$B$14,OR(AND(E1732="GALV",H1732="Y"),AND(E1732="GALV",H1732="UN"),AND(E1732="GALV",H1732=""),AND(F1732="GALV",H1732="Y"),AND(F1732="GALV",H1732="UN"),AND(F1732="GALV",H1732=""),AND(F1732="GALV",I1732="Y"),AND(F1732="GALV",I1732="UN"),AND(F1732="GALV",I1732=""))),"GRR",IF(AND(B1732='Dropdown Answer Key'!$B$14,OR(E1732="Unknown",F1732="Unknown")),"Unknown SL","Non Lead")))))))))))</f>
        <v>Non Lead</v>
      </c>
      <c r="T1732" s="76" t="str">
        <f>IF(OR(M1732="",Q1732="",S1732="ERROR"),"BLANK",IF((AND(M1732='Dropdown Answer Key'!$B$25,OR('Service Line Inventory'!S1732="Lead",S1732="Unknown SL"))),"Tier 1",IF(AND('Service Line Inventory'!M1732='Dropdown Answer Key'!$B$26,OR('Service Line Inventory'!S1732="Lead",S1732="Unknown SL")),"Tier 2",IF(AND('Service Line Inventory'!M1732='Dropdown Answer Key'!$B$27,OR('Service Line Inventory'!S1732="Lead",S1732="Unknown SL")),"Tier 2",IF('Service Line Inventory'!S1732="GRR","Tier 3",IF((AND('Service Line Inventory'!M1732='Dropdown Answer Key'!$B$25,'Service Line Inventory'!Q1732='Dropdown Answer Key'!$M$25,O1732='Dropdown Answer Key'!$G$27,'Service Line Inventory'!P1732='Dropdown Answer Key'!$J$27,S1732="Non Lead")),"Tier 4",IF((AND('Service Line Inventory'!M1732='Dropdown Answer Key'!$B$25,'Service Line Inventory'!Q1732='Dropdown Answer Key'!$M$25,O1732='Dropdown Answer Key'!$G$27,S1732="Non Lead")),"Tier 4",IF((AND('Service Line Inventory'!M1732='Dropdown Answer Key'!$B$25,'Service Line Inventory'!Q1732='Dropdown Answer Key'!$M$25,'Service Line Inventory'!P1732='Dropdown Answer Key'!$J$27,S1732="Non Lead")),"Tier 4","Tier 5"))))))))</f>
        <v>BLANK</v>
      </c>
      <c r="U1732" s="101" t="str">
        <f t="shared" si="121"/>
        <v>NO</v>
      </c>
      <c r="V1732" s="76" t="str">
        <f t="shared" si="122"/>
        <v>NO</v>
      </c>
      <c r="W1732" s="76" t="str">
        <f t="shared" si="123"/>
        <v>NO</v>
      </c>
      <c r="X1732" s="107"/>
      <c r="Y1732" s="77"/>
    </row>
    <row r="1733" spans="1:25" x14ac:dyDescent="0.3">
      <c r="A1733" s="47">
        <v>1637</v>
      </c>
      <c r="B1733" s="73" t="s">
        <v>76</v>
      </c>
      <c r="C1733" s="126" t="s">
        <v>1829</v>
      </c>
      <c r="D1733" s="74" t="s">
        <v>72</v>
      </c>
      <c r="E1733" s="74" t="s">
        <v>81</v>
      </c>
      <c r="F1733" s="74" t="s">
        <v>81</v>
      </c>
      <c r="G1733" s="127" t="s">
        <v>1912</v>
      </c>
      <c r="H1733" s="74" t="s">
        <v>72</v>
      </c>
      <c r="I1733" s="74" t="s">
        <v>72</v>
      </c>
      <c r="J1733" s="75" t="s">
        <v>1913</v>
      </c>
      <c r="K1733" s="75" t="s">
        <v>1913</v>
      </c>
      <c r="L1733" s="94" t="str">
        <f t="shared" si="120"/>
        <v>Non Lead</v>
      </c>
      <c r="M1733" s="110"/>
      <c r="N1733" s="74"/>
      <c r="O1733" s="74"/>
      <c r="P1733" s="74"/>
      <c r="Q1733" s="82"/>
      <c r="R1733" s="83"/>
      <c r="S1733" s="113" t="str">
        <f>IF(OR(B1733="",$C$3="",$G$3=""),"ERROR",IF(AND(B1733='Dropdown Answer Key'!$B$12,OR(E1733="Lead",E1733="U, May have L",E1733="COM",E1733="")),"Lead",IF(AND(B1733='Dropdown Answer Key'!$B$12,OR(AND(E1733="GALV",H1733="Y"),AND(E1733="GALV",H1733="UN"),AND(E1733="GALV",H1733=""))),"GRR",IF(AND(B1733='Dropdown Answer Key'!$B$12,E1733="Unknown"),"Unknown SL",IF(AND(B1733='Dropdown Answer Key'!$B$13,OR(F1733="Lead",F1733="U, May have L",F1733="COM",F1733="")),"Lead",IF(AND(B1733='Dropdown Answer Key'!$B$13,OR(AND(F1733="GALV",H1733="Y"),AND(F1733="GALV",H1733="UN"),AND(F1733="GALV",H1733=""))),"GRR",IF(AND(B1733='Dropdown Answer Key'!$B$13,F1733="Unknown"),"Unknown SL",IF(AND(B1733='Dropdown Answer Key'!$B$14,OR(E1733="Lead",E1733="U, May have L",E1733="COM",E1733="")),"Lead",IF(AND(B1733='Dropdown Answer Key'!$B$14,OR(F1733="Lead",F1733="U, May have L",F1733="COM",F1733="")),"Lead",IF(AND(B1733='Dropdown Answer Key'!$B$14,OR(AND(E1733="GALV",H1733="Y"),AND(E1733="GALV",H1733="UN"),AND(E1733="GALV",H1733=""),AND(F1733="GALV",H1733="Y"),AND(F1733="GALV",H1733="UN"),AND(F1733="GALV",H1733=""),AND(F1733="GALV",I1733="Y"),AND(F1733="GALV",I1733="UN"),AND(F1733="GALV",I1733=""))),"GRR",IF(AND(B1733='Dropdown Answer Key'!$B$14,OR(E1733="Unknown",F1733="Unknown")),"Unknown SL","Non Lead")))))))))))</f>
        <v>Non Lead</v>
      </c>
      <c r="T1733" s="114" t="str">
        <f>IF(OR(M1733="",Q1733="",S1733="ERROR"),"BLANK",IF((AND(M1733='Dropdown Answer Key'!$B$25,OR('Service Line Inventory'!S1733="Lead",S1733="Unknown SL"))),"Tier 1",IF(AND('Service Line Inventory'!M1733='Dropdown Answer Key'!$B$26,OR('Service Line Inventory'!S1733="Lead",S1733="Unknown SL")),"Tier 2",IF(AND('Service Line Inventory'!M1733='Dropdown Answer Key'!$B$27,OR('Service Line Inventory'!S1733="Lead",S1733="Unknown SL")),"Tier 2",IF('Service Line Inventory'!S1733="GRR","Tier 3",IF((AND('Service Line Inventory'!M1733='Dropdown Answer Key'!$B$25,'Service Line Inventory'!Q1733='Dropdown Answer Key'!$M$25,O1733='Dropdown Answer Key'!$G$27,'Service Line Inventory'!P1733='Dropdown Answer Key'!$J$27,S1733="Non Lead")),"Tier 4",IF((AND('Service Line Inventory'!M1733='Dropdown Answer Key'!$B$25,'Service Line Inventory'!Q1733='Dropdown Answer Key'!$M$25,O1733='Dropdown Answer Key'!$G$27,S1733="Non Lead")),"Tier 4",IF((AND('Service Line Inventory'!M1733='Dropdown Answer Key'!$B$25,'Service Line Inventory'!Q1733='Dropdown Answer Key'!$M$25,'Service Line Inventory'!P1733='Dropdown Answer Key'!$J$27,S1733="Non Lead")),"Tier 4","Tier 5"))))))))</f>
        <v>BLANK</v>
      </c>
      <c r="U1733" s="115" t="str">
        <f t="shared" si="121"/>
        <v>NO</v>
      </c>
      <c r="V1733" s="114" t="str">
        <f t="shared" si="122"/>
        <v>NO</v>
      </c>
      <c r="W1733" s="114" t="str">
        <f t="shared" si="123"/>
        <v>NO</v>
      </c>
      <c r="X1733" s="108"/>
      <c r="Y1733" s="97"/>
    </row>
    <row r="1734" spans="1:25" x14ac:dyDescent="0.3">
      <c r="A1734" s="47">
        <v>1638</v>
      </c>
      <c r="B1734" s="73" t="s">
        <v>76</v>
      </c>
      <c r="C1734" s="126" t="s">
        <v>1830</v>
      </c>
      <c r="D1734" s="74" t="s">
        <v>72</v>
      </c>
      <c r="E1734" s="74" t="s">
        <v>81</v>
      </c>
      <c r="F1734" s="74" t="s">
        <v>81</v>
      </c>
      <c r="G1734" s="127" t="s">
        <v>1912</v>
      </c>
      <c r="H1734" s="74" t="s">
        <v>72</v>
      </c>
      <c r="I1734" s="74" t="s">
        <v>72</v>
      </c>
      <c r="J1734" s="75" t="s">
        <v>1913</v>
      </c>
      <c r="K1734" s="75" t="s">
        <v>1913</v>
      </c>
      <c r="L1734" s="93" t="str">
        <f t="shared" si="120"/>
        <v>Non Lead</v>
      </c>
      <c r="M1734" s="109"/>
      <c r="N1734" s="74"/>
      <c r="O1734" s="74"/>
      <c r="P1734" s="74"/>
      <c r="Q1734" s="73"/>
      <c r="R1734" s="74"/>
      <c r="S1734" s="98" t="str">
        <f>IF(OR(B1734="",$C$3="",$G$3=""),"ERROR",IF(AND(B1734='Dropdown Answer Key'!$B$12,OR(E1734="Lead",E1734="U, May have L",E1734="COM",E1734="")),"Lead",IF(AND(B1734='Dropdown Answer Key'!$B$12,OR(AND(E1734="GALV",H1734="Y"),AND(E1734="GALV",H1734="UN"),AND(E1734="GALV",H1734=""))),"GRR",IF(AND(B1734='Dropdown Answer Key'!$B$12,E1734="Unknown"),"Unknown SL",IF(AND(B1734='Dropdown Answer Key'!$B$13,OR(F1734="Lead",F1734="U, May have L",F1734="COM",F1734="")),"Lead",IF(AND(B1734='Dropdown Answer Key'!$B$13,OR(AND(F1734="GALV",H1734="Y"),AND(F1734="GALV",H1734="UN"),AND(F1734="GALV",H1734=""))),"GRR",IF(AND(B1734='Dropdown Answer Key'!$B$13,F1734="Unknown"),"Unknown SL",IF(AND(B1734='Dropdown Answer Key'!$B$14,OR(E1734="Lead",E1734="U, May have L",E1734="COM",E1734="")),"Lead",IF(AND(B1734='Dropdown Answer Key'!$B$14,OR(F1734="Lead",F1734="U, May have L",F1734="COM",F1734="")),"Lead",IF(AND(B1734='Dropdown Answer Key'!$B$14,OR(AND(E1734="GALV",H1734="Y"),AND(E1734="GALV",H1734="UN"),AND(E1734="GALV",H1734=""),AND(F1734="GALV",H1734="Y"),AND(F1734="GALV",H1734="UN"),AND(F1734="GALV",H1734=""),AND(F1734="GALV",I1734="Y"),AND(F1734="GALV",I1734="UN"),AND(F1734="GALV",I1734=""))),"GRR",IF(AND(B1734='Dropdown Answer Key'!$B$14,OR(E1734="Unknown",F1734="Unknown")),"Unknown SL","Non Lead")))))))))))</f>
        <v>Non Lead</v>
      </c>
      <c r="T1734" s="76" t="str">
        <f>IF(OR(M1734="",Q1734="",S1734="ERROR"),"BLANK",IF((AND(M1734='Dropdown Answer Key'!$B$25,OR('Service Line Inventory'!S1734="Lead",S1734="Unknown SL"))),"Tier 1",IF(AND('Service Line Inventory'!M1734='Dropdown Answer Key'!$B$26,OR('Service Line Inventory'!S1734="Lead",S1734="Unknown SL")),"Tier 2",IF(AND('Service Line Inventory'!M1734='Dropdown Answer Key'!$B$27,OR('Service Line Inventory'!S1734="Lead",S1734="Unknown SL")),"Tier 2",IF('Service Line Inventory'!S1734="GRR","Tier 3",IF((AND('Service Line Inventory'!M1734='Dropdown Answer Key'!$B$25,'Service Line Inventory'!Q1734='Dropdown Answer Key'!$M$25,O1734='Dropdown Answer Key'!$G$27,'Service Line Inventory'!P1734='Dropdown Answer Key'!$J$27,S1734="Non Lead")),"Tier 4",IF((AND('Service Line Inventory'!M1734='Dropdown Answer Key'!$B$25,'Service Line Inventory'!Q1734='Dropdown Answer Key'!$M$25,O1734='Dropdown Answer Key'!$G$27,S1734="Non Lead")),"Tier 4",IF((AND('Service Line Inventory'!M1734='Dropdown Answer Key'!$B$25,'Service Line Inventory'!Q1734='Dropdown Answer Key'!$M$25,'Service Line Inventory'!P1734='Dropdown Answer Key'!$J$27,S1734="Non Lead")),"Tier 4","Tier 5"))))))))</f>
        <v>BLANK</v>
      </c>
      <c r="U1734" s="101" t="str">
        <f t="shared" si="121"/>
        <v>NO</v>
      </c>
      <c r="V1734" s="76" t="str">
        <f t="shared" si="122"/>
        <v>NO</v>
      </c>
      <c r="W1734" s="76" t="str">
        <f t="shared" si="123"/>
        <v>NO</v>
      </c>
      <c r="X1734" s="107"/>
      <c r="Y1734" s="77"/>
    </row>
    <row r="1735" spans="1:25" x14ac:dyDescent="0.3">
      <c r="A1735" s="47">
        <v>1640</v>
      </c>
      <c r="B1735" s="73" t="s">
        <v>76</v>
      </c>
      <c r="C1735" s="126" t="s">
        <v>1831</v>
      </c>
      <c r="D1735" s="74" t="s">
        <v>72</v>
      </c>
      <c r="E1735" s="74" t="s">
        <v>81</v>
      </c>
      <c r="F1735" s="74" t="s">
        <v>81</v>
      </c>
      <c r="G1735" s="127" t="s">
        <v>1912</v>
      </c>
      <c r="H1735" s="74" t="s">
        <v>72</v>
      </c>
      <c r="I1735" s="74" t="s">
        <v>72</v>
      </c>
      <c r="J1735" s="75" t="s">
        <v>1913</v>
      </c>
      <c r="K1735" s="75" t="s">
        <v>1913</v>
      </c>
      <c r="L1735" s="94" t="str">
        <f t="shared" si="120"/>
        <v>Non Lead</v>
      </c>
      <c r="M1735" s="110"/>
      <c r="N1735" s="74"/>
      <c r="O1735" s="74"/>
      <c r="P1735" s="74"/>
      <c r="Q1735" s="82"/>
      <c r="R1735" s="83"/>
      <c r="S1735" s="113" t="str">
        <f>IF(OR(B1735="",$C$3="",$G$3=""),"ERROR",IF(AND(B1735='Dropdown Answer Key'!$B$12,OR(E1735="Lead",E1735="U, May have L",E1735="COM",E1735="")),"Lead",IF(AND(B1735='Dropdown Answer Key'!$B$12,OR(AND(E1735="GALV",H1735="Y"),AND(E1735="GALV",H1735="UN"),AND(E1735="GALV",H1735=""))),"GRR",IF(AND(B1735='Dropdown Answer Key'!$B$12,E1735="Unknown"),"Unknown SL",IF(AND(B1735='Dropdown Answer Key'!$B$13,OR(F1735="Lead",F1735="U, May have L",F1735="COM",F1735="")),"Lead",IF(AND(B1735='Dropdown Answer Key'!$B$13,OR(AND(F1735="GALV",H1735="Y"),AND(F1735="GALV",H1735="UN"),AND(F1735="GALV",H1735=""))),"GRR",IF(AND(B1735='Dropdown Answer Key'!$B$13,F1735="Unknown"),"Unknown SL",IF(AND(B1735='Dropdown Answer Key'!$B$14,OR(E1735="Lead",E1735="U, May have L",E1735="COM",E1735="")),"Lead",IF(AND(B1735='Dropdown Answer Key'!$B$14,OR(F1735="Lead",F1735="U, May have L",F1735="COM",F1735="")),"Lead",IF(AND(B1735='Dropdown Answer Key'!$B$14,OR(AND(E1735="GALV",H1735="Y"),AND(E1735="GALV",H1735="UN"),AND(E1735="GALV",H1735=""),AND(F1735="GALV",H1735="Y"),AND(F1735="GALV",H1735="UN"),AND(F1735="GALV",H1735=""),AND(F1735="GALV",I1735="Y"),AND(F1735="GALV",I1735="UN"),AND(F1735="GALV",I1735=""))),"GRR",IF(AND(B1735='Dropdown Answer Key'!$B$14,OR(E1735="Unknown",F1735="Unknown")),"Unknown SL","Non Lead")))))))))))</f>
        <v>Non Lead</v>
      </c>
      <c r="T1735" s="114" t="str">
        <f>IF(OR(M1735="",Q1735="",S1735="ERROR"),"BLANK",IF((AND(M1735='Dropdown Answer Key'!$B$25,OR('Service Line Inventory'!S1735="Lead",S1735="Unknown SL"))),"Tier 1",IF(AND('Service Line Inventory'!M1735='Dropdown Answer Key'!$B$26,OR('Service Line Inventory'!S1735="Lead",S1735="Unknown SL")),"Tier 2",IF(AND('Service Line Inventory'!M1735='Dropdown Answer Key'!$B$27,OR('Service Line Inventory'!S1735="Lead",S1735="Unknown SL")),"Tier 2",IF('Service Line Inventory'!S1735="GRR","Tier 3",IF((AND('Service Line Inventory'!M1735='Dropdown Answer Key'!$B$25,'Service Line Inventory'!Q1735='Dropdown Answer Key'!$M$25,O1735='Dropdown Answer Key'!$G$27,'Service Line Inventory'!P1735='Dropdown Answer Key'!$J$27,S1735="Non Lead")),"Tier 4",IF((AND('Service Line Inventory'!M1735='Dropdown Answer Key'!$B$25,'Service Line Inventory'!Q1735='Dropdown Answer Key'!$M$25,O1735='Dropdown Answer Key'!$G$27,S1735="Non Lead")),"Tier 4",IF((AND('Service Line Inventory'!M1735='Dropdown Answer Key'!$B$25,'Service Line Inventory'!Q1735='Dropdown Answer Key'!$M$25,'Service Line Inventory'!P1735='Dropdown Answer Key'!$J$27,S1735="Non Lead")),"Tier 4","Tier 5"))))))))</f>
        <v>BLANK</v>
      </c>
      <c r="U1735" s="115" t="str">
        <f t="shared" si="121"/>
        <v>NO</v>
      </c>
      <c r="V1735" s="114" t="str">
        <f t="shared" si="122"/>
        <v>NO</v>
      </c>
      <c r="W1735" s="114" t="str">
        <f t="shared" si="123"/>
        <v>NO</v>
      </c>
      <c r="X1735" s="108"/>
      <c r="Y1735" s="97"/>
    </row>
    <row r="1736" spans="1:25" x14ac:dyDescent="0.3">
      <c r="A1736" s="47">
        <v>1646</v>
      </c>
      <c r="B1736" s="73" t="s">
        <v>76</v>
      </c>
      <c r="C1736" s="126" t="s">
        <v>1832</v>
      </c>
      <c r="D1736" s="74" t="s">
        <v>72</v>
      </c>
      <c r="E1736" s="74" t="s">
        <v>81</v>
      </c>
      <c r="F1736" s="74" t="s">
        <v>81</v>
      </c>
      <c r="G1736" s="127" t="s">
        <v>1912</v>
      </c>
      <c r="H1736" s="74" t="s">
        <v>72</v>
      </c>
      <c r="I1736" s="74" t="s">
        <v>72</v>
      </c>
      <c r="J1736" s="75" t="s">
        <v>1913</v>
      </c>
      <c r="K1736" s="75" t="s">
        <v>1913</v>
      </c>
      <c r="L1736" s="93" t="str">
        <f t="shared" si="120"/>
        <v>Non Lead</v>
      </c>
      <c r="M1736" s="109"/>
      <c r="N1736" s="74"/>
      <c r="O1736" s="74"/>
      <c r="P1736" s="74"/>
      <c r="Q1736" s="73"/>
      <c r="R1736" s="74"/>
      <c r="S1736" s="98" t="str">
        <f>IF(OR(B1736="",$C$3="",$G$3=""),"ERROR",IF(AND(B1736='Dropdown Answer Key'!$B$12,OR(E1736="Lead",E1736="U, May have L",E1736="COM",E1736="")),"Lead",IF(AND(B1736='Dropdown Answer Key'!$B$12,OR(AND(E1736="GALV",H1736="Y"),AND(E1736="GALV",H1736="UN"),AND(E1736="GALV",H1736=""))),"GRR",IF(AND(B1736='Dropdown Answer Key'!$B$12,E1736="Unknown"),"Unknown SL",IF(AND(B1736='Dropdown Answer Key'!$B$13,OR(F1736="Lead",F1736="U, May have L",F1736="COM",F1736="")),"Lead",IF(AND(B1736='Dropdown Answer Key'!$B$13,OR(AND(F1736="GALV",H1736="Y"),AND(F1736="GALV",H1736="UN"),AND(F1736="GALV",H1736=""))),"GRR",IF(AND(B1736='Dropdown Answer Key'!$B$13,F1736="Unknown"),"Unknown SL",IF(AND(B1736='Dropdown Answer Key'!$B$14,OR(E1736="Lead",E1736="U, May have L",E1736="COM",E1736="")),"Lead",IF(AND(B1736='Dropdown Answer Key'!$B$14,OR(F1736="Lead",F1736="U, May have L",F1736="COM",F1736="")),"Lead",IF(AND(B1736='Dropdown Answer Key'!$B$14,OR(AND(E1736="GALV",H1736="Y"),AND(E1736="GALV",H1736="UN"),AND(E1736="GALV",H1736=""),AND(F1736="GALV",H1736="Y"),AND(F1736="GALV",H1736="UN"),AND(F1736="GALV",H1736=""),AND(F1736="GALV",I1736="Y"),AND(F1736="GALV",I1736="UN"),AND(F1736="GALV",I1736=""))),"GRR",IF(AND(B1736='Dropdown Answer Key'!$B$14,OR(E1736="Unknown",F1736="Unknown")),"Unknown SL","Non Lead")))))))))))</f>
        <v>Non Lead</v>
      </c>
      <c r="T1736" s="76" t="str">
        <f>IF(OR(M1736="",Q1736="",S1736="ERROR"),"BLANK",IF((AND(M1736='Dropdown Answer Key'!$B$25,OR('Service Line Inventory'!S1736="Lead",S1736="Unknown SL"))),"Tier 1",IF(AND('Service Line Inventory'!M1736='Dropdown Answer Key'!$B$26,OR('Service Line Inventory'!S1736="Lead",S1736="Unknown SL")),"Tier 2",IF(AND('Service Line Inventory'!M1736='Dropdown Answer Key'!$B$27,OR('Service Line Inventory'!S1736="Lead",S1736="Unknown SL")),"Tier 2",IF('Service Line Inventory'!S1736="GRR","Tier 3",IF((AND('Service Line Inventory'!M1736='Dropdown Answer Key'!$B$25,'Service Line Inventory'!Q1736='Dropdown Answer Key'!$M$25,O1736='Dropdown Answer Key'!$G$27,'Service Line Inventory'!P1736='Dropdown Answer Key'!$J$27,S1736="Non Lead")),"Tier 4",IF((AND('Service Line Inventory'!M1736='Dropdown Answer Key'!$B$25,'Service Line Inventory'!Q1736='Dropdown Answer Key'!$M$25,O1736='Dropdown Answer Key'!$G$27,S1736="Non Lead")),"Tier 4",IF((AND('Service Line Inventory'!M1736='Dropdown Answer Key'!$B$25,'Service Line Inventory'!Q1736='Dropdown Answer Key'!$M$25,'Service Line Inventory'!P1736='Dropdown Answer Key'!$J$27,S1736="Non Lead")),"Tier 4","Tier 5"))))))))</f>
        <v>BLANK</v>
      </c>
      <c r="U1736" s="101" t="str">
        <f t="shared" si="121"/>
        <v>NO</v>
      </c>
      <c r="V1736" s="76" t="str">
        <f t="shared" si="122"/>
        <v>NO</v>
      </c>
      <c r="W1736" s="76" t="str">
        <f t="shared" si="123"/>
        <v>NO</v>
      </c>
      <c r="X1736" s="107"/>
      <c r="Y1736" s="77"/>
    </row>
    <row r="1737" spans="1:25" x14ac:dyDescent="0.3">
      <c r="A1737" s="47">
        <v>1648</v>
      </c>
      <c r="B1737" s="73" t="s">
        <v>76</v>
      </c>
      <c r="C1737" s="126" t="s">
        <v>1833</v>
      </c>
      <c r="D1737" s="74" t="s">
        <v>72</v>
      </c>
      <c r="E1737" s="74" t="s">
        <v>81</v>
      </c>
      <c r="F1737" s="74" t="s">
        <v>81</v>
      </c>
      <c r="G1737" s="127" t="s">
        <v>1912</v>
      </c>
      <c r="H1737" s="74" t="s">
        <v>72</v>
      </c>
      <c r="I1737" s="74" t="s">
        <v>72</v>
      </c>
      <c r="J1737" s="75" t="s">
        <v>1913</v>
      </c>
      <c r="K1737" s="75" t="s">
        <v>1913</v>
      </c>
      <c r="L1737" s="94" t="str">
        <f t="shared" si="120"/>
        <v>Non Lead</v>
      </c>
      <c r="M1737" s="110"/>
      <c r="N1737" s="74"/>
      <c r="O1737" s="74"/>
      <c r="P1737" s="74"/>
      <c r="Q1737" s="82"/>
      <c r="R1737" s="83"/>
      <c r="S1737" s="113" t="str">
        <f>IF(OR(B1737="",$C$3="",$G$3=""),"ERROR",IF(AND(B1737='Dropdown Answer Key'!$B$12,OR(E1737="Lead",E1737="U, May have L",E1737="COM",E1737="")),"Lead",IF(AND(B1737='Dropdown Answer Key'!$B$12,OR(AND(E1737="GALV",H1737="Y"),AND(E1737="GALV",H1737="UN"),AND(E1737="GALV",H1737=""))),"GRR",IF(AND(B1737='Dropdown Answer Key'!$B$12,E1737="Unknown"),"Unknown SL",IF(AND(B1737='Dropdown Answer Key'!$B$13,OR(F1737="Lead",F1737="U, May have L",F1737="COM",F1737="")),"Lead",IF(AND(B1737='Dropdown Answer Key'!$B$13,OR(AND(F1737="GALV",H1737="Y"),AND(F1737="GALV",H1737="UN"),AND(F1737="GALV",H1737=""))),"GRR",IF(AND(B1737='Dropdown Answer Key'!$B$13,F1737="Unknown"),"Unknown SL",IF(AND(B1737='Dropdown Answer Key'!$B$14,OR(E1737="Lead",E1737="U, May have L",E1737="COM",E1737="")),"Lead",IF(AND(B1737='Dropdown Answer Key'!$B$14,OR(F1737="Lead",F1737="U, May have L",F1737="COM",F1737="")),"Lead",IF(AND(B1737='Dropdown Answer Key'!$B$14,OR(AND(E1737="GALV",H1737="Y"),AND(E1737="GALV",H1737="UN"),AND(E1737="GALV",H1737=""),AND(F1737="GALV",H1737="Y"),AND(F1737="GALV",H1737="UN"),AND(F1737="GALV",H1737=""),AND(F1737="GALV",I1737="Y"),AND(F1737="GALV",I1737="UN"),AND(F1737="GALV",I1737=""))),"GRR",IF(AND(B1737='Dropdown Answer Key'!$B$14,OR(E1737="Unknown",F1737="Unknown")),"Unknown SL","Non Lead")))))))))))</f>
        <v>Non Lead</v>
      </c>
      <c r="T1737" s="114" t="str">
        <f>IF(OR(M1737="",Q1737="",S1737="ERROR"),"BLANK",IF((AND(M1737='Dropdown Answer Key'!$B$25,OR('Service Line Inventory'!S1737="Lead",S1737="Unknown SL"))),"Tier 1",IF(AND('Service Line Inventory'!M1737='Dropdown Answer Key'!$B$26,OR('Service Line Inventory'!S1737="Lead",S1737="Unknown SL")),"Tier 2",IF(AND('Service Line Inventory'!M1737='Dropdown Answer Key'!$B$27,OR('Service Line Inventory'!S1737="Lead",S1737="Unknown SL")),"Tier 2",IF('Service Line Inventory'!S1737="GRR","Tier 3",IF((AND('Service Line Inventory'!M1737='Dropdown Answer Key'!$B$25,'Service Line Inventory'!Q1737='Dropdown Answer Key'!$M$25,O1737='Dropdown Answer Key'!$G$27,'Service Line Inventory'!P1737='Dropdown Answer Key'!$J$27,S1737="Non Lead")),"Tier 4",IF((AND('Service Line Inventory'!M1737='Dropdown Answer Key'!$B$25,'Service Line Inventory'!Q1737='Dropdown Answer Key'!$M$25,O1737='Dropdown Answer Key'!$G$27,S1737="Non Lead")),"Tier 4",IF((AND('Service Line Inventory'!M1737='Dropdown Answer Key'!$B$25,'Service Line Inventory'!Q1737='Dropdown Answer Key'!$M$25,'Service Line Inventory'!P1737='Dropdown Answer Key'!$J$27,S1737="Non Lead")),"Tier 4","Tier 5"))))))))</f>
        <v>BLANK</v>
      </c>
      <c r="U1737" s="115" t="str">
        <f t="shared" si="121"/>
        <v>NO</v>
      </c>
      <c r="V1737" s="114" t="str">
        <f t="shared" si="122"/>
        <v>NO</v>
      </c>
      <c r="W1737" s="114" t="str">
        <f t="shared" si="123"/>
        <v>NO</v>
      </c>
      <c r="X1737" s="108"/>
      <c r="Y1737" s="97"/>
    </row>
    <row r="1738" spans="1:25" x14ac:dyDescent="0.3">
      <c r="A1738" s="47">
        <v>1650</v>
      </c>
      <c r="B1738" s="73" t="s">
        <v>76</v>
      </c>
      <c r="C1738" s="126" t="s">
        <v>1832</v>
      </c>
      <c r="D1738" s="74" t="s">
        <v>72</v>
      </c>
      <c r="E1738" s="74" t="s">
        <v>81</v>
      </c>
      <c r="F1738" s="74" t="s">
        <v>81</v>
      </c>
      <c r="G1738" s="127" t="s">
        <v>1912</v>
      </c>
      <c r="H1738" s="74" t="s">
        <v>72</v>
      </c>
      <c r="I1738" s="74" t="s">
        <v>72</v>
      </c>
      <c r="J1738" s="75" t="s">
        <v>1913</v>
      </c>
      <c r="K1738" s="75" t="s">
        <v>1913</v>
      </c>
      <c r="L1738" s="93" t="str">
        <f t="shared" si="120"/>
        <v>Non Lead</v>
      </c>
      <c r="M1738" s="110"/>
      <c r="N1738" s="74"/>
      <c r="O1738" s="74"/>
      <c r="P1738" s="74"/>
      <c r="Q1738" s="73"/>
      <c r="R1738" s="74"/>
      <c r="S1738" s="98" t="str">
        <f>IF(OR(B1738="",$C$3="",$G$3=""),"ERROR",IF(AND(B1738='Dropdown Answer Key'!$B$12,OR(E1738="Lead",E1738="U, May have L",E1738="COM",E1738="")),"Lead",IF(AND(B1738='Dropdown Answer Key'!$B$12,OR(AND(E1738="GALV",H1738="Y"),AND(E1738="GALV",H1738="UN"),AND(E1738="GALV",H1738=""))),"GRR",IF(AND(B1738='Dropdown Answer Key'!$B$12,E1738="Unknown"),"Unknown SL",IF(AND(B1738='Dropdown Answer Key'!$B$13,OR(F1738="Lead",F1738="U, May have L",F1738="COM",F1738="")),"Lead",IF(AND(B1738='Dropdown Answer Key'!$B$13,OR(AND(F1738="GALV",H1738="Y"),AND(F1738="GALV",H1738="UN"),AND(F1738="GALV",H1738=""))),"GRR",IF(AND(B1738='Dropdown Answer Key'!$B$13,F1738="Unknown"),"Unknown SL",IF(AND(B1738='Dropdown Answer Key'!$B$14,OR(E1738="Lead",E1738="U, May have L",E1738="COM",E1738="")),"Lead",IF(AND(B1738='Dropdown Answer Key'!$B$14,OR(F1738="Lead",F1738="U, May have L",F1738="COM",F1738="")),"Lead",IF(AND(B1738='Dropdown Answer Key'!$B$14,OR(AND(E1738="GALV",H1738="Y"),AND(E1738="GALV",H1738="UN"),AND(E1738="GALV",H1738=""),AND(F1738="GALV",H1738="Y"),AND(F1738="GALV",H1738="UN"),AND(F1738="GALV",H1738=""),AND(F1738="GALV",I1738="Y"),AND(F1738="GALV",I1738="UN"),AND(F1738="GALV",I1738=""))),"GRR",IF(AND(B1738='Dropdown Answer Key'!$B$14,OR(E1738="Unknown",F1738="Unknown")),"Unknown SL","Non Lead")))))))))))</f>
        <v>Non Lead</v>
      </c>
      <c r="T1738" s="76" t="str">
        <f>IF(OR(M1738="",Q1738="",S1738="ERROR"),"BLANK",IF((AND(M1738='Dropdown Answer Key'!$B$25,OR('Service Line Inventory'!S1738="Lead",S1738="Unknown SL"))),"Tier 1",IF(AND('Service Line Inventory'!M1738='Dropdown Answer Key'!$B$26,OR('Service Line Inventory'!S1738="Lead",S1738="Unknown SL")),"Tier 2",IF(AND('Service Line Inventory'!M1738='Dropdown Answer Key'!$B$27,OR('Service Line Inventory'!S1738="Lead",S1738="Unknown SL")),"Tier 2",IF('Service Line Inventory'!S1738="GRR","Tier 3",IF((AND('Service Line Inventory'!M1738='Dropdown Answer Key'!$B$25,'Service Line Inventory'!Q1738='Dropdown Answer Key'!$M$25,O1738='Dropdown Answer Key'!$G$27,'Service Line Inventory'!P1738='Dropdown Answer Key'!$J$27,S1738="Non Lead")),"Tier 4",IF((AND('Service Line Inventory'!M1738='Dropdown Answer Key'!$B$25,'Service Line Inventory'!Q1738='Dropdown Answer Key'!$M$25,O1738='Dropdown Answer Key'!$G$27,S1738="Non Lead")),"Tier 4",IF((AND('Service Line Inventory'!M1738='Dropdown Answer Key'!$B$25,'Service Line Inventory'!Q1738='Dropdown Answer Key'!$M$25,'Service Line Inventory'!P1738='Dropdown Answer Key'!$J$27,S1738="Non Lead")),"Tier 4","Tier 5"))))))))</f>
        <v>BLANK</v>
      </c>
      <c r="U1738" s="101" t="str">
        <f t="shared" si="121"/>
        <v>NO</v>
      </c>
      <c r="V1738" s="76" t="str">
        <f t="shared" si="122"/>
        <v>NO</v>
      </c>
      <c r="W1738" s="76" t="str">
        <f t="shared" si="123"/>
        <v>NO</v>
      </c>
      <c r="X1738" s="107"/>
      <c r="Y1738" s="77"/>
    </row>
    <row r="1739" spans="1:25" x14ac:dyDescent="0.3">
      <c r="A1739" s="47">
        <v>1655</v>
      </c>
      <c r="B1739" s="73" t="s">
        <v>76</v>
      </c>
      <c r="C1739" s="126" t="s">
        <v>1834</v>
      </c>
      <c r="D1739" s="74" t="s">
        <v>72</v>
      </c>
      <c r="E1739" s="74" t="s">
        <v>81</v>
      </c>
      <c r="F1739" s="74" t="s">
        <v>81</v>
      </c>
      <c r="G1739" s="127" t="s">
        <v>1912</v>
      </c>
      <c r="H1739" s="74" t="s">
        <v>72</v>
      </c>
      <c r="I1739" s="74" t="s">
        <v>72</v>
      </c>
      <c r="J1739" s="75" t="s">
        <v>1913</v>
      </c>
      <c r="K1739" s="75" t="s">
        <v>1913</v>
      </c>
      <c r="L1739" s="94" t="str">
        <f t="shared" si="120"/>
        <v>Non Lead</v>
      </c>
      <c r="M1739" s="110"/>
      <c r="N1739" s="74"/>
      <c r="O1739" s="74"/>
      <c r="P1739" s="74"/>
      <c r="Q1739" s="82"/>
      <c r="R1739" s="83"/>
      <c r="S1739" s="113" t="str">
        <f>IF(OR(B1739="",$C$3="",$G$3=""),"ERROR",IF(AND(B1739='Dropdown Answer Key'!$B$12,OR(E1739="Lead",E1739="U, May have L",E1739="COM",E1739="")),"Lead",IF(AND(B1739='Dropdown Answer Key'!$B$12,OR(AND(E1739="GALV",H1739="Y"),AND(E1739="GALV",H1739="UN"),AND(E1739="GALV",H1739=""))),"GRR",IF(AND(B1739='Dropdown Answer Key'!$B$12,E1739="Unknown"),"Unknown SL",IF(AND(B1739='Dropdown Answer Key'!$B$13,OR(F1739="Lead",F1739="U, May have L",F1739="COM",F1739="")),"Lead",IF(AND(B1739='Dropdown Answer Key'!$B$13,OR(AND(F1739="GALV",H1739="Y"),AND(F1739="GALV",H1739="UN"),AND(F1739="GALV",H1739=""))),"GRR",IF(AND(B1739='Dropdown Answer Key'!$B$13,F1739="Unknown"),"Unknown SL",IF(AND(B1739='Dropdown Answer Key'!$B$14,OR(E1739="Lead",E1739="U, May have L",E1739="COM",E1739="")),"Lead",IF(AND(B1739='Dropdown Answer Key'!$B$14,OR(F1739="Lead",F1739="U, May have L",F1739="COM",F1739="")),"Lead",IF(AND(B1739='Dropdown Answer Key'!$B$14,OR(AND(E1739="GALV",H1739="Y"),AND(E1739="GALV",H1739="UN"),AND(E1739="GALV",H1739=""),AND(F1739="GALV",H1739="Y"),AND(F1739="GALV",H1739="UN"),AND(F1739="GALV",H1739=""),AND(F1739="GALV",I1739="Y"),AND(F1739="GALV",I1739="UN"),AND(F1739="GALV",I1739=""))),"GRR",IF(AND(B1739='Dropdown Answer Key'!$B$14,OR(E1739="Unknown",F1739="Unknown")),"Unknown SL","Non Lead")))))))))))</f>
        <v>Non Lead</v>
      </c>
      <c r="T1739" s="114" t="str">
        <f>IF(OR(M1739="",Q1739="",S1739="ERROR"),"BLANK",IF((AND(M1739='Dropdown Answer Key'!$B$25,OR('Service Line Inventory'!S1739="Lead",S1739="Unknown SL"))),"Tier 1",IF(AND('Service Line Inventory'!M1739='Dropdown Answer Key'!$B$26,OR('Service Line Inventory'!S1739="Lead",S1739="Unknown SL")),"Tier 2",IF(AND('Service Line Inventory'!M1739='Dropdown Answer Key'!$B$27,OR('Service Line Inventory'!S1739="Lead",S1739="Unknown SL")),"Tier 2",IF('Service Line Inventory'!S1739="GRR","Tier 3",IF((AND('Service Line Inventory'!M1739='Dropdown Answer Key'!$B$25,'Service Line Inventory'!Q1739='Dropdown Answer Key'!$M$25,O1739='Dropdown Answer Key'!$G$27,'Service Line Inventory'!P1739='Dropdown Answer Key'!$J$27,S1739="Non Lead")),"Tier 4",IF((AND('Service Line Inventory'!M1739='Dropdown Answer Key'!$B$25,'Service Line Inventory'!Q1739='Dropdown Answer Key'!$M$25,O1739='Dropdown Answer Key'!$G$27,S1739="Non Lead")),"Tier 4",IF((AND('Service Line Inventory'!M1739='Dropdown Answer Key'!$B$25,'Service Line Inventory'!Q1739='Dropdown Answer Key'!$M$25,'Service Line Inventory'!P1739='Dropdown Answer Key'!$J$27,S1739="Non Lead")),"Tier 4","Tier 5"))))))))</f>
        <v>BLANK</v>
      </c>
      <c r="U1739" s="115" t="str">
        <f t="shared" si="121"/>
        <v>NO</v>
      </c>
      <c r="V1739" s="114" t="str">
        <f t="shared" si="122"/>
        <v>NO</v>
      </c>
      <c r="W1739" s="114" t="str">
        <f t="shared" si="123"/>
        <v>NO</v>
      </c>
      <c r="X1739" s="108"/>
      <c r="Y1739" s="97"/>
    </row>
    <row r="1740" spans="1:25" x14ac:dyDescent="0.3">
      <c r="A1740" s="47">
        <v>1660</v>
      </c>
      <c r="B1740" s="73" t="s">
        <v>76</v>
      </c>
      <c r="C1740" s="126" t="s">
        <v>1835</v>
      </c>
      <c r="D1740" s="74" t="s">
        <v>72</v>
      </c>
      <c r="E1740" s="74" t="s">
        <v>81</v>
      </c>
      <c r="F1740" s="74" t="s">
        <v>81</v>
      </c>
      <c r="G1740" s="127" t="s">
        <v>1912</v>
      </c>
      <c r="H1740" s="74" t="s">
        <v>72</v>
      </c>
      <c r="I1740" s="74" t="s">
        <v>72</v>
      </c>
      <c r="J1740" s="75" t="s">
        <v>1913</v>
      </c>
      <c r="K1740" s="75" t="s">
        <v>1913</v>
      </c>
      <c r="L1740" s="93" t="str">
        <f t="shared" si="120"/>
        <v>Non Lead</v>
      </c>
      <c r="M1740" s="110"/>
      <c r="N1740" s="74"/>
      <c r="O1740" s="74"/>
      <c r="P1740" s="74"/>
      <c r="Q1740" s="73"/>
      <c r="R1740" s="74"/>
      <c r="S1740" s="98" t="str">
        <f>IF(OR(B1740="",$C$3="",$G$3=""),"ERROR",IF(AND(B1740='Dropdown Answer Key'!$B$12,OR(E1740="Lead",E1740="U, May have L",E1740="COM",E1740="")),"Lead",IF(AND(B1740='Dropdown Answer Key'!$B$12,OR(AND(E1740="GALV",H1740="Y"),AND(E1740="GALV",H1740="UN"),AND(E1740="GALV",H1740=""))),"GRR",IF(AND(B1740='Dropdown Answer Key'!$B$12,E1740="Unknown"),"Unknown SL",IF(AND(B1740='Dropdown Answer Key'!$B$13,OR(F1740="Lead",F1740="U, May have L",F1740="COM",F1740="")),"Lead",IF(AND(B1740='Dropdown Answer Key'!$B$13,OR(AND(F1740="GALV",H1740="Y"),AND(F1740="GALV",H1740="UN"),AND(F1740="GALV",H1740=""))),"GRR",IF(AND(B1740='Dropdown Answer Key'!$B$13,F1740="Unknown"),"Unknown SL",IF(AND(B1740='Dropdown Answer Key'!$B$14,OR(E1740="Lead",E1740="U, May have L",E1740="COM",E1740="")),"Lead",IF(AND(B1740='Dropdown Answer Key'!$B$14,OR(F1740="Lead",F1740="U, May have L",F1740="COM",F1740="")),"Lead",IF(AND(B1740='Dropdown Answer Key'!$B$14,OR(AND(E1740="GALV",H1740="Y"),AND(E1740="GALV",H1740="UN"),AND(E1740="GALV",H1740=""),AND(F1740="GALV",H1740="Y"),AND(F1740="GALV",H1740="UN"),AND(F1740="GALV",H1740=""),AND(F1740="GALV",I1740="Y"),AND(F1740="GALV",I1740="UN"),AND(F1740="GALV",I1740=""))),"GRR",IF(AND(B1740='Dropdown Answer Key'!$B$14,OR(E1740="Unknown",F1740="Unknown")),"Unknown SL","Non Lead")))))))))))</f>
        <v>Non Lead</v>
      </c>
      <c r="T1740" s="76" t="str">
        <f>IF(OR(M1740="",Q1740="",S1740="ERROR"),"BLANK",IF((AND(M1740='Dropdown Answer Key'!$B$25,OR('Service Line Inventory'!S1740="Lead",S1740="Unknown SL"))),"Tier 1",IF(AND('Service Line Inventory'!M1740='Dropdown Answer Key'!$B$26,OR('Service Line Inventory'!S1740="Lead",S1740="Unknown SL")),"Tier 2",IF(AND('Service Line Inventory'!M1740='Dropdown Answer Key'!$B$27,OR('Service Line Inventory'!S1740="Lead",S1740="Unknown SL")),"Tier 2",IF('Service Line Inventory'!S1740="GRR","Tier 3",IF((AND('Service Line Inventory'!M1740='Dropdown Answer Key'!$B$25,'Service Line Inventory'!Q1740='Dropdown Answer Key'!$M$25,O1740='Dropdown Answer Key'!$G$27,'Service Line Inventory'!P1740='Dropdown Answer Key'!$J$27,S1740="Non Lead")),"Tier 4",IF((AND('Service Line Inventory'!M1740='Dropdown Answer Key'!$B$25,'Service Line Inventory'!Q1740='Dropdown Answer Key'!$M$25,O1740='Dropdown Answer Key'!$G$27,S1740="Non Lead")),"Tier 4",IF((AND('Service Line Inventory'!M1740='Dropdown Answer Key'!$B$25,'Service Line Inventory'!Q1740='Dropdown Answer Key'!$M$25,'Service Line Inventory'!P1740='Dropdown Answer Key'!$J$27,S1740="Non Lead")),"Tier 4","Tier 5"))))))))</f>
        <v>BLANK</v>
      </c>
      <c r="U1740" s="101" t="str">
        <f t="shared" si="121"/>
        <v>NO</v>
      </c>
      <c r="V1740" s="76" t="str">
        <f t="shared" si="122"/>
        <v>NO</v>
      </c>
      <c r="W1740" s="76" t="str">
        <f t="shared" si="123"/>
        <v>NO</v>
      </c>
      <c r="X1740" s="107"/>
      <c r="Y1740" s="77"/>
    </row>
    <row r="1741" spans="1:25" x14ac:dyDescent="0.3">
      <c r="A1741" s="47">
        <v>1665</v>
      </c>
      <c r="B1741" s="73" t="s">
        <v>76</v>
      </c>
      <c r="C1741" s="126" t="s">
        <v>1836</v>
      </c>
      <c r="D1741" s="74" t="s">
        <v>72</v>
      </c>
      <c r="E1741" s="74" t="s">
        <v>81</v>
      </c>
      <c r="F1741" s="74" t="s">
        <v>81</v>
      </c>
      <c r="G1741" s="127" t="s">
        <v>1912</v>
      </c>
      <c r="H1741" s="74" t="s">
        <v>72</v>
      </c>
      <c r="I1741" s="74" t="s">
        <v>72</v>
      </c>
      <c r="J1741" s="75" t="s">
        <v>1913</v>
      </c>
      <c r="K1741" s="75" t="s">
        <v>1913</v>
      </c>
      <c r="L1741" s="94" t="str">
        <f t="shared" si="120"/>
        <v>Non Lead</v>
      </c>
      <c r="M1741" s="110"/>
      <c r="N1741" s="74"/>
      <c r="O1741" s="74"/>
      <c r="P1741" s="74"/>
      <c r="Q1741" s="82"/>
      <c r="R1741" s="83"/>
      <c r="S1741" s="113" t="str">
        <f>IF(OR(B1741="",$C$3="",$G$3=""),"ERROR",IF(AND(B1741='Dropdown Answer Key'!$B$12,OR(E1741="Lead",E1741="U, May have L",E1741="COM",E1741="")),"Lead",IF(AND(B1741='Dropdown Answer Key'!$B$12,OR(AND(E1741="GALV",H1741="Y"),AND(E1741="GALV",H1741="UN"),AND(E1741="GALV",H1741=""))),"GRR",IF(AND(B1741='Dropdown Answer Key'!$B$12,E1741="Unknown"),"Unknown SL",IF(AND(B1741='Dropdown Answer Key'!$B$13,OR(F1741="Lead",F1741="U, May have L",F1741="COM",F1741="")),"Lead",IF(AND(B1741='Dropdown Answer Key'!$B$13,OR(AND(F1741="GALV",H1741="Y"),AND(F1741="GALV",H1741="UN"),AND(F1741="GALV",H1741=""))),"GRR",IF(AND(B1741='Dropdown Answer Key'!$B$13,F1741="Unknown"),"Unknown SL",IF(AND(B1741='Dropdown Answer Key'!$B$14,OR(E1741="Lead",E1741="U, May have L",E1741="COM",E1741="")),"Lead",IF(AND(B1741='Dropdown Answer Key'!$B$14,OR(F1741="Lead",F1741="U, May have L",F1741="COM",F1741="")),"Lead",IF(AND(B1741='Dropdown Answer Key'!$B$14,OR(AND(E1741="GALV",H1741="Y"),AND(E1741="GALV",H1741="UN"),AND(E1741="GALV",H1741=""),AND(F1741="GALV",H1741="Y"),AND(F1741="GALV",H1741="UN"),AND(F1741="GALV",H1741=""),AND(F1741="GALV",I1741="Y"),AND(F1741="GALV",I1741="UN"),AND(F1741="GALV",I1741=""))),"GRR",IF(AND(B1741='Dropdown Answer Key'!$B$14,OR(E1741="Unknown",F1741="Unknown")),"Unknown SL","Non Lead")))))))))))</f>
        <v>Non Lead</v>
      </c>
      <c r="T1741" s="114" t="str">
        <f>IF(OR(M1741="",Q1741="",S1741="ERROR"),"BLANK",IF((AND(M1741='Dropdown Answer Key'!$B$25,OR('Service Line Inventory'!S1741="Lead",S1741="Unknown SL"))),"Tier 1",IF(AND('Service Line Inventory'!M1741='Dropdown Answer Key'!$B$26,OR('Service Line Inventory'!S1741="Lead",S1741="Unknown SL")),"Tier 2",IF(AND('Service Line Inventory'!M1741='Dropdown Answer Key'!$B$27,OR('Service Line Inventory'!S1741="Lead",S1741="Unknown SL")),"Tier 2",IF('Service Line Inventory'!S1741="GRR","Tier 3",IF((AND('Service Line Inventory'!M1741='Dropdown Answer Key'!$B$25,'Service Line Inventory'!Q1741='Dropdown Answer Key'!$M$25,O1741='Dropdown Answer Key'!$G$27,'Service Line Inventory'!P1741='Dropdown Answer Key'!$J$27,S1741="Non Lead")),"Tier 4",IF((AND('Service Line Inventory'!M1741='Dropdown Answer Key'!$B$25,'Service Line Inventory'!Q1741='Dropdown Answer Key'!$M$25,O1741='Dropdown Answer Key'!$G$27,S1741="Non Lead")),"Tier 4",IF((AND('Service Line Inventory'!M1741='Dropdown Answer Key'!$B$25,'Service Line Inventory'!Q1741='Dropdown Answer Key'!$M$25,'Service Line Inventory'!P1741='Dropdown Answer Key'!$J$27,S1741="Non Lead")),"Tier 4","Tier 5"))))))))</f>
        <v>BLANK</v>
      </c>
      <c r="U1741" s="115" t="str">
        <f t="shared" si="121"/>
        <v>NO</v>
      </c>
      <c r="V1741" s="114" t="str">
        <f t="shared" si="122"/>
        <v>NO</v>
      </c>
      <c r="W1741" s="114" t="str">
        <f t="shared" si="123"/>
        <v>NO</v>
      </c>
      <c r="X1741" s="108"/>
      <c r="Y1741" s="97"/>
    </row>
    <row r="1742" spans="1:25" x14ac:dyDescent="0.3">
      <c r="A1742" s="47">
        <v>1670</v>
      </c>
      <c r="B1742" s="73" t="s">
        <v>76</v>
      </c>
      <c r="C1742" s="126" t="s">
        <v>1837</v>
      </c>
      <c r="D1742" s="74" t="s">
        <v>72</v>
      </c>
      <c r="E1742" s="74" t="s">
        <v>81</v>
      </c>
      <c r="F1742" s="74" t="s">
        <v>81</v>
      </c>
      <c r="G1742" s="127" t="s">
        <v>1912</v>
      </c>
      <c r="H1742" s="74" t="s">
        <v>72</v>
      </c>
      <c r="I1742" s="74" t="s">
        <v>72</v>
      </c>
      <c r="J1742" s="75" t="s">
        <v>1913</v>
      </c>
      <c r="K1742" s="75" t="s">
        <v>1913</v>
      </c>
      <c r="L1742" s="93" t="str">
        <f t="shared" si="120"/>
        <v>Non Lead</v>
      </c>
      <c r="M1742" s="110"/>
      <c r="N1742" s="74"/>
      <c r="O1742" s="74"/>
      <c r="P1742" s="74"/>
      <c r="Q1742" s="73"/>
      <c r="R1742" s="74"/>
      <c r="S1742" s="98" t="str">
        <f>IF(OR(B1742="",$C$3="",$G$3=""),"ERROR",IF(AND(B1742='Dropdown Answer Key'!$B$12,OR(E1742="Lead",E1742="U, May have L",E1742="COM",E1742="")),"Lead",IF(AND(B1742='Dropdown Answer Key'!$B$12,OR(AND(E1742="GALV",H1742="Y"),AND(E1742="GALV",H1742="UN"),AND(E1742="GALV",H1742=""))),"GRR",IF(AND(B1742='Dropdown Answer Key'!$B$12,E1742="Unknown"),"Unknown SL",IF(AND(B1742='Dropdown Answer Key'!$B$13,OR(F1742="Lead",F1742="U, May have L",F1742="COM",F1742="")),"Lead",IF(AND(B1742='Dropdown Answer Key'!$B$13,OR(AND(F1742="GALV",H1742="Y"),AND(F1742="GALV",H1742="UN"),AND(F1742="GALV",H1742=""))),"GRR",IF(AND(B1742='Dropdown Answer Key'!$B$13,F1742="Unknown"),"Unknown SL",IF(AND(B1742='Dropdown Answer Key'!$B$14,OR(E1742="Lead",E1742="U, May have L",E1742="COM",E1742="")),"Lead",IF(AND(B1742='Dropdown Answer Key'!$B$14,OR(F1742="Lead",F1742="U, May have L",F1742="COM",F1742="")),"Lead",IF(AND(B1742='Dropdown Answer Key'!$B$14,OR(AND(E1742="GALV",H1742="Y"),AND(E1742="GALV",H1742="UN"),AND(E1742="GALV",H1742=""),AND(F1742="GALV",H1742="Y"),AND(F1742="GALV",H1742="UN"),AND(F1742="GALV",H1742=""),AND(F1742="GALV",I1742="Y"),AND(F1742="GALV",I1742="UN"),AND(F1742="GALV",I1742=""))),"GRR",IF(AND(B1742='Dropdown Answer Key'!$B$14,OR(E1742="Unknown",F1742="Unknown")),"Unknown SL","Non Lead")))))))))))</f>
        <v>Non Lead</v>
      </c>
      <c r="T1742" s="76" t="str">
        <f>IF(OR(M1742="",Q1742="",S1742="ERROR"),"BLANK",IF((AND(M1742='Dropdown Answer Key'!$B$25,OR('Service Line Inventory'!S1742="Lead",S1742="Unknown SL"))),"Tier 1",IF(AND('Service Line Inventory'!M1742='Dropdown Answer Key'!$B$26,OR('Service Line Inventory'!S1742="Lead",S1742="Unknown SL")),"Tier 2",IF(AND('Service Line Inventory'!M1742='Dropdown Answer Key'!$B$27,OR('Service Line Inventory'!S1742="Lead",S1742="Unknown SL")),"Tier 2",IF('Service Line Inventory'!S1742="GRR","Tier 3",IF((AND('Service Line Inventory'!M1742='Dropdown Answer Key'!$B$25,'Service Line Inventory'!Q1742='Dropdown Answer Key'!$M$25,O1742='Dropdown Answer Key'!$G$27,'Service Line Inventory'!P1742='Dropdown Answer Key'!$J$27,S1742="Non Lead")),"Tier 4",IF((AND('Service Line Inventory'!M1742='Dropdown Answer Key'!$B$25,'Service Line Inventory'!Q1742='Dropdown Answer Key'!$M$25,O1742='Dropdown Answer Key'!$G$27,S1742="Non Lead")),"Tier 4",IF((AND('Service Line Inventory'!M1742='Dropdown Answer Key'!$B$25,'Service Line Inventory'!Q1742='Dropdown Answer Key'!$M$25,'Service Line Inventory'!P1742='Dropdown Answer Key'!$J$27,S1742="Non Lead")),"Tier 4","Tier 5"))))))))</f>
        <v>BLANK</v>
      </c>
      <c r="U1742" s="101" t="str">
        <f t="shared" si="121"/>
        <v>NO</v>
      </c>
      <c r="V1742" s="76" t="str">
        <f t="shared" si="122"/>
        <v>NO</v>
      </c>
      <c r="W1742" s="76" t="str">
        <f t="shared" si="123"/>
        <v>NO</v>
      </c>
      <c r="X1742" s="107"/>
      <c r="Y1742" s="77"/>
    </row>
    <row r="1743" spans="1:25" x14ac:dyDescent="0.3">
      <c r="A1743" s="47">
        <v>1675</v>
      </c>
      <c r="B1743" s="73" t="s">
        <v>76</v>
      </c>
      <c r="C1743" s="126" t="s">
        <v>1838</v>
      </c>
      <c r="D1743" s="74" t="s">
        <v>72</v>
      </c>
      <c r="E1743" s="74" t="s">
        <v>81</v>
      </c>
      <c r="F1743" s="74" t="s">
        <v>81</v>
      </c>
      <c r="G1743" s="127" t="s">
        <v>1912</v>
      </c>
      <c r="H1743" s="74" t="s">
        <v>72</v>
      </c>
      <c r="I1743" s="74" t="s">
        <v>72</v>
      </c>
      <c r="J1743" s="75" t="s">
        <v>1913</v>
      </c>
      <c r="K1743" s="75" t="s">
        <v>1913</v>
      </c>
      <c r="L1743" s="94" t="str">
        <f t="shared" si="120"/>
        <v>Non Lead</v>
      </c>
      <c r="M1743" s="110"/>
      <c r="N1743" s="74"/>
      <c r="O1743" s="74"/>
      <c r="P1743" s="74"/>
      <c r="Q1743" s="82"/>
      <c r="R1743" s="83"/>
      <c r="S1743" s="113" t="str">
        <f>IF(OR(B1743="",$C$3="",$G$3=""),"ERROR",IF(AND(B1743='Dropdown Answer Key'!$B$12,OR(E1743="Lead",E1743="U, May have L",E1743="COM",E1743="")),"Lead",IF(AND(B1743='Dropdown Answer Key'!$B$12,OR(AND(E1743="GALV",H1743="Y"),AND(E1743="GALV",H1743="UN"),AND(E1743="GALV",H1743=""))),"GRR",IF(AND(B1743='Dropdown Answer Key'!$B$12,E1743="Unknown"),"Unknown SL",IF(AND(B1743='Dropdown Answer Key'!$B$13,OR(F1743="Lead",F1743="U, May have L",F1743="COM",F1743="")),"Lead",IF(AND(B1743='Dropdown Answer Key'!$B$13,OR(AND(F1743="GALV",H1743="Y"),AND(F1743="GALV",H1743="UN"),AND(F1743="GALV",H1743=""))),"GRR",IF(AND(B1743='Dropdown Answer Key'!$B$13,F1743="Unknown"),"Unknown SL",IF(AND(B1743='Dropdown Answer Key'!$B$14,OR(E1743="Lead",E1743="U, May have L",E1743="COM",E1743="")),"Lead",IF(AND(B1743='Dropdown Answer Key'!$B$14,OR(F1743="Lead",F1743="U, May have L",F1743="COM",F1743="")),"Lead",IF(AND(B1743='Dropdown Answer Key'!$B$14,OR(AND(E1743="GALV",H1743="Y"),AND(E1743="GALV",H1743="UN"),AND(E1743="GALV",H1743=""),AND(F1743="GALV",H1743="Y"),AND(F1743="GALV",H1743="UN"),AND(F1743="GALV",H1743=""),AND(F1743="GALV",I1743="Y"),AND(F1743="GALV",I1743="UN"),AND(F1743="GALV",I1743=""))),"GRR",IF(AND(B1743='Dropdown Answer Key'!$B$14,OR(E1743="Unknown",F1743="Unknown")),"Unknown SL","Non Lead")))))))))))</f>
        <v>Non Lead</v>
      </c>
      <c r="T1743" s="114" t="str">
        <f>IF(OR(M1743="",Q1743="",S1743="ERROR"),"BLANK",IF((AND(M1743='Dropdown Answer Key'!$B$25,OR('Service Line Inventory'!S1743="Lead",S1743="Unknown SL"))),"Tier 1",IF(AND('Service Line Inventory'!M1743='Dropdown Answer Key'!$B$26,OR('Service Line Inventory'!S1743="Lead",S1743="Unknown SL")),"Tier 2",IF(AND('Service Line Inventory'!M1743='Dropdown Answer Key'!$B$27,OR('Service Line Inventory'!S1743="Lead",S1743="Unknown SL")),"Tier 2",IF('Service Line Inventory'!S1743="GRR","Tier 3",IF((AND('Service Line Inventory'!M1743='Dropdown Answer Key'!$B$25,'Service Line Inventory'!Q1743='Dropdown Answer Key'!$M$25,O1743='Dropdown Answer Key'!$G$27,'Service Line Inventory'!P1743='Dropdown Answer Key'!$J$27,S1743="Non Lead")),"Tier 4",IF((AND('Service Line Inventory'!M1743='Dropdown Answer Key'!$B$25,'Service Line Inventory'!Q1743='Dropdown Answer Key'!$M$25,O1743='Dropdown Answer Key'!$G$27,S1743="Non Lead")),"Tier 4",IF((AND('Service Line Inventory'!M1743='Dropdown Answer Key'!$B$25,'Service Line Inventory'!Q1743='Dropdown Answer Key'!$M$25,'Service Line Inventory'!P1743='Dropdown Answer Key'!$J$27,S1743="Non Lead")),"Tier 4","Tier 5"))))))))</f>
        <v>BLANK</v>
      </c>
      <c r="U1743" s="115" t="str">
        <f t="shared" si="121"/>
        <v>NO</v>
      </c>
      <c r="V1743" s="114" t="str">
        <f t="shared" si="122"/>
        <v>NO</v>
      </c>
      <c r="W1743" s="114" t="str">
        <f t="shared" si="123"/>
        <v>NO</v>
      </c>
      <c r="X1743" s="108"/>
      <c r="Y1743" s="97"/>
    </row>
    <row r="1744" spans="1:25" x14ac:dyDescent="0.3">
      <c r="A1744" s="47">
        <v>1680</v>
      </c>
      <c r="B1744" s="73" t="s">
        <v>76</v>
      </c>
      <c r="C1744" s="126" t="s">
        <v>1839</v>
      </c>
      <c r="D1744" s="74" t="s">
        <v>72</v>
      </c>
      <c r="E1744" s="74" t="s">
        <v>81</v>
      </c>
      <c r="F1744" s="74" t="s">
        <v>81</v>
      </c>
      <c r="G1744" s="127" t="s">
        <v>1912</v>
      </c>
      <c r="H1744" s="74" t="s">
        <v>72</v>
      </c>
      <c r="I1744" s="74" t="s">
        <v>72</v>
      </c>
      <c r="J1744" s="75" t="s">
        <v>1913</v>
      </c>
      <c r="K1744" s="75" t="s">
        <v>1913</v>
      </c>
      <c r="L1744" s="93" t="str">
        <f t="shared" si="120"/>
        <v>Non Lead</v>
      </c>
      <c r="M1744" s="110"/>
      <c r="N1744" s="74"/>
      <c r="O1744" s="74"/>
      <c r="P1744" s="74"/>
      <c r="Q1744" s="73"/>
      <c r="R1744" s="74"/>
      <c r="S1744" s="98" t="str">
        <f>IF(OR(B1744="",$C$3="",$G$3=""),"ERROR",IF(AND(B1744='Dropdown Answer Key'!$B$12,OR(E1744="Lead",E1744="U, May have L",E1744="COM",E1744="")),"Lead",IF(AND(B1744='Dropdown Answer Key'!$B$12,OR(AND(E1744="GALV",H1744="Y"),AND(E1744="GALV",H1744="UN"),AND(E1744="GALV",H1744=""))),"GRR",IF(AND(B1744='Dropdown Answer Key'!$B$12,E1744="Unknown"),"Unknown SL",IF(AND(B1744='Dropdown Answer Key'!$B$13,OR(F1744="Lead",F1744="U, May have L",F1744="COM",F1744="")),"Lead",IF(AND(B1744='Dropdown Answer Key'!$B$13,OR(AND(F1744="GALV",H1744="Y"),AND(F1744="GALV",H1744="UN"),AND(F1744="GALV",H1744=""))),"GRR",IF(AND(B1744='Dropdown Answer Key'!$B$13,F1744="Unknown"),"Unknown SL",IF(AND(B1744='Dropdown Answer Key'!$B$14,OR(E1744="Lead",E1744="U, May have L",E1744="COM",E1744="")),"Lead",IF(AND(B1744='Dropdown Answer Key'!$B$14,OR(F1744="Lead",F1744="U, May have L",F1744="COM",F1744="")),"Lead",IF(AND(B1744='Dropdown Answer Key'!$B$14,OR(AND(E1744="GALV",H1744="Y"),AND(E1744="GALV",H1744="UN"),AND(E1744="GALV",H1744=""),AND(F1744="GALV",H1744="Y"),AND(F1744="GALV",H1744="UN"),AND(F1744="GALV",H1744=""),AND(F1744="GALV",I1744="Y"),AND(F1744="GALV",I1744="UN"),AND(F1744="GALV",I1744=""))),"GRR",IF(AND(B1744='Dropdown Answer Key'!$B$14,OR(E1744="Unknown",F1744="Unknown")),"Unknown SL","Non Lead")))))))))))</f>
        <v>Non Lead</v>
      </c>
      <c r="T1744" s="76" t="str">
        <f>IF(OR(M1744="",Q1744="",S1744="ERROR"),"BLANK",IF((AND(M1744='Dropdown Answer Key'!$B$25,OR('Service Line Inventory'!S1744="Lead",S1744="Unknown SL"))),"Tier 1",IF(AND('Service Line Inventory'!M1744='Dropdown Answer Key'!$B$26,OR('Service Line Inventory'!S1744="Lead",S1744="Unknown SL")),"Tier 2",IF(AND('Service Line Inventory'!M1744='Dropdown Answer Key'!$B$27,OR('Service Line Inventory'!S1744="Lead",S1744="Unknown SL")),"Tier 2",IF('Service Line Inventory'!S1744="GRR","Tier 3",IF((AND('Service Line Inventory'!M1744='Dropdown Answer Key'!$B$25,'Service Line Inventory'!Q1744='Dropdown Answer Key'!$M$25,O1744='Dropdown Answer Key'!$G$27,'Service Line Inventory'!P1744='Dropdown Answer Key'!$J$27,S1744="Non Lead")),"Tier 4",IF((AND('Service Line Inventory'!M1744='Dropdown Answer Key'!$B$25,'Service Line Inventory'!Q1744='Dropdown Answer Key'!$M$25,O1744='Dropdown Answer Key'!$G$27,S1744="Non Lead")),"Tier 4",IF((AND('Service Line Inventory'!M1744='Dropdown Answer Key'!$B$25,'Service Line Inventory'!Q1744='Dropdown Answer Key'!$M$25,'Service Line Inventory'!P1744='Dropdown Answer Key'!$J$27,S1744="Non Lead")),"Tier 4","Tier 5"))))))))</f>
        <v>BLANK</v>
      </c>
      <c r="U1744" s="101" t="str">
        <f t="shared" si="121"/>
        <v>NO</v>
      </c>
      <c r="V1744" s="76" t="str">
        <f t="shared" si="122"/>
        <v>NO</v>
      </c>
      <c r="W1744" s="76" t="str">
        <f t="shared" si="123"/>
        <v>NO</v>
      </c>
      <c r="X1744" s="107"/>
      <c r="Y1744" s="77"/>
    </row>
    <row r="1745" spans="1:25" x14ac:dyDescent="0.3">
      <c r="A1745" s="47">
        <v>1685</v>
      </c>
      <c r="B1745" s="73" t="s">
        <v>76</v>
      </c>
      <c r="C1745" s="126" t="s">
        <v>1840</v>
      </c>
      <c r="D1745" s="74" t="s">
        <v>72</v>
      </c>
      <c r="E1745" s="74" t="s">
        <v>81</v>
      </c>
      <c r="F1745" s="74" t="s">
        <v>81</v>
      </c>
      <c r="G1745" s="127" t="s">
        <v>1912</v>
      </c>
      <c r="H1745" s="74" t="s">
        <v>72</v>
      </c>
      <c r="I1745" s="74" t="s">
        <v>72</v>
      </c>
      <c r="J1745" s="75" t="s">
        <v>1913</v>
      </c>
      <c r="K1745" s="75" t="s">
        <v>1913</v>
      </c>
      <c r="L1745" s="94" t="str">
        <f t="shared" si="120"/>
        <v>Non Lead</v>
      </c>
      <c r="M1745" s="110"/>
      <c r="N1745" s="74"/>
      <c r="O1745" s="74"/>
      <c r="P1745" s="74"/>
      <c r="Q1745" s="82"/>
      <c r="R1745" s="83"/>
      <c r="S1745" s="113" t="str">
        <f>IF(OR(B1745="",$C$3="",$G$3=""),"ERROR",IF(AND(B1745='Dropdown Answer Key'!$B$12,OR(E1745="Lead",E1745="U, May have L",E1745="COM",E1745="")),"Lead",IF(AND(B1745='Dropdown Answer Key'!$B$12,OR(AND(E1745="GALV",H1745="Y"),AND(E1745="GALV",H1745="UN"),AND(E1745="GALV",H1745=""))),"GRR",IF(AND(B1745='Dropdown Answer Key'!$B$12,E1745="Unknown"),"Unknown SL",IF(AND(B1745='Dropdown Answer Key'!$B$13,OR(F1745="Lead",F1745="U, May have L",F1745="COM",F1745="")),"Lead",IF(AND(B1745='Dropdown Answer Key'!$B$13,OR(AND(F1745="GALV",H1745="Y"),AND(F1745="GALV",H1745="UN"),AND(F1745="GALV",H1745=""))),"GRR",IF(AND(B1745='Dropdown Answer Key'!$B$13,F1745="Unknown"),"Unknown SL",IF(AND(B1745='Dropdown Answer Key'!$B$14,OR(E1745="Lead",E1745="U, May have L",E1745="COM",E1745="")),"Lead",IF(AND(B1745='Dropdown Answer Key'!$B$14,OR(F1745="Lead",F1745="U, May have L",F1745="COM",F1745="")),"Lead",IF(AND(B1745='Dropdown Answer Key'!$B$14,OR(AND(E1745="GALV",H1745="Y"),AND(E1745="GALV",H1745="UN"),AND(E1745="GALV",H1745=""),AND(F1745="GALV",H1745="Y"),AND(F1745="GALV",H1745="UN"),AND(F1745="GALV",H1745=""),AND(F1745="GALV",I1745="Y"),AND(F1745="GALV",I1745="UN"),AND(F1745="GALV",I1745=""))),"GRR",IF(AND(B1745='Dropdown Answer Key'!$B$14,OR(E1745="Unknown",F1745="Unknown")),"Unknown SL","Non Lead")))))))))))</f>
        <v>Non Lead</v>
      </c>
      <c r="T1745" s="114" t="str">
        <f>IF(OR(M1745="",Q1745="",S1745="ERROR"),"BLANK",IF((AND(M1745='Dropdown Answer Key'!$B$25,OR('Service Line Inventory'!S1745="Lead",S1745="Unknown SL"))),"Tier 1",IF(AND('Service Line Inventory'!M1745='Dropdown Answer Key'!$B$26,OR('Service Line Inventory'!S1745="Lead",S1745="Unknown SL")),"Tier 2",IF(AND('Service Line Inventory'!M1745='Dropdown Answer Key'!$B$27,OR('Service Line Inventory'!S1745="Lead",S1745="Unknown SL")),"Tier 2",IF('Service Line Inventory'!S1745="GRR","Tier 3",IF((AND('Service Line Inventory'!M1745='Dropdown Answer Key'!$B$25,'Service Line Inventory'!Q1745='Dropdown Answer Key'!$M$25,O1745='Dropdown Answer Key'!$G$27,'Service Line Inventory'!P1745='Dropdown Answer Key'!$J$27,S1745="Non Lead")),"Tier 4",IF((AND('Service Line Inventory'!M1745='Dropdown Answer Key'!$B$25,'Service Line Inventory'!Q1745='Dropdown Answer Key'!$M$25,O1745='Dropdown Answer Key'!$G$27,S1745="Non Lead")),"Tier 4",IF((AND('Service Line Inventory'!M1745='Dropdown Answer Key'!$B$25,'Service Line Inventory'!Q1745='Dropdown Answer Key'!$M$25,'Service Line Inventory'!P1745='Dropdown Answer Key'!$J$27,S1745="Non Lead")),"Tier 4","Tier 5"))))))))</f>
        <v>BLANK</v>
      </c>
      <c r="U1745" s="115" t="str">
        <f t="shared" si="121"/>
        <v>NO</v>
      </c>
      <c r="V1745" s="114" t="str">
        <f t="shared" si="122"/>
        <v>NO</v>
      </c>
      <c r="W1745" s="114" t="str">
        <f t="shared" si="123"/>
        <v>NO</v>
      </c>
      <c r="X1745" s="108"/>
      <c r="Y1745" s="97"/>
    </row>
    <row r="1746" spans="1:25" x14ac:dyDescent="0.3">
      <c r="A1746" s="47">
        <v>1690</v>
      </c>
      <c r="B1746" s="73" t="s">
        <v>76</v>
      </c>
      <c r="C1746" s="126" t="s">
        <v>1841</v>
      </c>
      <c r="D1746" s="74" t="s">
        <v>72</v>
      </c>
      <c r="E1746" s="74" t="s">
        <v>81</v>
      </c>
      <c r="F1746" s="74" t="s">
        <v>81</v>
      </c>
      <c r="G1746" s="127" t="s">
        <v>1912</v>
      </c>
      <c r="H1746" s="74" t="s">
        <v>72</v>
      </c>
      <c r="I1746" s="74" t="s">
        <v>72</v>
      </c>
      <c r="J1746" s="75" t="s">
        <v>1913</v>
      </c>
      <c r="K1746" s="75" t="s">
        <v>1913</v>
      </c>
      <c r="L1746" s="93" t="str">
        <f t="shared" si="120"/>
        <v>Non Lead</v>
      </c>
      <c r="M1746" s="110"/>
      <c r="N1746" s="74"/>
      <c r="O1746" s="74"/>
      <c r="P1746" s="74"/>
      <c r="Q1746" s="73"/>
      <c r="R1746" s="74"/>
      <c r="S1746" s="98" t="str">
        <f>IF(OR(B1746="",$C$3="",$G$3=""),"ERROR",IF(AND(B1746='Dropdown Answer Key'!$B$12,OR(E1746="Lead",E1746="U, May have L",E1746="COM",E1746="")),"Lead",IF(AND(B1746='Dropdown Answer Key'!$B$12,OR(AND(E1746="GALV",H1746="Y"),AND(E1746="GALV",H1746="UN"),AND(E1746="GALV",H1746=""))),"GRR",IF(AND(B1746='Dropdown Answer Key'!$B$12,E1746="Unknown"),"Unknown SL",IF(AND(B1746='Dropdown Answer Key'!$B$13,OR(F1746="Lead",F1746="U, May have L",F1746="COM",F1746="")),"Lead",IF(AND(B1746='Dropdown Answer Key'!$B$13,OR(AND(F1746="GALV",H1746="Y"),AND(F1746="GALV",H1746="UN"),AND(F1746="GALV",H1746=""))),"GRR",IF(AND(B1746='Dropdown Answer Key'!$B$13,F1746="Unknown"),"Unknown SL",IF(AND(B1746='Dropdown Answer Key'!$B$14,OR(E1746="Lead",E1746="U, May have L",E1746="COM",E1746="")),"Lead",IF(AND(B1746='Dropdown Answer Key'!$B$14,OR(F1746="Lead",F1746="U, May have L",F1746="COM",F1746="")),"Lead",IF(AND(B1746='Dropdown Answer Key'!$B$14,OR(AND(E1746="GALV",H1746="Y"),AND(E1746="GALV",H1746="UN"),AND(E1746="GALV",H1746=""),AND(F1746="GALV",H1746="Y"),AND(F1746="GALV",H1746="UN"),AND(F1746="GALV",H1746=""),AND(F1746="GALV",I1746="Y"),AND(F1746="GALV",I1746="UN"),AND(F1746="GALV",I1746=""))),"GRR",IF(AND(B1746='Dropdown Answer Key'!$B$14,OR(E1746="Unknown",F1746="Unknown")),"Unknown SL","Non Lead")))))))))))</f>
        <v>Non Lead</v>
      </c>
      <c r="T1746" s="76" t="str">
        <f>IF(OR(M1746="",Q1746="",S1746="ERROR"),"BLANK",IF((AND(M1746='Dropdown Answer Key'!$B$25,OR('Service Line Inventory'!S1746="Lead",S1746="Unknown SL"))),"Tier 1",IF(AND('Service Line Inventory'!M1746='Dropdown Answer Key'!$B$26,OR('Service Line Inventory'!S1746="Lead",S1746="Unknown SL")),"Tier 2",IF(AND('Service Line Inventory'!M1746='Dropdown Answer Key'!$B$27,OR('Service Line Inventory'!S1746="Lead",S1746="Unknown SL")),"Tier 2",IF('Service Line Inventory'!S1746="GRR","Tier 3",IF((AND('Service Line Inventory'!M1746='Dropdown Answer Key'!$B$25,'Service Line Inventory'!Q1746='Dropdown Answer Key'!$M$25,O1746='Dropdown Answer Key'!$G$27,'Service Line Inventory'!P1746='Dropdown Answer Key'!$J$27,S1746="Non Lead")),"Tier 4",IF((AND('Service Line Inventory'!M1746='Dropdown Answer Key'!$B$25,'Service Line Inventory'!Q1746='Dropdown Answer Key'!$M$25,O1746='Dropdown Answer Key'!$G$27,S1746="Non Lead")),"Tier 4",IF((AND('Service Line Inventory'!M1746='Dropdown Answer Key'!$B$25,'Service Line Inventory'!Q1746='Dropdown Answer Key'!$M$25,'Service Line Inventory'!P1746='Dropdown Answer Key'!$J$27,S1746="Non Lead")),"Tier 4","Tier 5"))))))))</f>
        <v>BLANK</v>
      </c>
      <c r="U1746" s="101" t="str">
        <f t="shared" si="121"/>
        <v>NO</v>
      </c>
      <c r="V1746" s="76" t="str">
        <f t="shared" si="122"/>
        <v>NO</v>
      </c>
      <c r="W1746" s="76" t="str">
        <f t="shared" si="123"/>
        <v>NO</v>
      </c>
      <c r="X1746" s="107"/>
      <c r="Y1746" s="77"/>
    </row>
    <row r="1747" spans="1:25" x14ac:dyDescent="0.3">
      <c r="A1747" s="47">
        <v>15450</v>
      </c>
      <c r="B1747" s="74" t="s">
        <v>76</v>
      </c>
      <c r="C1747" s="126" t="s">
        <v>1969</v>
      </c>
      <c r="D1747" s="74" t="s">
        <v>72</v>
      </c>
      <c r="E1747" s="74" t="s">
        <v>81</v>
      </c>
      <c r="F1747" s="74" t="s">
        <v>81</v>
      </c>
      <c r="G1747" s="127" t="s">
        <v>1912</v>
      </c>
      <c r="H1747" s="74" t="s">
        <v>72</v>
      </c>
      <c r="I1747" s="74" t="s">
        <v>72</v>
      </c>
      <c r="J1747" s="75" t="s">
        <v>1913</v>
      </c>
      <c r="K1747" s="75" t="s">
        <v>1913</v>
      </c>
      <c r="L1747" s="94" t="str">
        <f t="shared" si="120"/>
        <v>Non Lead</v>
      </c>
      <c r="M1747" s="110"/>
      <c r="N1747" s="83"/>
      <c r="O1747" s="83"/>
      <c r="P1747" s="83"/>
      <c r="Q1747" s="82"/>
      <c r="R1747" s="83"/>
      <c r="S1747" s="113" t="str">
        <f>IF(OR(B1747="",$C$3="",$G$3=""),"ERROR",IF(AND(B1747='Dropdown Answer Key'!$B$12,OR(E1747="Lead",E1747="U, May have L",E1747="COM",E1747="")),"Lead",IF(AND(B1747='Dropdown Answer Key'!$B$12,OR(AND(E1747="GALV",H1747="Y"),AND(E1747="GALV",H1747="UN"),AND(E1747="GALV",H1747=""))),"GRR",IF(AND(B1747='Dropdown Answer Key'!$B$12,E1747="Unknown"),"Unknown SL",IF(AND(B1747='Dropdown Answer Key'!$B$13,OR(F1747="Lead",F1747="U, May have L",F1747="COM",F1747="")),"Lead",IF(AND(B1747='Dropdown Answer Key'!$B$13,OR(AND(F1747="GALV",H1747="Y"),AND(F1747="GALV",H1747="UN"),AND(F1747="GALV",H1747=""))),"GRR",IF(AND(B1747='Dropdown Answer Key'!$B$13,F1747="Unknown"),"Unknown SL",IF(AND(B1747='Dropdown Answer Key'!$B$14,OR(E1747="Lead",E1747="U, May have L",E1747="COM",E1747="")),"Lead",IF(AND(B1747='Dropdown Answer Key'!$B$14,OR(F1747="Lead",F1747="U, May have L",F1747="COM",F1747="")),"Lead",IF(AND(B1747='Dropdown Answer Key'!$B$14,OR(AND(E1747="GALV",H1747="Y"),AND(E1747="GALV",H1747="UN"),AND(E1747="GALV",H1747=""),AND(F1747="GALV",H1747="Y"),AND(F1747="GALV",H1747="UN"),AND(F1747="GALV",H1747=""),AND(F1747="GALV",I1747="Y"),AND(F1747="GALV",I1747="UN"),AND(F1747="GALV",I1747=""))),"GRR",IF(AND(B1747='Dropdown Answer Key'!$B$14,OR(E1747="Unknown",F1747="Unknown")),"Unknown SL","Non Lead")))))))))))</f>
        <v>Non Lead</v>
      </c>
      <c r="T1747" s="114" t="str">
        <f>IF(OR(M1747="",Q1747="",S1747="ERROR"),"BLANK",IF((AND(M1747='Dropdown Answer Key'!$B$25,OR('Service Line Inventory'!S1747="Lead",S1747="Unknown SL"))),"Tier 1",IF(AND('Service Line Inventory'!M1747='Dropdown Answer Key'!$B$26,OR('Service Line Inventory'!S1747="Lead",S1747="Unknown SL")),"Tier 2",IF(AND('Service Line Inventory'!M1747='Dropdown Answer Key'!$B$27,OR('Service Line Inventory'!S1747="Lead",S1747="Unknown SL")),"Tier 2",IF('Service Line Inventory'!S1747="GRR","Tier 3",IF((AND('Service Line Inventory'!M1747='Dropdown Answer Key'!$B$25,'Service Line Inventory'!Q1747='Dropdown Answer Key'!$M$25,O1747='Dropdown Answer Key'!$G$27,'Service Line Inventory'!P1747='Dropdown Answer Key'!$J$27,S1747="Non Lead")),"Tier 4",IF((AND('Service Line Inventory'!M1747='Dropdown Answer Key'!$B$25,'Service Line Inventory'!Q1747='Dropdown Answer Key'!$M$25,O1747='Dropdown Answer Key'!$G$27,S1747="Non Lead")),"Tier 4",IF((AND('Service Line Inventory'!M1747='Dropdown Answer Key'!$B$25,'Service Line Inventory'!Q1747='Dropdown Answer Key'!$M$25,'Service Line Inventory'!P1747='Dropdown Answer Key'!$J$27,S1747="Non Lead")),"Tier 4","Tier 5"))))))))</f>
        <v>BLANK</v>
      </c>
      <c r="U1747" s="115" t="str">
        <f t="shared" si="121"/>
        <v>NO</v>
      </c>
      <c r="V1747" s="114" t="str">
        <f t="shared" si="122"/>
        <v>NO</v>
      </c>
      <c r="W1747" s="114" t="str">
        <f t="shared" si="123"/>
        <v>NO</v>
      </c>
      <c r="X1747" s="108"/>
      <c r="Y1747" s="97"/>
    </row>
    <row r="1748" spans="1:25" x14ac:dyDescent="0.3">
      <c r="A1748" s="47">
        <v>15500</v>
      </c>
      <c r="B1748" s="74" t="s">
        <v>76</v>
      </c>
      <c r="C1748" s="126" t="s">
        <v>1970</v>
      </c>
      <c r="D1748" s="74" t="s">
        <v>72</v>
      </c>
      <c r="E1748" s="74" t="s">
        <v>81</v>
      </c>
      <c r="F1748" s="74" t="s">
        <v>81</v>
      </c>
      <c r="G1748" s="127" t="s">
        <v>1912</v>
      </c>
      <c r="H1748" s="74" t="s">
        <v>72</v>
      </c>
      <c r="I1748" s="74" t="s">
        <v>72</v>
      </c>
      <c r="J1748" s="75" t="s">
        <v>1913</v>
      </c>
      <c r="K1748" s="75" t="s">
        <v>1913</v>
      </c>
      <c r="L1748" s="93" t="str">
        <f t="shared" si="120"/>
        <v>Non Lead</v>
      </c>
      <c r="M1748" s="110"/>
      <c r="N1748" s="74"/>
      <c r="O1748" s="74"/>
      <c r="P1748" s="74"/>
      <c r="Q1748" s="73"/>
      <c r="R1748" s="74"/>
      <c r="S1748" s="98" t="str">
        <f>IF(OR(B1748="",$C$3="",$G$3=""),"ERROR",IF(AND(B1748='Dropdown Answer Key'!$B$12,OR(E1748="Lead",E1748="U, May have L",E1748="COM",E1748="")),"Lead",IF(AND(B1748='Dropdown Answer Key'!$B$12,OR(AND(E1748="GALV",H1748="Y"),AND(E1748="GALV",H1748="UN"),AND(E1748="GALV",H1748=""))),"GRR",IF(AND(B1748='Dropdown Answer Key'!$B$12,E1748="Unknown"),"Unknown SL",IF(AND(B1748='Dropdown Answer Key'!$B$13,OR(F1748="Lead",F1748="U, May have L",F1748="COM",F1748="")),"Lead",IF(AND(B1748='Dropdown Answer Key'!$B$13,OR(AND(F1748="GALV",H1748="Y"),AND(F1748="GALV",H1748="UN"),AND(F1748="GALV",H1748=""))),"GRR",IF(AND(B1748='Dropdown Answer Key'!$B$13,F1748="Unknown"),"Unknown SL",IF(AND(B1748='Dropdown Answer Key'!$B$14,OR(E1748="Lead",E1748="U, May have L",E1748="COM",E1748="")),"Lead",IF(AND(B1748='Dropdown Answer Key'!$B$14,OR(F1748="Lead",F1748="U, May have L",F1748="COM",F1748="")),"Lead",IF(AND(B1748='Dropdown Answer Key'!$B$14,OR(AND(E1748="GALV",H1748="Y"),AND(E1748="GALV",H1748="UN"),AND(E1748="GALV",H1748=""),AND(F1748="GALV",H1748="Y"),AND(F1748="GALV",H1748="UN"),AND(F1748="GALV",H1748=""),AND(F1748="GALV",I1748="Y"),AND(F1748="GALV",I1748="UN"),AND(F1748="GALV",I1748=""))),"GRR",IF(AND(B1748='Dropdown Answer Key'!$B$14,OR(E1748="Unknown",F1748="Unknown")),"Unknown SL","Non Lead")))))))))))</f>
        <v>Non Lead</v>
      </c>
      <c r="T1748" s="76" t="str">
        <f>IF(OR(M1748="",Q1748="",S1748="ERROR"),"BLANK",IF((AND(M1748='Dropdown Answer Key'!$B$25,OR('Service Line Inventory'!S1748="Lead",S1748="Unknown SL"))),"Tier 1",IF(AND('Service Line Inventory'!M1748='Dropdown Answer Key'!$B$26,OR('Service Line Inventory'!S1748="Lead",S1748="Unknown SL")),"Tier 2",IF(AND('Service Line Inventory'!M1748='Dropdown Answer Key'!$B$27,OR('Service Line Inventory'!S1748="Lead",S1748="Unknown SL")),"Tier 2",IF('Service Line Inventory'!S1748="GRR","Tier 3",IF((AND('Service Line Inventory'!M1748='Dropdown Answer Key'!$B$25,'Service Line Inventory'!Q1748='Dropdown Answer Key'!$M$25,O1748='Dropdown Answer Key'!$G$27,'Service Line Inventory'!P1748='Dropdown Answer Key'!$J$27,S1748="Non Lead")),"Tier 4",IF((AND('Service Line Inventory'!M1748='Dropdown Answer Key'!$B$25,'Service Line Inventory'!Q1748='Dropdown Answer Key'!$M$25,O1748='Dropdown Answer Key'!$G$27,S1748="Non Lead")),"Tier 4",IF((AND('Service Line Inventory'!M1748='Dropdown Answer Key'!$B$25,'Service Line Inventory'!Q1748='Dropdown Answer Key'!$M$25,'Service Line Inventory'!P1748='Dropdown Answer Key'!$J$27,S1748="Non Lead")),"Tier 4","Tier 5"))))))))</f>
        <v>BLANK</v>
      </c>
      <c r="U1748" s="101" t="str">
        <f t="shared" si="121"/>
        <v>NO</v>
      </c>
      <c r="V1748" s="76" t="str">
        <f t="shared" si="122"/>
        <v>NO</v>
      </c>
      <c r="W1748" s="76" t="str">
        <f t="shared" si="123"/>
        <v>NO</v>
      </c>
      <c r="X1748" s="107"/>
      <c r="Y1748" s="77"/>
    </row>
    <row r="1749" spans="1:25" x14ac:dyDescent="0.3">
      <c r="A1749" s="47">
        <v>15550</v>
      </c>
      <c r="B1749" s="74" t="s">
        <v>76</v>
      </c>
      <c r="C1749" s="126" t="s">
        <v>1971</v>
      </c>
      <c r="D1749" s="74" t="s">
        <v>72</v>
      </c>
      <c r="E1749" s="74" t="s">
        <v>81</v>
      </c>
      <c r="F1749" s="74" t="s">
        <v>81</v>
      </c>
      <c r="G1749" s="127" t="s">
        <v>1912</v>
      </c>
      <c r="H1749" s="74" t="s">
        <v>72</v>
      </c>
      <c r="I1749" s="74" t="s">
        <v>72</v>
      </c>
      <c r="J1749" s="75" t="s">
        <v>1913</v>
      </c>
      <c r="K1749" s="75" t="s">
        <v>1913</v>
      </c>
      <c r="L1749" s="94" t="str">
        <f t="shared" si="120"/>
        <v>Non Lead</v>
      </c>
      <c r="M1749" s="110"/>
      <c r="N1749" s="83"/>
      <c r="O1749" s="83"/>
      <c r="P1749" s="83"/>
      <c r="Q1749" s="82"/>
      <c r="R1749" s="83"/>
      <c r="S1749" s="113" t="str">
        <f>IF(OR(B1749="",$C$3="",$G$3=""),"ERROR",IF(AND(B1749='Dropdown Answer Key'!$B$12,OR(E1749="Lead",E1749="U, May have L",E1749="COM",E1749="")),"Lead",IF(AND(B1749='Dropdown Answer Key'!$B$12,OR(AND(E1749="GALV",H1749="Y"),AND(E1749="GALV",H1749="UN"),AND(E1749="GALV",H1749=""))),"GRR",IF(AND(B1749='Dropdown Answer Key'!$B$12,E1749="Unknown"),"Unknown SL",IF(AND(B1749='Dropdown Answer Key'!$B$13,OR(F1749="Lead",F1749="U, May have L",F1749="COM",F1749="")),"Lead",IF(AND(B1749='Dropdown Answer Key'!$B$13,OR(AND(F1749="GALV",H1749="Y"),AND(F1749="GALV",H1749="UN"),AND(F1749="GALV",H1749=""))),"GRR",IF(AND(B1749='Dropdown Answer Key'!$B$13,F1749="Unknown"),"Unknown SL",IF(AND(B1749='Dropdown Answer Key'!$B$14,OR(E1749="Lead",E1749="U, May have L",E1749="COM",E1749="")),"Lead",IF(AND(B1749='Dropdown Answer Key'!$B$14,OR(F1749="Lead",F1749="U, May have L",F1749="COM",F1749="")),"Lead",IF(AND(B1749='Dropdown Answer Key'!$B$14,OR(AND(E1749="GALV",H1749="Y"),AND(E1749="GALV",H1749="UN"),AND(E1749="GALV",H1749=""),AND(F1749="GALV",H1749="Y"),AND(F1749="GALV",H1749="UN"),AND(F1749="GALV",H1749=""),AND(F1749="GALV",I1749="Y"),AND(F1749="GALV",I1749="UN"),AND(F1749="GALV",I1749=""))),"GRR",IF(AND(B1749='Dropdown Answer Key'!$B$14,OR(E1749="Unknown",F1749="Unknown")),"Unknown SL","Non Lead")))))))))))</f>
        <v>Non Lead</v>
      </c>
      <c r="T1749" s="114" t="str">
        <f>IF(OR(M1749="",Q1749="",S1749="ERROR"),"BLANK",IF((AND(M1749='Dropdown Answer Key'!$B$25,OR('Service Line Inventory'!S1749="Lead",S1749="Unknown SL"))),"Tier 1",IF(AND('Service Line Inventory'!M1749='Dropdown Answer Key'!$B$26,OR('Service Line Inventory'!S1749="Lead",S1749="Unknown SL")),"Tier 2",IF(AND('Service Line Inventory'!M1749='Dropdown Answer Key'!$B$27,OR('Service Line Inventory'!S1749="Lead",S1749="Unknown SL")),"Tier 2",IF('Service Line Inventory'!S1749="GRR","Tier 3",IF((AND('Service Line Inventory'!M1749='Dropdown Answer Key'!$B$25,'Service Line Inventory'!Q1749='Dropdown Answer Key'!$M$25,O1749='Dropdown Answer Key'!$G$27,'Service Line Inventory'!P1749='Dropdown Answer Key'!$J$27,S1749="Non Lead")),"Tier 4",IF((AND('Service Line Inventory'!M1749='Dropdown Answer Key'!$B$25,'Service Line Inventory'!Q1749='Dropdown Answer Key'!$M$25,O1749='Dropdown Answer Key'!$G$27,S1749="Non Lead")),"Tier 4",IF((AND('Service Line Inventory'!M1749='Dropdown Answer Key'!$B$25,'Service Line Inventory'!Q1749='Dropdown Answer Key'!$M$25,'Service Line Inventory'!P1749='Dropdown Answer Key'!$J$27,S1749="Non Lead")),"Tier 4","Tier 5"))))))))</f>
        <v>BLANK</v>
      </c>
      <c r="U1749" s="115" t="str">
        <f t="shared" si="121"/>
        <v>NO</v>
      </c>
      <c r="V1749" s="114" t="str">
        <f t="shared" si="122"/>
        <v>NO</v>
      </c>
      <c r="W1749" s="114" t="str">
        <f t="shared" si="123"/>
        <v>NO</v>
      </c>
      <c r="X1749" s="108"/>
      <c r="Y1749" s="97"/>
    </row>
    <row r="1750" spans="1:25" x14ac:dyDescent="0.3">
      <c r="A1750" s="47">
        <v>15600</v>
      </c>
      <c r="B1750" s="74" t="s">
        <v>76</v>
      </c>
      <c r="C1750" s="126" t="s">
        <v>1972</v>
      </c>
      <c r="D1750" s="74" t="s">
        <v>72</v>
      </c>
      <c r="E1750" s="74" t="s">
        <v>81</v>
      </c>
      <c r="F1750" s="74" t="s">
        <v>81</v>
      </c>
      <c r="G1750" s="127" t="s">
        <v>1912</v>
      </c>
      <c r="H1750" s="74" t="s">
        <v>72</v>
      </c>
      <c r="I1750" s="74" t="s">
        <v>72</v>
      </c>
      <c r="J1750" s="75" t="s">
        <v>1913</v>
      </c>
      <c r="K1750" s="75" t="s">
        <v>1913</v>
      </c>
      <c r="L1750" s="93" t="str">
        <f t="shared" si="120"/>
        <v>Non Lead</v>
      </c>
      <c r="M1750" s="110"/>
      <c r="N1750" s="74"/>
      <c r="O1750" s="74"/>
      <c r="P1750" s="74"/>
      <c r="Q1750" s="73"/>
      <c r="R1750" s="74"/>
      <c r="S1750" s="98" t="str">
        <f>IF(OR(B1750="",$C$3="",$G$3=""),"ERROR",IF(AND(B1750='Dropdown Answer Key'!$B$12,OR(E1750="Lead",E1750="U, May have L",E1750="COM",E1750="")),"Lead",IF(AND(B1750='Dropdown Answer Key'!$B$12,OR(AND(E1750="GALV",H1750="Y"),AND(E1750="GALV",H1750="UN"),AND(E1750="GALV",H1750=""))),"GRR",IF(AND(B1750='Dropdown Answer Key'!$B$12,E1750="Unknown"),"Unknown SL",IF(AND(B1750='Dropdown Answer Key'!$B$13,OR(F1750="Lead",F1750="U, May have L",F1750="COM",F1750="")),"Lead",IF(AND(B1750='Dropdown Answer Key'!$B$13,OR(AND(F1750="GALV",H1750="Y"),AND(F1750="GALV",H1750="UN"),AND(F1750="GALV",H1750=""))),"GRR",IF(AND(B1750='Dropdown Answer Key'!$B$13,F1750="Unknown"),"Unknown SL",IF(AND(B1750='Dropdown Answer Key'!$B$14,OR(E1750="Lead",E1750="U, May have L",E1750="COM",E1750="")),"Lead",IF(AND(B1750='Dropdown Answer Key'!$B$14,OR(F1750="Lead",F1750="U, May have L",F1750="COM",F1750="")),"Lead",IF(AND(B1750='Dropdown Answer Key'!$B$14,OR(AND(E1750="GALV",H1750="Y"),AND(E1750="GALV",H1750="UN"),AND(E1750="GALV",H1750=""),AND(F1750="GALV",H1750="Y"),AND(F1750="GALV",H1750="UN"),AND(F1750="GALV",H1750=""),AND(F1750="GALV",I1750="Y"),AND(F1750="GALV",I1750="UN"),AND(F1750="GALV",I1750=""))),"GRR",IF(AND(B1750='Dropdown Answer Key'!$B$14,OR(E1750="Unknown",F1750="Unknown")),"Unknown SL","Non Lead")))))))))))</f>
        <v>Non Lead</v>
      </c>
      <c r="T1750" s="76" t="str">
        <f>IF(OR(M1750="",Q1750="",S1750="ERROR"),"BLANK",IF((AND(M1750='Dropdown Answer Key'!$B$25,OR('Service Line Inventory'!S1750="Lead",S1750="Unknown SL"))),"Tier 1",IF(AND('Service Line Inventory'!M1750='Dropdown Answer Key'!$B$26,OR('Service Line Inventory'!S1750="Lead",S1750="Unknown SL")),"Tier 2",IF(AND('Service Line Inventory'!M1750='Dropdown Answer Key'!$B$27,OR('Service Line Inventory'!S1750="Lead",S1750="Unknown SL")),"Tier 2",IF('Service Line Inventory'!S1750="GRR","Tier 3",IF((AND('Service Line Inventory'!M1750='Dropdown Answer Key'!$B$25,'Service Line Inventory'!Q1750='Dropdown Answer Key'!$M$25,O1750='Dropdown Answer Key'!$G$27,'Service Line Inventory'!P1750='Dropdown Answer Key'!$J$27,S1750="Non Lead")),"Tier 4",IF((AND('Service Line Inventory'!M1750='Dropdown Answer Key'!$B$25,'Service Line Inventory'!Q1750='Dropdown Answer Key'!$M$25,O1750='Dropdown Answer Key'!$G$27,S1750="Non Lead")),"Tier 4",IF((AND('Service Line Inventory'!M1750='Dropdown Answer Key'!$B$25,'Service Line Inventory'!Q1750='Dropdown Answer Key'!$M$25,'Service Line Inventory'!P1750='Dropdown Answer Key'!$J$27,S1750="Non Lead")),"Tier 4","Tier 5"))))))))</f>
        <v>BLANK</v>
      </c>
      <c r="U1750" s="101" t="str">
        <f t="shared" si="121"/>
        <v>NO</v>
      </c>
      <c r="V1750" s="76" t="str">
        <f t="shared" si="122"/>
        <v>NO</v>
      </c>
      <c r="W1750" s="76" t="str">
        <f t="shared" si="123"/>
        <v>NO</v>
      </c>
      <c r="X1750" s="107"/>
      <c r="Y1750" s="77"/>
    </row>
    <row r="1751" spans="1:25" x14ac:dyDescent="0.3">
      <c r="A1751" s="47">
        <v>15650</v>
      </c>
      <c r="B1751" s="74" t="s">
        <v>76</v>
      </c>
      <c r="C1751" s="126" t="s">
        <v>1973</v>
      </c>
      <c r="D1751" s="74" t="s">
        <v>72</v>
      </c>
      <c r="E1751" s="74" t="s">
        <v>81</v>
      </c>
      <c r="F1751" s="74" t="s">
        <v>81</v>
      </c>
      <c r="G1751" s="127" t="s">
        <v>1912</v>
      </c>
      <c r="H1751" s="74" t="s">
        <v>72</v>
      </c>
      <c r="I1751" s="74" t="s">
        <v>72</v>
      </c>
      <c r="J1751" s="75" t="s">
        <v>1913</v>
      </c>
      <c r="K1751" s="75" t="s">
        <v>1913</v>
      </c>
      <c r="L1751" s="94" t="str">
        <f t="shared" si="120"/>
        <v>Non Lead</v>
      </c>
      <c r="M1751" s="110"/>
      <c r="N1751" s="83"/>
      <c r="O1751" s="83"/>
      <c r="P1751" s="83"/>
      <c r="Q1751" s="82"/>
      <c r="R1751" s="83"/>
      <c r="S1751" s="113" t="str">
        <f>IF(OR(B1751="",$C$3="",$G$3=""),"ERROR",IF(AND(B1751='Dropdown Answer Key'!$B$12,OR(E1751="Lead",E1751="U, May have L",E1751="COM",E1751="")),"Lead",IF(AND(B1751='Dropdown Answer Key'!$B$12,OR(AND(E1751="GALV",H1751="Y"),AND(E1751="GALV",H1751="UN"),AND(E1751="GALV",H1751=""))),"GRR",IF(AND(B1751='Dropdown Answer Key'!$B$12,E1751="Unknown"),"Unknown SL",IF(AND(B1751='Dropdown Answer Key'!$B$13,OR(F1751="Lead",F1751="U, May have L",F1751="COM",F1751="")),"Lead",IF(AND(B1751='Dropdown Answer Key'!$B$13,OR(AND(F1751="GALV",H1751="Y"),AND(F1751="GALV",H1751="UN"),AND(F1751="GALV",H1751=""))),"GRR",IF(AND(B1751='Dropdown Answer Key'!$B$13,F1751="Unknown"),"Unknown SL",IF(AND(B1751='Dropdown Answer Key'!$B$14,OR(E1751="Lead",E1751="U, May have L",E1751="COM",E1751="")),"Lead",IF(AND(B1751='Dropdown Answer Key'!$B$14,OR(F1751="Lead",F1751="U, May have L",F1751="COM",F1751="")),"Lead",IF(AND(B1751='Dropdown Answer Key'!$B$14,OR(AND(E1751="GALV",H1751="Y"),AND(E1751="GALV",H1751="UN"),AND(E1751="GALV",H1751=""),AND(F1751="GALV",H1751="Y"),AND(F1751="GALV",H1751="UN"),AND(F1751="GALV",H1751=""),AND(F1751="GALV",I1751="Y"),AND(F1751="GALV",I1751="UN"),AND(F1751="GALV",I1751=""))),"GRR",IF(AND(B1751='Dropdown Answer Key'!$B$14,OR(E1751="Unknown",F1751="Unknown")),"Unknown SL","Non Lead")))))))))))</f>
        <v>Non Lead</v>
      </c>
      <c r="T1751" s="114" t="str">
        <f>IF(OR(M1751="",Q1751="",S1751="ERROR"),"BLANK",IF((AND(M1751='Dropdown Answer Key'!$B$25,OR('Service Line Inventory'!S1751="Lead",S1751="Unknown SL"))),"Tier 1",IF(AND('Service Line Inventory'!M1751='Dropdown Answer Key'!$B$26,OR('Service Line Inventory'!S1751="Lead",S1751="Unknown SL")),"Tier 2",IF(AND('Service Line Inventory'!M1751='Dropdown Answer Key'!$B$27,OR('Service Line Inventory'!S1751="Lead",S1751="Unknown SL")),"Tier 2",IF('Service Line Inventory'!S1751="GRR","Tier 3",IF((AND('Service Line Inventory'!M1751='Dropdown Answer Key'!$B$25,'Service Line Inventory'!Q1751='Dropdown Answer Key'!$M$25,O1751='Dropdown Answer Key'!$G$27,'Service Line Inventory'!P1751='Dropdown Answer Key'!$J$27,S1751="Non Lead")),"Tier 4",IF((AND('Service Line Inventory'!M1751='Dropdown Answer Key'!$B$25,'Service Line Inventory'!Q1751='Dropdown Answer Key'!$M$25,O1751='Dropdown Answer Key'!$G$27,S1751="Non Lead")),"Tier 4",IF((AND('Service Line Inventory'!M1751='Dropdown Answer Key'!$B$25,'Service Line Inventory'!Q1751='Dropdown Answer Key'!$M$25,'Service Line Inventory'!P1751='Dropdown Answer Key'!$J$27,S1751="Non Lead")),"Tier 4","Tier 5"))))))))</f>
        <v>BLANK</v>
      </c>
      <c r="U1751" s="115" t="str">
        <f t="shared" si="121"/>
        <v>NO</v>
      </c>
      <c r="V1751" s="114" t="str">
        <f t="shared" si="122"/>
        <v>NO</v>
      </c>
      <c r="W1751" s="114" t="str">
        <f t="shared" si="123"/>
        <v>NO</v>
      </c>
      <c r="X1751" s="108"/>
      <c r="Y1751" s="97"/>
    </row>
    <row r="1752" spans="1:25" x14ac:dyDescent="0.3">
      <c r="A1752" s="47">
        <v>15700</v>
      </c>
      <c r="B1752" s="74" t="s">
        <v>76</v>
      </c>
      <c r="C1752" s="126" t="s">
        <v>1974</v>
      </c>
      <c r="D1752" s="74" t="s">
        <v>72</v>
      </c>
      <c r="E1752" s="74" t="s">
        <v>81</v>
      </c>
      <c r="F1752" s="74" t="s">
        <v>81</v>
      </c>
      <c r="G1752" s="127" t="s">
        <v>1912</v>
      </c>
      <c r="H1752" s="74" t="s">
        <v>72</v>
      </c>
      <c r="I1752" s="74" t="s">
        <v>72</v>
      </c>
      <c r="J1752" s="75" t="s">
        <v>1913</v>
      </c>
      <c r="K1752" s="75" t="s">
        <v>1913</v>
      </c>
      <c r="L1752" s="93" t="str">
        <f t="shared" si="120"/>
        <v>Non Lead</v>
      </c>
      <c r="M1752" s="110"/>
      <c r="N1752" s="74"/>
      <c r="O1752" s="74"/>
      <c r="P1752" s="74"/>
      <c r="Q1752" s="73"/>
      <c r="R1752" s="74"/>
      <c r="S1752" s="98" t="str">
        <f>IF(OR(B1752="",$C$3="",$G$3=""),"ERROR",IF(AND(B1752='Dropdown Answer Key'!$B$12,OR(E1752="Lead",E1752="U, May have L",E1752="COM",E1752="")),"Lead",IF(AND(B1752='Dropdown Answer Key'!$B$12,OR(AND(E1752="GALV",H1752="Y"),AND(E1752="GALV",H1752="UN"),AND(E1752="GALV",H1752=""))),"GRR",IF(AND(B1752='Dropdown Answer Key'!$B$12,E1752="Unknown"),"Unknown SL",IF(AND(B1752='Dropdown Answer Key'!$B$13,OR(F1752="Lead",F1752="U, May have L",F1752="COM",F1752="")),"Lead",IF(AND(B1752='Dropdown Answer Key'!$B$13,OR(AND(F1752="GALV",H1752="Y"),AND(F1752="GALV",H1752="UN"),AND(F1752="GALV",H1752=""))),"GRR",IF(AND(B1752='Dropdown Answer Key'!$B$13,F1752="Unknown"),"Unknown SL",IF(AND(B1752='Dropdown Answer Key'!$B$14,OR(E1752="Lead",E1752="U, May have L",E1752="COM",E1752="")),"Lead",IF(AND(B1752='Dropdown Answer Key'!$B$14,OR(F1752="Lead",F1752="U, May have L",F1752="COM",F1752="")),"Lead",IF(AND(B1752='Dropdown Answer Key'!$B$14,OR(AND(E1752="GALV",H1752="Y"),AND(E1752="GALV",H1752="UN"),AND(E1752="GALV",H1752=""),AND(F1752="GALV",H1752="Y"),AND(F1752="GALV",H1752="UN"),AND(F1752="GALV",H1752=""),AND(F1752="GALV",I1752="Y"),AND(F1752="GALV",I1752="UN"),AND(F1752="GALV",I1752=""))),"GRR",IF(AND(B1752='Dropdown Answer Key'!$B$14,OR(E1752="Unknown",F1752="Unknown")),"Unknown SL","Non Lead")))))))))))</f>
        <v>Non Lead</v>
      </c>
      <c r="T1752" s="76" t="str">
        <f>IF(OR(M1752="",Q1752="",S1752="ERROR"),"BLANK",IF((AND(M1752='Dropdown Answer Key'!$B$25,OR('Service Line Inventory'!S1752="Lead",S1752="Unknown SL"))),"Tier 1",IF(AND('Service Line Inventory'!M1752='Dropdown Answer Key'!$B$26,OR('Service Line Inventory'!S1752="Lead",S1752="Unknown SL")),"Tier 2",IF(AND('Service Line Inventory'!M1752='Dropdown Answer Key'!$B$27,OR('Service Line Inventory'!S1752="Lead",S1752="Unknown SL")),"Tier 2",IF('Service Line Inventory'!S1752="GRR","Tier 3",IF((AND('Service Line Inventory'!M1752='Dropdown Answer Key'!$B$25,'Service Line Inventory'!Q1752='Dropdown Answer Key'!$M$25,O1752='Dropdown Answer Key'!$G$27,'Service Line Inventory'!P1752='Dropdown Answer Key'!$J$27,S1752="Non Lead")),"Tier 4",IF((AND('Service Line Inventory'!M1752='Dropdown Answer Key'!$B$25,'Service Line Inventory'!Q1752='Dropdown Answer Key'!$M$25,O1752='Dropdown Answer Key'!$G$27,S1752="Non Lead")),"Tier 4",IF((AND('Service Line Inventory'!M1752='Dropdown Answer Key'!$B$25,'Service Line Inventory'!Q1752='Dropdown Answer Key'!$M$25,'Service Line Inventory'!P1752='Dropdown Answer Key'!$J$27,S1752="Non Lead")),"Tier 4","Tier 5"))))))))</f>
        <v>BLANK</v>
      </c>
      <c r="U1752" s="101" t="str">
        <f t="shared" si="121"/>
        <v>NO</v>
      </c>
      <c r="V1752" s="76" t="str">
        <f t="shared" si="122"/>
        <v>NO</v>
      </c>
      <c r="W1752" s="76" t="str">
        <f t="shared" si="123"/>
        <v>NO</v>
      </c>
      <c r="X1752" s="107"/>
      <c r="Y1752" s="77"/>
    </row>
    <row r="1753" spans="1:25" x14ac:dyDescent="0.3">
      <c r="A1753" s="47">
        <v>15750</v>
      </c>
      <c r="B1753" s="74" t="s">
        <v>76</v>
      </c>
      <c r="C1753" s="126" t="s">
        <v>1975</v>
      </c>
      <c r="D1753" s="74" t="s">
        <v>72</v>
      </c>
      <c r="E1753" s="74" t="s">
        <v>81</v>
      </c>
      <c r="F1753" s="74" t="s">
        <v>81</v>
      </c>
      <c r="G1753" s="127" t="s">
        <v>1912</v>
      </c>
      <c r="H1753" s="74" t="s">
        <v>72</v>
      </c>
      <c r="I1753" s="74" t="s">
        <v>72</v>
      </c>
      <c r="J1753" s="75" t="s">
        <v>1913</v>
      </c>
      <c r="K1753" s="75" t="s">
        <v>1913</v>
      </c>
      <c r="L1753" s="94" t="str">
        <f t="shared" si="120"/>
        <v>Non Lead</v>
      </c>
      <c r="M1753" s="110"/>
      <c r="N1753" s="83"/>
      <c r="O1753" s="83"/>
      <c r="P1753" s="83"/>
      <c r="Q1753" s="82"/>
      <c r="R1753" s="83"/>
      <c r="S1753" s="113" t="str">
        <f>IF(OR(B1753="",$C$3="",$G$3=""),"ERROR",IF(AND(B1753='Dropdown Answer Key'!$B$12,OR(E1753="Lead",E1753="U, May have L",E1753="COM",E1753="")),"Lead",IF(AND(B1753='Dropdown Answer Key'!$B$12,OR(AND(E1753="GALV",H1753="Y"),AND(E1753="GALV",H1753="UN"),AND(E1753="GALV",H1753=""))),"GRR",IF(AND(B1753='Dropdown Answer Key'!$B$12,E1753="Unknown"),"Unknown SL",IF(AND(B1753='Dropdown Answer Key'!$B$13,OR(F1753="Lead",F1753="U, May have L",F1753="COM",F1753="")),"Lead",IF(AND(B1753='Dropdown Answer Key'!$B$13,OR(AND(F1753="GALV",H1753="Y"),AND(F1753="GALV",H1753="UN"),AND(F1753="GALV",H1753=""))),"GRR",IF(AND(B1753='Dropdown Answer Key'!$B$13,F1753="Unknown"),"Unknown SL",IF(AND(B1753='Dropdown Answer Key'!$B$14,OR(E1753="Lead",E1753="U, May have L",E1753="COM",E1753="")),"Lead",IF(AND(B1753='Dropdown Answer Key'!$B$14,OR(F1753="Lead",F1753="U, May have L",F1753="COM",F1753="")),"Lead",IF(AND(B1753='Dropdown Answer Key'!$B$14,OR(AND(E1753="GALV",H1753="Y"),AND(E1753="GALV",H1753="UN"),AND(E1753="GALV",H1753=""),AND(F1753="GALV",H1753="Y"),AND(F1753="GALV",H1753="UN"),AND(F1753="GALV",H1753=""),AND(F1753="GALV",I1753="Y"),AND(F1753="GALV",I1753="UN"),AND(F1753="GALV",I1753=""))),"GRR",IF(AND(B1753='Dropdown Answer Key'!$B$14,OR(E1753="Unknown",F1753="Unknown")),"Unknown SL","Non Lead")))))))))))</f>
        <v>Non Lead</v>
      </c>
      <c r="T1753" s="114" t="str">
        <f>IF(OR(M1753="",Q1753="",S1753="ERROR"),"BLANK",IF((AND(M1753='Dropdown Answer Key'!$B$25,OR('Service Line Inventory'!S1753="Lead",S1753="Unknown SL"))),"Tier 1",IF(AND('Service Line Inventory'!M1753='Dropdown Answer Key'!$B$26,OR('Service Line Inventory'!S1753="Lead",S1753="Unknown SL")),"Tier 2",IF(AND('Service Line Inventory'!M1753='Dropdown Answer Key'!$B$27,OR('Service Line Inventory'!S1753="Lead",S1753="Unknown SL")),"Tier 2",IF('Service Line Inventory'!S1753="GRR","Tier 3",IF((AND('Service Line Inventory'!M1753='Dropdown Answer Key'!$B$25,'Service Line Inventory'!Q1753='Dropdown Answer Key'!$M$25,O1753='Dropdown Answer Key'!$G$27,'Service Line Inventory'!P1753='Dropdown Answer Key'!$J$27,S1753="Non Lead")),"Tier 4",IF((AND('Service Line Inventory'!M1753='Dropdown Answer Key'!$B$25,'Service Line Inventory'!Q1753='Dropdown Answer Key'!$M$25,O1753='Dropdown Answer Key'!$G$27,S1753="Non Lead")),"Tier 4",IF((AND('Service Line Inventory'!M1753='Dropdown Answer Key'!$B$25,'Service Line Inventory'!Q1753='Dropdown Answer Key'!$M$25,'Service Line Inventory'!P1753='Dropdown Answer Key'!$J$27,S1753="Non Lead")),"Tier 4","Tier 5"))))))))</f>
        <v>BLANK</v>
      </c>
      <c r="U1753" s="115" t="str">
        <f t="shared" si="121"/>
        <v>NO</v>
      </c>
      <c r="V1753" s="114" t="str">
        <f t="shared" si="122"/>
        <v>NO</v>
      </c>
      <c r="W1753" s="114" t="str">
        <f t="shared" si="123"/>
        <v>NO</v>
      </c>
      <c r="X1753" s="108"/>
      <c r="Y1753" s="97"/>
    </row>
    <row r="1754" spans="1:25" x14ac:dyDescent="0.3">
      <c r="A1754" s="47">
        <v>15850</v>
      </c>
      <c r="B1754" s="74" t="s">
        <v>76</v>
      </c>
      <c r="C1754" s="126" t="s">
        <v>1976</v>
      </c>
      <c r="D1754" s="74" t="s">
        <v>72</v>
      </c>
      <c r="E1754" s="74" t="s">
        <v>81</v>
      </c>
      <c r="F1754" s="74" t="s">
        <v>81</v>
      </c>
      <c r="G1754" s="127" t="s">
        <v>1912</v>
      </c>
      <c r="H1754" s="74" t="s">
        <v>72</v>
      </c>
      <c r="I1754" s="74" t="s">
        <v>72</v>
      </c>
      <c r="J1754" s="75" t="s">
        <v>1913</v>
      </c>
      <c r="K1754" s="75" t="s">
        <v>1913</v>
      </c>
      <c r="L1754" s="93" t="str">
        <f t="shared" si="120"/>
        <v>Non Lead</v>
      </c>
      <c r="M1754" s="110"/>
      <c r="N1754" s="74"/>
      <c r="O1754" s="74"/>
      <c r="P1754" s="74"/>
      <c r="Q1754" s="73"/>
      <c r="R1754" s="74"/>
      <c r="S1754" s="98" t="str">
        <f>IF(OR(B1754="",$C$3="",$G$3=""),"ERROR",IF(AND(B1754='Dropdown Answer Key'!$B$12,OR(E1754="Lead",E1754="U, May have L",E1754="COM",E1754="")),"Lead",IF(AND(B1754='Dropdown Answer Key'!$B$12,OR(AND(E1754="GALV",H1754="Y"),AND(E1754="GALV",H1754="UN"),AND(E1754="GALV",H1754=""))),"GRR",IF(AND(B1754='Dropdown Answer Key'!$B$12,E1754="Unknown"),"Unknown SL",IF(AND(B1754='Dropdown Answer Key'!$B$13,OR(F1754="Lead",F1754="U, May have L",F1754="COM",F1754="")),"Lead",IF(AND(B1754='Dropdown Answer Key'!$B$13,OR(AND(F1754="GALV",H1754="Y"),AND(F1754="GALV",H1754="UN"),AND(F1754="GALV",H1754=""))),"GRR",IF(AND(B1754='Dropdown Answer Key'!$B$13,F1754="Unknown"),"Unknown SL",IF(AND(B1754='Dropdown Answer Key'!$B$14,OR(E1754="Lead",E1754="U, May have L",E1754="COM",E1754="")),"Lead",IF(AND(B1754='Dropdown Answer Key'!$B$14,OR(F1754="Lead",F1754="U, May have L",F1754="COM",F1754="")),"Lead",IF(AND(B1754='Dropdown Answer Key'!$B$14,OR(AND(E1754="GALV",H1754="Y"),AND(E1754="GALV",H1754="UN"),AND(E1754="GALV",H1754=""),AND(F1754="GALV",H1754="Y"),AND(F1754="GALV",H1754="UN"),AND(F1754="GALV",H1754=""),AND(F1754="GALV",I1754="Y"),AND(F1754="GALV",I1754="UN"),AND(F1754="GALV",I1754=""))),"GRR",IF(AND(B1754='Dropdown Answer Key'!$B$14,OR(E1754="Unknown",F1754="Unknown")),"Unknown SL","Non Lead")))))))))))</f>
        <v>Non Lead</v>
      </c>
      <c r="T1754" s="76" t="str">
        <f>IF(OR(M1754="",Q1754="",S1754="ERROR"),"BLANK",IF((AND(M1754='Dropdown Answer Key'!$B$25,OR('Service Line Inventory'!S1754="Lead",S1754="Unknown SL"))),"Tier 1",IF(AND('Service Line Inventory'!M1754='Dropdown Answer Key'!$B$26,OR('Service Line Inventory'!S1754="Lead",S1754="Unknown SL")),"Tier 2",IF(AND('Service Line Inventory'!M1754='Dropdown Answer Key'!$B$27,OR('Service Line Inventory'!S1754="Lead",S1754="Unknown SL")),"Tier 2",IF('Service Line Inventory'!S1754="GRR","Tier 3",IF((AND('Service Line Inventory'!M1754='Dropdown Answer Key'!$B$25,'Service Line Inventory'!Q1754='Dropdown Answer Key'!$M$25,O1754='Dropdown Answer Key'!$G$27,'Service Line Inventory'!P1754='Dropdown Answer Key'!$J$27,S1754="Non Lead")),"Tier 4",IF((AND('Service Line Inventory'!M1754='Dropdown Answer Key'!$B$25,'Service Line Inventory'!Q1754='Dropdown Answer Key'!$M$25,O1754='Dropdown Answer Key'!$G$27,S1754="Non Lead")),"Tier 4",IF((AND('Service Line Inventory'!M1754='Dropdown Answer Key'!$B$25,'Service Line Inventory'!Q1754='Dropdown Answer Key'!$M$25,'Service Line Inventory'!P1754='Dropdown Answer Key'!$J$27,S1754="Non Lead")),"Tier 4","Tier 5"))))))))</f>
        <v>BLANK</v>
      </c>
      <c r="U1754" s="101" t="str">
        <f t="shared" si="121"/>
        <v>NO</v>
      </c>
      <c r="V1754" s="76" t="str">
        <f t="shared" si="122"/>
        <v>NO</v>
      </c>
      <c r="W1754" s="76" t="str">
        <f t="shared" si="123"/>
        <v>NO</v>
      </c>
      <c r="X1754" s="107"/>
      <c r="Y1754" s="77"/>
    </row>
    <row r="1755" spans="1:25" x14ac:dyDescent="0.3">
      <c r="A1755" s="47">
        <v>15900</v>
      </c>
      <c r="B1755" s="74" t="s">
        <v>76</v>
      </c>
      <c r="C1755" s="126" t="s">
        <v>1977</v>
      </c>
      <c r="D1755" s="74" t="s">
        <v>72</v>
      </c>
      <c r="E1755" s="74" t="s">
        <v>81</v>
      </c>
      <c r="F1755" s="74" t="s">
        <v>81</v>
      </c>
      <c r="G1755" s="127" t="s">
        <v>1912</v>
      </c>
      <c r="H1755" s="74" t="s">
        <v>72</v>
      </c>
      <c r="I1755" s="74" t="s">
        <v>72</v>
      </c>
      <c r="J1755" s="75" t="s">
        <v>1913</v>
      </c>
      <c r="K1755" s="75" t="s">
        <v>1913</v>
      </c>
      <c r="L1755" s="94" t="str">
        <f t="shared" si="120"/>
        <v>Non Lead</v>
      </c>
      <c r="M1755" s="110"/>
      <c r="N1755" s="83"/>
      <c r="O1755" s="83"/>
      <c r="P1755" s="83"/>
      <c r="Q1755" s="82"/>
      <c r="R1755" s="83"/>
      <c r="S1755" s="113" t="str">
        <f>IF(OR(B1755="",$C$3="",$G$3=""),"ERROR",IF(AND(B1755='Dropdown Answer Key'!$B$12,OR(E1755="Lead",E1755="U, May have L",E1755="COM",E1755="")),"Lead",IF(AND(B1755='Dropdown Answer Key'!$B$12,OR(AND(E1755="GALV",H1755="Y"),AND(E1755="GALV",H1755="UN"),AND(E1755="GALV",H1755=""))),"GRR",IF(AND(B1755='Dropdown Answer Key'!$B$12,E1755="Unknown"),"Unknown SL",IF(AND(B1755='Dropdown Answer Key'!$B$13,OR(F1755="Lead",F1755="U, May have L",F1755="COM",F1755="")),"Lead",IF(AND(B1755='Dropdown Answer Key'!$B$13,OR(AND(F1755="GALV",H1755="Y"),AND(F1755="GALV",H1755="UN"),AND(F1755="GALV",H1755=""))),"GRR",IF(AND(B1755='Dropdown Answer Key'!$B$13,F1755="Unknown"),"Unknown SL",IF(AND(B1755='Dropdown Answer Key'!$B$14,OR(E1755="Lead",E1755="U, May have L",E1755="COM",E1755="")),"Lead",IF(AND(B1755='Dropdown Answer Key'!$B$14,OR(F1755="Lead",F1755="U, May have L",F1755="COM",F1755="")),"Lead",IF(AND(B1755='Dropdown Answer Key'!$B$14,OR(AND(E1755="GALV",H1755="Y"),AND(E1755="GALV",H1755="UN"),AND(E1755="GALV",H1755=""),AND(F1755="GALV",H1755="Y"),AND(F1755="GALV",H1755="UN"),AND(F1755="GALV",H1755=""),AND(F1755="GALV",I1755="Y"),AND(F1755="GALV",I1755="UN"),AND(F1755="GALV",I1755=""))),"GRR",IF(AND(B1755='Dropdown Answer Key'!$B$14,OR(E1755="Unknown",F1755="Unknown")),"Unknown SL","Non Lead")))))))))))</f>
        <v>Non Lead</v>
      </c>
      <c r="T1755" s="114" t="str">
        <f>IF(OR(M1755="",Q1755="",S1755="ERROR"),"BLANK",IF((AND(M1755='Dropdown Answer Key'!$B$25,OR('Service Line Inventory'!S1755="Lead",S1755="Unknown SL"))),"Tier 1",IF(AND('Service Line Inventory'!M1755='Dropdown Answer Key'!$B$26,OR('Service Line Inventory'!S1755="Lead",S1755="Unknown SL")),"Tier 2",IF(AND('Service Line Inventory'!M1755='Dropdown Answer Key'!$B$27,OR('Service Line Inventory'!S1755="Lead",S1755="Unknown SL")),"Tier 2",IF('Service Line Inventory'!S1755="GRR","Tier 3",IF((AND('Service Line Inventory'!M1755='Dropdown Answer Key'!$B$25,'Service Line Inventory'!Q1755='Dropdown Answer Key'!$M$25,O1755='Dropdown Answer Key'!$G$27,'Service Line Inventory'!P1755='Dropdown Answer Key'!$J$27,S1755="Non Lead")),"Tier 4",IF((AND('Service Line Inventory'!M1755='Dropdown Answer Key'!$B$25,'Service Line Inventory'!Q1755='Dropdown Answer Key'!$M$25,O1755='Dropdown Answer Key'!$G$27,S1755="Non Lead")),"Tier 4",IF((AND('Service Line Inventory'!M1755='Dropdown Answer Key'!$B$25,'Service Line Inventory'!Q1755='Dropdown Answer Key'!$M$25,'Service Line Inventory'!P1755='Dropdown Answer Key'!$J$27,S1755="Non Lead")),"Tier 4","Tier 5"))))))))</f>
        <v>BLANK</v>
      </c>
      <c r="U1755" s="115" t="str">
        <f t="shared" si="121"/>
        <v>NO</v>
      </c>
      <c r="V1755" s="114" t="str">
        <f t="shared" si="122"/>
        <v>NO</v>
      </c>
      <c r="W1755" s="114" t="str">
        <f t="shared" si="123"/>
        <v>NO</v>
      </c>
      <c r="X1755" s="108"/>
      <c r="Y1755" s="97"/>
    </row>
    <row r="1756" spans="1:25" x14ac:dyDescent="0.3">
      <c r="A1756" s="47">
        <v>15950</v>
      </c>
      <c r="B1756" s="74" t="s">
        <v>76</v>
      </c>
      <c r="C1756" s="126" t="s">
        <v>1978</v>
      </c>
      <c r="D1756" s="74" t="s">
        <v>72</v>
      </c>
      <c r="E1756" s="74" t="s">
        <v>81</v>
      </c>
      <c r="F1756" s="74" t="s">
        <v>81</v>
      </c>
      <c r="G1756" s="127" t="s">
        <v>1912</v>
      </c>
      <c r="H1756" s="74" t="s">
        <v>72</v>
      </c>
      <c r="I1756" s="74" t="s">
        <v>72</v>
      </c>
      <c r="J1756" s="75" t="s">
        <v>1913</v>
      </c>
      <c r="K1756" s="75" t="s">
        <v>1913</v>
      </c>
      <c r="L1756" s="93" t="str">
        <f t="shared" si="120"/>
        <v>Non Lead</v>
      </c>
      <c r="M1756" s="110"/>
      <c r="N1756" s="74"/>
      <c r="O1756" s="74"/>
      <c r="P1756" s="74"/>
      <c r="Q1756" s="73"/>
      <c r="R1756" s="74"/>
      <c r="S1756" s="98" t="str">
        <f>IF(OR(B1756="",$C$3="",$G$3=""),"ERROR",IF(AND(B1756='Dropdown Answer Key'!$B$12,OR(E1756="Lead",E1756="U, May have L",E1756="COM",E1756="")),"Lead",IF(AND(B1756='Dropdown Answer Key'!$B$12,OR(AND(E1756="GALV",H1756="Y"),AND(E1756="GALV",H1756="UN"),AND(E1756="GALV",H1756=""))),"GRR",IF(AND(B1756='Dropdown Answer Key'!$B$12,E1756="Unknown"),"Unknown SL",IF(AND(B1756='Dropdown Answer Key'!$B$13,OR(F1756="Lead",F1756="U, May have L",F1756="COM",F1756="")),"Lead",IF(AND(B1756='Dropdown Answer Key'!$B$13,OR(AND(F1756="GALV",H1756="Y"),AND(F1756="GALV",H1756="UN"),AND(F1756="GALV",H1756=""))),"GRR",IF(AND(B1756='Dropdown Answer Key'!$B$13,F1756="Unknown"),"Unknown SL",IF(AND(B1756='Dropdown Answer Key'!$B$14,OR(E1756="Lead",E1756="U, May have L",E1756="COM",E1756="")),"Lead",IF(AND(B1756='Dropdown Answer Key'!$B$14,OR(F1756="Lead",F1756="U, May have L",F1756="COM",F1756="")),"Lead",IF(AND(B1756='Dropdown Answer Key'!$B$14,OR(AND(E1756="GALV",H1756="Y"),AND(E1756="GALV",H1756="UN"),AND(E1756="GALV",H1756=""),AND(F1756="GALV",H1756="Y"),AND(F1756="GALV",H1756="UN"),AND(F1756="GALV",H1756=""),AND(F1756="GALV",I1756="Y"),AND(F1756="GALV",I1756="UN"),AND(F1756="GALV",I1756=""))),"GRR",IF(AND(B1756='Dropdown Answer Key'!$B$14,OR(E1756="Unknown",F1756="Unknown")),"Unknown SL","Non Lead")))))))))))</f>
        <v>Non Lead</v>
      </c>
      <c r="T1756" s="76" t="str">
        <f>IF(OR(M1756="",Q1756="",S1756="ERROR"),"BLANK",IF((AND(M1756='Dropdown Answer Key'!$B$25,OR('Service Line Inventory'!S1756="Lead",S1756="Unknown SL"))),"Tier 1",IF(AND('Service Line Inventory'!M1756='Dropdown Answer Key'!$B$26,OR('Service Line Inventory'!S1756="Lead",S1756="Unknown SL")),"Tier 2",IF(AND('Service Line Inventory'!M1756='Dropdown Answer Key'!$B$27,OR('Service Line Inventory'!S1756="Lead",S1756="Unknown SL")),"Tier 2",IF('Service Line Inventory'!S1756="GRR","Tier 3",IF((AND('Service Line Inventory'!M1756='Dropdown Answer Key'!$B$25,'Service Line Inventory'!Q1756='Dropdown Answer Key'!$M$25,O1756='Dropdown Answer Key'!$G$27,'Service Line Inventory'!P1756='Dropdown Answer Key'!$J$27,S1756="Non Lead")),"Tier 4",IF((AND('Service Line Inventory'!M1756='Dropdown Answer Key'!$B$25,'Service Line Inventory'!Q1756='Dropdown Answer Key'!$M$25,O1756='Dropdown Answer Key'!$G$27,S1756="Non Lead")),"Tier 4",IF((AND('Service Line Inventory'!M1756='Dropdown Answer Key'!$B$25,'Service Line Inventory'!Q1756='Dropdown Answer Key'!$M$25,'Service Line Inventory'!P1756='Dropdown Answer Key'!$J$27,S1756="Non Lead")),"Tier 4","Tier 5"))))))))</f>
        <v>BLANK</v>
      </c>
      <c r="U1756" s="101" t="str">
        <f t="shared" si="121"/>
        <v>NO</v>
      </c>
      <c r="V1756" s="76" t="str">
        <f t="shared" si="122"/>
        <v>NO</v>
      </c>
      <c r="W1756" s="76" t="str">
        <f t="shared" si="123"/>
        <v>NO</v>
      </c>
      <c r="X1756" s="107"/>
      <c r="Y1756" s="77"/>
    </row>
    <row r="1757" spans="1:25" x14ac:dyDescent="0.3">
      <c r="A1757" s="47">
        <v>16000</v>
      </c>
      <c r="B1757" s="74" t="s">
        <v>76</v>
      </c>
      <c r="C1757" s="126" t="s">
        <v>1979</v>
      </c>
      <c r="D1757" s="74" t="s">
        <v>72</v>
      </c>
      <c r="E1757" s="74" t="s">
        <v>81</v>
      </c>
      <c r="F1757" s="74" t="s">
        <v>81</v>
      </c>
      <c r="G1757" s="127" t="s">
        <v>1912</v>
      </c>
      <c r="H1757" s="74" t="s">
        <v>72</v>
      </c>
      <c r="I1757" s="74" t="s">
        <v>72</v>
      </c>
      <c r="J1757" s="75" t="s">
        <v>1913</v>
      </c>
      <c r="K1757" s="75" t="s">
        <v>1913</v>
      </c>
      <c r="L1757" s="94" t="str">
        <f t="shared" si="120"/>
        <v>Non Lead</v>
      </c>
      <c r="M1757" s="110"/>
      <c r="N1757" s="83"/>
      <c r="O1757" s="83"/>
      <c r="P1757" s="83"/>
      <c r="Q1757" s="82"/>
      <c r="R1757" s="83"/>
      <c r="S1757" s="113" t="str">
        <f>IF(OR(B1757="",$C$3="",$G$3=""),"ERROR",IF(AND(B1757='Dropdown Answer Key'!$B$12,OR(E1757="Lead",E1757="U, May have L",E1757="COM",E1757="")),"Lead",IF(AND(B1757='Dropdown Answer Key'!$B$12,OR(AND(E1757="GALV",H1757="Y"),AND(E1757="GALV",H1757="UN"),AND(E1757="GALV",H1757=""))),"GRR",IF(AND(B1757='Dropdown Answer Key'!$B$12,E1757="Unknown"),"Unknown SL",IF(AND(B1757='Dropdown Answer Key'!$B$13,OR(F1757="Lead",F1757="U, May have L",F1757="COM",F1757="")),"Lead",IF(AND(B1757='Dropdown Answer Key'!$B$13,OR(AND(F1757="GALV",H1757="Y"),AND(F1757="GALV",H1757="UN"),AND(F1757="GALV",H1757=""))),"GRR",IF(AND(B1757='Dropdown Answer Key'!$B$13,F1757="Unknown"),"Unknown SL",IF(AND(B1757='Dropdown Answer Key'!$B$14,OR(E1757="Lead",E1757="U, May have L",E1757="COM",E1757="")),"Lead",IF(AND(B1757='Dropdown Answer Key'!$B$14,OR(F1757="Lead",F1757="U, May have L",F1757="COM",F1757="")),"Lead",IF(AND(B1757='Dropdown Answer Key'!$B$14,OR(AND(E1757="GALV",H1757="Y"),AND(E1757="GALV",H1757="UN"),AND(E1757="GALV",H1757=""),AND(F1757="GALV",H1757="Y"),AND(F1757="GALV",H1757="UN"),AND(F1757="GALV",H1757=""),AND(F1757="GALV",I1757="Y"),AND(F1757="GALV",I1757="UN"),AND(F1757="GALV",I1757=""))),"GRR",IF(AND(B1757='Dropdown Answer Key'!$B$14,OR(E1757="Unknown",F1757="Unknown")),"Unknown SL","Non Lead")))))))))))</f>
        <v>Non Lead</v>
      </c>
      <c r="T1757" s="114" t="str">
        <f>IF(OR(M1757="",Q1757="",S1757="ERROR"),"BLANK",IF((AND(M1757='Dropdown Answer Key'!$B$25,OR('Service Line Inventory'!S1757="Lead",S1757="Unknown SL"))),"Tier 1",IF(AND('Service Line Inventory'!M1757='Dropdown Answer Key'!$B$26,OR('Service Line Inventory'!S1757="Lead",S1757="Unknown SL")),"Tier 2",IF(AND('Service Line Inventory'!M1757='Dropdown Answer Key'!$B$27,OR('Service Line Inventory'!S1757="Lead",S1757="Unknown SL")),"Tier 2",IF('Service Line Inventory'!S1757="GRR","Tier 3",IF((AND('Service Line Inventory'!M1757='Dropdown Answer Key'!$B$25,'Service Line Inventory'!Q1757='Dropdown Answer Key'!$M$25,O1757='Dropdown Answer Key'!$G$27,'Service Line Inventory'!P1757='Dropdown Answer Key'!$J$27,S1757="Non Lead")),"Tier 4",IF((AND('Service Line Inventory'!M1757='Dropdown Answer Key'!$B$25,'Service Line Inventory'!Q1757='Dropdown Answer Key'!$M$25,O1757='Dropdown Answer Key'!$G$27,S1757="Non Lead")),"Tier 4",IF((AND('Service Line Inventory'!M1757='Dropdown Answer Key'!$B$25,'Service Line Inventory'!Q1757='Dropdown Answer Key'!$M$25,'Service Line Inventory'!P1757='Dropdown Answer Key'!$J$27,S1757="Non Lead")),"Tier 4","Tier 5"))))))))</f>
        <v>BLANK</v>
      </c>
      <c r="U1757" s="115" t="str">
        <f t="shared" si="121"/>
        <v>NO</v>
      </c>
      <c r="V1757" s="114" t="str">
        <f t="shared" si="122"/>
        <v>NO</v>
      </c>
      <c r="W1757" s="114" t="str">
        <f t="shared" si="123"/>
        <v>NO</v>
      </c>
      <c r="X1757" s="108"/>
      <c r="Y1757" s="97"/>
    </row>
    <row r="1758" spans="1:25" x14ac:dyDescent="0.3">
      <c r="A1758" s="47">
        <v>16050</v>
      </c>
      <c r="B1758" s="74" t="s">
        <v>76</v>
      </c>
      <c r="C1758" s="126" t="s">
        <v>1980</v>
      </c>
      <c r="D1758" s="74" t="s">
        <v>72</v>
      </c>
      <c r="E1758" s="74" t="s">
        <v>81</v>
      </c>
      <c r="F1758" s="74" t="s">
        <v>81</v>
      </c>
      <c r="G1758" s="127" t="s">
        <v>1912</v>
      </c>
      <c r="H1758" s="74" t="s">
        <v>72</v>
      </c>
      <c r="I1758" s="74" t="s">
        <v>72</v>
      </c>
      <c r="J1758" s="75" t="s">
        <v>1913</v>
      </c>
      <c r="K1758" s="75" t="s">
        <v>1913</v>
      </c>
      <c r="L1758" s="93" t="str">
        <f t="shared" si="120"/>
        <v>Non Lead</v>
      </c>
      <c r="M1758" s="110"/>
      <c r="N1758" s="74"/>
      <c r="O1758" s="74"/>
      <c r="P1758" s="74"/>
      <c r="Q1758" s="73"/>
      <c r="R1758" s="74"/>
      <c r="S1758" s="98" t="str">
        <f>IF(OR(B1758="",$C$3="",$G$3=""),"ERROR",IF(AND(B1758='Dropdown Answer Key'!$B$12,OR(E1758="Lead",E1758="U, May have L",E1758="COM",E1758="")),"Lead",IF(AND(B1758='Dropdown Answer Key'!$B$12,OR(AND(E1758="GALV",H1758="Y"),AND(E1758="GALV",H1758="UN"),AND(E1758="GALV",H1758=""))),"GRR",IF(AND(B1758='Dropdown Answer Key'!$B$12,E1758="Unknown"),"Unknown SL",IF(AND(B1758='Dropdown Answer Key'!$B$13,OR(F1758="Lead",F1758="U, May have L",F1758="COM",F1758="")),"Lead",IF(AND(B1758='Dropdown Answer Key'!$B$13,OR(AND(F1758="GALV",H1758="Y"),AND(F1758="GALV",H1758="UN"),AND(F1758="GALV",H1758=""))),"GRR",IF(AND(B1758='Dropdown Answer Key'!$B$13,F1758="Unknown"),"Unknown SL",IF(AND(B1758='Dropdown Answer Key'!$B$14,OR(E1758="Lead",E1758="U, May have L",E1758="COM",E1758="")),"Lead",IF(AND(B1758='Dropdown Answer Key'!$B$14,OR(F1758="Lead",F1758="U, May have L",F1758="COM",F1758="")),"Lead",IF(AND(B1758='Dropdown Answer Key'!$B$14,OR(AND(E1758="GALV",H1758="Y"),AND(E1758="GALV",H1758="UN"),AND(E1758="GALV",H1758=""),AND(F1758="GALV",H1758="Y"),AND(F1758="GALV",H1758="UN"),AND(F1758="GALV",H1758=""),AND(F1758="GALV",I1758="Y"),AND(F1758="GALV",I1758="UN"),AND(F1758="GALV",I1758=""))),"GRR",IF(AND(B1758='Dropdown Answer Key'!$B$14,OR(E1758="Unknown",F1758="Unknown")),"Unknown SL","Non Lead")))))))))))</f>
        <v>Non Lead</v>
      </c>
      <c r="T1758" s="76" t="str">
        <f>IF(OR(M1758="",Q1758="",S1758="ERROR"),"BLANK",IF((AND(M1758='Dropdown Answer Key'!$B$25,OR('Service Line Inventory'!S1758="Lead",S1758="Unknown SL"))),"Tier 1",IF(AND('Service Line Inventory'!M1758='Dropdown Answer Key'!$B$26,OR('Service Line Inventory'!S1758="Lead",S1758="Unknown SL")),"Tier 2",IF(AND('Service Line Inventory'!M1758='Dropdown Answer Key'!$B$27,OR('Service Line Inventory'!S1758="Lead",S1758="Unknown SL")),"Tier 2",IF('Service Line Inventory'!S1758="GRR","Tier 3",IF((AND('Service Line Inventory'!M1758='Dropdown Answer Key'!$B$25,'Service Line Inventory'!Q1758='Dropdown Answer Key'!$M$25,O1758='Dropdown Answer Key'!$G$27,'Service Line Inventory'!P1758='Dropdown Answer Key'!$J$27,S1758="Non Lead")),"Tier 4",IF((AND('Service Line Inventory'!M1758='Dropdown Answer Key'!$B$25,'Service Line Inventory'!Q1758='Dropdown Answer Key'!$M$25,O1758='Dropdown Answer Key'!$G$27,S1758="Non Lead")),"Tier 4",IF((AND('Service Line Inventory'!M1758='Dropdown Answer Key'!$B$25,'Service Line Inventory'!Q1758='Dropdown Answer Key'!$M$25,'Service Line Inventory'!P1758='Dropdown Answer Key'!$J$27,S1758="Non Lead")),"Tier 4","Tier 5"))))))))</f>
        <v>BLANK</v>
      </c>
      <c r="U1758" s="101" t="str">
        <f t="shared" si="121"/>
        <v>NO</v>
      </c>
      <c r="V1758" s="76" t="str">
        <f t="shared" si="122"/>
        <v>NO</v>
      </c>
      <c r="W1758" s="76" t="str">
        <f t="shared" si="123"/>
        <v>NO</v>
      </c>
      <c r="X1758" s="107"/>
      <c r="Y1758" s="77"/>
    </row>
    <row r="1759" spans="1:25" x14ac:dyDescent="0.3">
      <c r="A1759" s="47">
        <v>16100</v>
      </c>
      <c r="B1759" s="74" t="s">
        <v>76</v>
      </c>
      <c r="C1759" s="126" t="s">
        <v>1981</v>
      </c>
      <c r="D1759" s="74" t="s">
        <v>72</v>
      </c>
      <c r="E1759" s="74" t="s">
        <v>81</v>
      </c>
      <c r="F1759" s="74" t="s">
        <v>81</v>
      </c>
      <c r="G1759" s="127" t="s">
        <v>1912</v>
      </c>
      <c r="H1759" s="74" t="s">
        <v>72</v>
      </c>
      <c r="I1759" s="74" t="s">
        <v>72</v>
      </c>
      <c r="J1759" s="75" t="s">
        <v>1913</v>
      </c>
      <c r="K1759" s="75" t="s">
        <v>1913</v>
      </c>
      <c r="L1759" s="94" t="str">
        <f t="shared" si="120"/>
        <v>Non Lead</v>
      </c>
      <c r="M1759" s="110"/>
      <c r="N1759" s="83"/>
      <c r="O1759" s="83"/>
      <c r="P1759" s="83"/>
      <c r="Q1759" s="82"/>
      <c r="R1759" s="83"/>
      <c r="S1759" s="113" t="str">
        <f>IF(OR(B1759="",$C$3="",$G$3=""),"ERROR",IF(AND(B1759='Dropdown Answer Key'!$B$12,OR(E1759="Lead",E1759="U, May have L",E1759="COM",E1759="")),"Lead",IF(AND(B1759='Dropdown Answer Key'!$B$12,OR(AND(E1759="GALV",H1759="Y"),AND(E1759="GALV",H1759="UN"),AND(E1759="GALV",H1759=""))),"GRR",IF(AND(B1759='Dropdown Answer Key'!$B$12,E1759="Unknown"),"Unknown SL",IF(AND(B1759='Dropdown Answer Key'!$B$13,OR(F1759="Lead",F1759="U, May have L",F1759="COM",F1759="")),"Lead",IF(AND(B1759='Dropdown Answer Key'!$B$13,OR(AND(F1759="GALV",H1759="Y"),AND(F1759="GALV",H1759="UN"),AND(F1759="GALV",H1759=""))),"GRR",IF(AND(B1759='Dropdown Answer Key'!$B$13,F1759="Unknown"),"Unknown SL",IF(AND(B1759='Dropdown Answer Key'!$B$14,OR(E1759="Lead",E1759="U, May have L",E1759="COM",E1759="")),"Lead",IF(AND(B1759='Dropdown Answer Key'!$B$14,OR(F1759="Lead",F1759="U, May have L",F1759="COM",F1759="")),"Lead",IF(AND(B1759='Dropdown Answer Key'!$B$14,OR(AND(E1759="GALV",H1759="Y"),AND(E1759="GALV",H1759="UN"),AND(E1759="GALV",H1759=""),AND(F1759="GALV",H1759="Y"),AND(F1759="GALV",H1759="UN"),AND(F1759="GALV",H1759=""),AND(F1759="GALV",I1759="Y"),AND(F1759="GALV",I1759="UN"),AND(F1759="GALV",I1759=""))),"GRR",IF(AND(B1759='Dropdown Answer Key'!$B$14,OR(E1759="Unknown",F1759="Unknown")),"Unknown SL","Non Lead")))))))))))</f>
        <v>Non Lead</v>
      </c>
      <c r="T1759" s="114" t="str">
        <f>IF(OR(M1759="",Q1759="",S1759="ERROR"),"BLANK",IF((AND(M1759='Dropdown Answer Key'!$B$25,OR('Service Line Inventory'!S1759="Lead",S1759="Unknown SL"))),"Tier 1",IF(AND('Service Line Inventory'!M1759='Dropdown Answer Key'!$B$26,OR('Service Line Inventory'!S1759="Lead",S1759="Unknown SL")),"Tier 2",IF(AND('Service Line Inventory'!M1759='Dropdown Answer Key'!$B$27,OR('Service Line Inventory'!S1759="Lead",S1759="Unknown SL")),"Tier 2",IF('Service Line Inventory'!S1759="GRR","Tier 3",IF((AND('Service Line Inventory'!M1759='Dropdown Answer Key'!$B$25,'Service Line Inventory'!Q1759='Dropdown Answer Key'!$M$25,O1759='Dropdown Answer Key'!$G$27,'Service Line Inventory'!P1759='Dropdown Answer Key'!$J$27,S1759="Non Lead")),"Tier 4",IF((AND('Service Line Inventory'!M1759='Dropdown Answer Key'!$B$25,'Service Line Inventory'!Q1759='Dropdown Answer Key'!$M$25,O1759='Dropdown Answer Key'!$G$27,S1759="Non Lead")),"Tier 4",IF((AND('Service Line Inventory'!M1759='Dropdown Answer Key'!$B$25,'Service Line Inventory'!Q1759='Dropdown Answer Key'!$M$25,'Service Line Inventory'!P1759='Dropdown Answer Key'!$J$27,S1759="Non Lead")),"Tier 4","Tier 5"))))))))</f>
        <v>BLANK</v>
      </c>
      <c r="U1759" s="115" t="str">
        <f t="shared" si="121"/>
        <v>NO</v>
      </c>
      <c r="V1759" s="114" t="str">
        <f t="shared" si="122"/>
        <v>NO</v>
      </c>
      <c r="W1759" s="114" t="str">
        <f t="shared" si="123"/>
        <v>NO</v>
      </c>
      <c r="X1759" s="108"/>
      <c r="Y1759" s="97"/>
    </row>
    <row r="1760" spans="1:25" x14ac:dyDescent="0.3">
      <c r="A1760" s="47">
        <v>16150</v>
      </c>
      <c r="B1760" s="74" t="s">
        <v>76</v>
      </c>
      <c r="C1760" s="126" t="s">
        <v>1982</v>
      </c>
      <c r="D1760" s="74" t="s">
        <v>72</v>
      </c>
      <c r="E1760" s="74" t="s">
        <v>81</v>
      </c>
      <c r="F1760" s="74" t="s">
        <v>81</v>
      </c>
      <c r="G1760" s="127" t="s">
        <v>1912</v>
      </c>
      <c r="H1760" s="74" t="s">
        <v>72</v>
      </c>
      <c r="I1760" s="74" t="s">
        <v>72</v>
      </c>
      <c r="J1760" s="75" t="s">
        <v>1913</v>
      </c>
      <c r="K1760" s="75" t="s">
        <v>1913</v>
      </c>
      <c r="L1760" s="93" t="str">
        <f t="shared" si="120"/>
        <v>Non Lead</v>
      </c>
      <c r="M1760" s="110"/>
      <c r="N1760" s="74"/>
      <c r="O1760" s="74"/>
      <c r="P1760" s="74"/>
      <c r="Q1760" s="73"/>
      <c r="R1760" s="74"/>
      <c r="S1760" s="98" t="str">
        <f>IF(OR(B1760="",$C$3="",$G$3=""),"ERROR",IF(AND(B1760='Dropdown Answer Key'!$B$12,OR(E1760="Lead",E1760="U, May have L",E1760="COM",E1760="")),"Lead",IF(AND(B1760='Dropdown Answer Key'!$B$12,OR(AND(E1760="GALV",H1760="Y"),AND(E1760="GALV",H1760="UN"),AND(E1760="GALV",H1760=""))),"GRR",IF(AND(B1760='Dropdown Answer Key'!$B$12,E1760="Unknown"),"Unknown SL",IF(AND(B1760='Dropdown Answer Key'!$B$13,OR(F1760="Lead",F1760="U, May have L",F1760="COM",F1760="")),"Lead",IF(AND(B1760='Dropdown Answer Key'!$B$13,OR(AND(F1760="GALV",H1760="Y"),AND(F1760="GALV",H1760="UN"),AND(F1760="GALV",H1760=""))),"GRR",IF(AND(B1760='Dropdown Answer Key'!$B$13,F1760="Unknown"),"Unknown SL",IF(AND(B1760='Dropdown Answer Key'!$B$14,OR(E1760="Lead",E1760="U, May have L",E1760="COM",E1760="")),"Lead",IF(AND(B1760='Dropdown Answer Key'!$B$14,OR(F1760="Lead",F1760="U, May have L",F1760="COM",F1760="")),"Lead",IF(AND(B1760='Dropdown Answer Key'!$B$14,OR(AND(E1760="GALV",H1760="Y"),AND(E1760="GALV",H1760="UN"),AND(E1760="GALV",H1760=""),AND(F1760="GALV",H1760="Y"),AND(F1760="GALV",H1760="UN"),AND(F1760="GALV",H1760=""),AND(F1760="GALV",I1760="Y"),AND(F1760="GALV",I1760="UN"),AND(F1760="GALV",I1760=""))),"GRR",IF(AND(B1760='Dropdown Answer Key'!$B$14,OR(E1760="Unknown",F1760="Unknown")),"Unknown SL","Non Lead")))))))))))</f>
        <v>Non Lead</v>
      </c>
      <c r="T1760" s="76" t="str">
        <f>IF(OR(M1760="",Q1760="",S1760="ERROR"),"BLANK",IF((AND(M1760='Dropdown Answer Key'!$B$25,OR('Service Line Inventory'!S1760="Lead",S1760="Unknown SL"))),"Tier 1",IF(AND('Service Line Inventory'!M1760='Dropdown Answer Key'!$B$26,OR('Service Line Inventory'!S1760="Lead",S1760="Unknown SL")),"Tier 2",IF(AND('Service Line Inventory'!M1760='Dropdown Answer Key'!$B$27,OR('Service Line Inventory'!S1760="Lead",S1760="Unknown SL")),"Tier 2",IF('Service Line Inventory'!S1760="GRR","Tier 3",IF((AND('Service Line Inventory'!M1760='Dropdown Answer Key'!$B$25,'Service Line Inventory'!Q1760='Dropdown Answer Key'!$M$25,O1760='Dropdown Answer Key'!$G$27,'Service Line Inventory'!P1760='Dropdown Answer Key'!$J$27,S1760="Non Lead")),"Tier 4",IF((AND('Service Line Inventory'!M1760='Dropdown Answer Key'!$B$25,'Service Line Inventory'!Q1760='Dropdown Answer Key'!$M$25,O1760='Dropdown Answer Key'!$G$27,S1760="Non Lead")),"Tier 4",IF((AND('Service Line Inventory'!M1760='Dropdown Answer Key'!$B$25,'Service Line Inventory'!Q1760='Dropdown Answer Key'!$M$25,'Service Line Inventory'!P1760='Dropdown Answer Key'!$J$27,S1760="Non Lead")),"Tier 4","Tier 5"))))))))</f>
        <v>BLANK</v>
      </c>
      <c r="U1760" s="101" t="str">
        <f t="shared" si="121"/>
        <v>NO</v>
      </c>
      <c r="V1760" s="76" t="str">
        <f t="shared" si="122"/>
        <v>NO</v>
      </c>
      <c r="W1760" s="76" t="str">
        <f t="shared" si="123"/>
        <v>NO</v>
      </c>
      <c r="X1760" s="107"/>
      <c r="Y1760" s="77"/>
    </row>
    <row r="1761" spans="1:25" x14ac:dyDescent="0.3">
      <c r="A1761" s="47">
        <v>16250</v>
      </c>
      <c r="B1761" s="74" t="s">
        <v>76</v>
      </c>
      <c r="C1761" s="126" t="s">
        <v>1983</v>
      </c>
      <c r="D1761" s="74" t="s">
        <v>72</v>
      </c>
      <c r="E1761" s="74" t="s">
        <v>81</v>
      </c>
      <c r="F1761" s="74" t="s">
        <v>81</v>
      </c>
      <c r="G1761" s="127" t="s">
        <v>1912</v>
      </c>
      <c r="H1761" s="74" t="s">
        <v>72</v>
      </c>
      <c r="I1761" s="74" t="s">
        <v>72</v>
      </c>
      <c r="J1761" s="75" t="s">
        <v>1913</v>
      </c>
      <c r="K1761" s="75" t="s">
        <v>1913</v>
      </c>
      <c r="L1761" s="94" t="str">
        <f t="shared" si="120"/>
        <v>Non Lead</v>
      </c>
      <c r="M1761" s="110"/>
      <c r="N1761" s="83"/>
      <c r="O1761" s="83"/>
      <c r="P1761" s="83"/>
      <c r="Q1761" s="82"/>
      <c r="R1761" s="83"/>
      <c r="S1761" s="113" t="str">
        <f>IF(OR(B1761="",$C$3="",$G$3=""),"ERROR",IF(AND(B1761='Dropdown Answer Key'!$B$12,OR(E1761="Lead",E1761="U, May have L",E1761="COM",E1761="")),"Lead",IF(AND(B1761='Dropdown Answer Key'!$B$12,OR(AND(E1761="GALV",H1761="Y"),AND(E1761="GALV",H1761="UN"),AND(E1761="GALV",H1761=""))),"GRR",IF(AND(B1761='Dropdown Answer Key'!$B$12,E1761="Unknown"),"Unknown SL",IF(AND(B1761='Dropdown Answer Key'!$B$13,OR(F1761="Lead",F1761="U, May have L",F1761="COM",F1761="")),"Lead",IF(AND(B1761='Dropdown Answer Key'!$B$13,OR(AND(F1761="GALV",H1761="Y"),AND(F1761="GALV",H1761="UN"),AND(F1761="GALV",H1761=""))),"GRR",IF(AND(B1761='Dropdown Answer Key'!$B$13,F1761="Unknown"),"Unknown SL",IF(AND(B1761='Dropdown Answer Key'!$B$14,OR(E1761="Lead",E1761="U, May have L",E1761="COM",E1761="")),"Lead",IF(AND(B1761='Dropdown Answer Key'!$B$14,OR(F1761="Lead",F1761="U, May have L",F1761="COM",F1761="")),"Lead",IF(AND(B1761='Dropdown Answer Key'!$B$14,OR(AND(E1761="GALV",H1761="Y"),AND(E1761="GALV",H1761="UN"),AND(E1761="GALV",H1761=""),AND(F1761="GALV",H1761="Y"),AND(F1761="GALV",H1761="UN"),AND(F1761="GALV",H1761=""),AND(F1761="GALV",I1761="Y"),AND(F1761="GALV",I1761="UN"),AND(F1761="GALV",I1761=""))),"GRR",IF(AND(B1761='Dropdown Answer Key'!$B$14,OR(E1761="Unknown",F1761="Unknown")),"Unknown SL","Non Lead")))))))))))</f>
        <v>Non Lead</v>
      </c>
      <c r="T1761" s="114" t="str">
        <f>IF(OR(M1761="",Q1761="",S1761="ERROR"),"BLANK",IF((AND(M1761='Dropdown Answer Key'!$B$25,OR('Service Line Inventory'!S1761="Lead",S1761="Unknown SL"))),"Tier 1",IF(AND('Service Line Inventory'!M1761='Dropdown Answer Key'!$B$26,OR('Service Line Inventory'!S1761="Lead",S1761="Unknown SL")),"Tier 2",IF(AND('Service Line Inventory'!M1761='Dropdown Answer Key'!$B$27,OR('Service Line Inventory'!S1761="Lead",S1761="Unknown SL")),"Tier 2",IF('Service Line Inventory'!S1761="GRR","Tier 3",IF((AND('Service Line Inventory'!M1761='Dropdown Answer Key'!$B$25,'Service Line Inventory'!Q1761='Dropdown Answer Key'!$M$25,O1761='Dropdown Answer Key'!$G$27,'Service Line Inventory'!P1761='Dropdown Answer Key'!$J$27,S1761="Non Lead")),"Tier 4",IF((AND('Service Line Inventory'!M1761='Dropdown Answer Key'!$B$25,'Service Line Inventory'!Q1761='Dropdown Answer Key'!$M$25,O1761='Dropdown Answer Key'!$G$27,S1761="Non Lead")),"Tier 4",IF((AND('Service Line Inventory'!M1761='Dropdown Answer Key'!$B$25,'Service Line Inventory'!Q1761='Dropdown Answer Key'!$M$25,'Service Line Inventory'!P1761='Dropdown Answer Key'!$J$27,S1761="Non Lead")),"Tier 4","Tier 5"))))))))</f>
        <v>BLANK</v>
      </c>
      <c r="U1761" s="115" t="str">
        <f t="shared" si="121"/>
        <v>NO</v>
      </c>
      <c r="V1761" s="114" t="str">
        <f t="shared" si="122"/>
        <v>NO</v>
      </c>
      <c r="W1761" s="114" t="str">
        <f t="shared" si="123"/>
        <v>NO</v>
      </c>
      <c r="X1761" s="108"/>
      <c r="Y1761" s="97"/>
    </row>
    <row r="1762" spans="1:25" x14ac:dyDescent="0.3">
      <c r="A1762" s="47">
        <v>16300</v>
      </c>
      <c r="B1762" s="74" t="s">
        <v>76</v>
      </c>
      <c r="C1762" s="126" t="s">
        <v>1984</v>
      </c>
      <c r="D1762" s="74" t="s">
        <v>72</v>
      </c>
      <c r="E1762" s="74" t="s">
        <v>81</v>
      </c>
      <c r="F1762" s="74" t="s">
        <v>81</v>
      </c>
      <c r="G1762" s="127" t="s">
        <v>1912</v>
      </c>
      <c r="H1762" s="74" t="s">
        <v>72</v>
      </c>
      <c r="I1762" s="74" t="s">
        <v>72</v>
      </c>
      <c r="J1762" s="75" t="s">
        <v>1913</v>
      </c>
      <c r="K1762" s="75" t="s">
        <v>1913</v>
      </c>
      <c r="L1762" s="93" t="str">
        <f t="shared" si="120"/>
        <v>Non Lead</v>
      </c>
      <c r="M1762" s="110"/>
      <c r="N1762" s="74"/>
      <c r="O1762" s="74"/>
      <c r="P1762" s="74"/>
      <c r="Q1762" s="73"/>
      <c r="R1762" s="74"/>
      <c r="S1762" s="98" t="str">
        <f>IF(OR(B1762="",$C$3="",$G$3=""),"ERROR",IF(AND(B1762='Dropdown Answer Key'!$B$12,OR(E1762="Lead",E1762="U, May have L",E1762="COM",E1762="")),"Lead",IF(AND(B1762='Dropdown Answer Key'!$B$12,OR(AND(E1762="GALV",H1762="Y"),AND(E1762="GALV",H1762="UN"),AND(E1762="GALV",H1762=""))),"GRR",IF(AND(B1762='Dropdown Answer Key'!$B$12,E1762="Unknown"),"Unknown SL",IF(AND(B1762='Dropdown Answer Key'!$B$13,OR(F1762="Lead",F1762="U, May have L",F1762="COM",F1762="")),"Lead",IF(AND(B1762='Dropdown Answer Key'!$B$13,OR(AND(F1762="GALV",H1762="Y"),AND(F1762="GALV",H1762="UN"),AND(F1762="GALV",H1762=""))),"GRR",IF(AND(B1762='Dropdown Answer Key'!$B$13,F1762="Unknown"),"Unknown SL",IF(AND(B1762='Dropdown Answer Key'!$B$14,OR(E1762="Lead",E1762="U, May have L",E1762="COM",E1762="")),"Lead",IF(AND(B1762='Dropdown Answer Key'!$B$14,OR(F1762="Lead",F1762="U, May have L",F1762="COM",F1762="")),"Lead",IF(AND(B1762='Dropdown Answer Key'!$B$14,OR(AND(E1762="GALV",H1762="Y"),AND(E1762="GALV",H1762="UN"),AND(E1762="GALV",H1762=""),AND(F1762="GALV",H1762="Y"),AND(F1762="GALV",H1762="UN"),AND(F1762="GALV",H1762=""),AND(F1762="GALV",I1762="Y"),AND(F1762="GALV",I1762="UN"),AND(F1762="GALV",I1762=""))),"GRR",IF(AND(B1762='Dropdown Answer Key'!$B$14,OR(E1762="Unknown",F1762="Unknown")),"Unknown SL","Non Lead")))))))))))</f>
        <v>Non Lead</v>
      </c>
      <c r="T1762" s="76" t="str">
        <f>IF(OR(M1762="",Q1762="",S1762="ERROR"),"BLANK",IF((AND(M1762='Dropdown Answer Key'!$B$25,OR('Service Line Inventory'!S1762="Lead",S1762="Unknown SL"))),"Tier 1",IF(AND('Service Line Inventory'!M1762='Dropdown Answer Key'!$B$26,OR('Service Line Inventory'!S1762="Lead",S1762="Unknown SL")),"Tier 2",IF(AND('Service Line Inventory'!M1762='Dropdown Answer Key'!$B$27,OR('Service Line Inventory'!S1762="Lead",S1762="Unknown SL")),"Tier 2",IF('Service Line Inventory'!S1762="GRR","Tier 3",IF((AND('Service Line Inventory'!M1762='Dropdown Answer Key'!$B$25,'Service Line Inventory'!Q1762='Dropdown Answer Key'!$M$25,O1762='Dropdown Answer Key'!$G$27,'Service Line Inventory'!P1762='Dropdown Answer Key'!$J$27,S1762="Non Lead")),"Tier 4",IF((AND('Service Line Inventory'!M1762='Dropdown Answer Key'!$B$25,'Service Line Inventory'!Q1762='Dropdown Answer Key'!$M$25,O1762='Dropdown Answer Key'!$G$27,S1762="Non Lead")),"Tier 4",IF((AND('Service Line Inventory'!M1762='Dropdown Answer Key'!$B$25,'Service Line Inventory'!Q1762='Dropdown Answer Key'!$M$25,'Service Line Inventory'!P1762='Dropdown Answer Key'!$J$27,S1762="Non Lead")),"Tier 4","Tier 5"))))))))</f>
        <v>BLANK</v>
      </c>
      <c r="U1762" s="101" t="str">
        <f t="shared" si="121"/>
        <v>NO</v>
      </c>
      <c r="V1762" s="76" t="str">
        <f t="shared" si="122"/>
        <v>NO</v>
      </c>
      <c r="W1762" s="76" t="str">
        <f t="shared" si="123"/>
        <v>NO</v>
      </c>
      <c r="X1762" s="107"/>
      <c r="Y1762" s="77"/>
    </row>
    <row r="1763" spans="1:25" x14ac:dyDescent="0.3">
      <c r="A1763" s="47">
        <v>16325</v>
      </c>
      <c r="B1763" s="74" t="s">
        <v>76</v>
      </c>
      <c r="C1763" s="126" t="s">
        <v>1985</v>
      </c>
      <c r="D1763" s="74" t="s">
        <v>72</v>
      </c>
      <c r="E1763" s="74" t="s">
        <v>81</v>
      </c>
      <c r="F1763" s="74" t="s">
        <v>81</v>
      </c>
      <c r="G1763" s="127" t="s">
        <v>1912</v>
      </c>
      <c r="H1763" s="74" t="s">
        <v>72</v>
      </c>
      <c r="I1763" s="74" t="s">
        <v>72</v>
      </c>
      <c r="J1763" s="75" t="s">
        <v>1913</v>
      </c>
      <c r="K1763" s="75" t="s">
        <v>1913</v>
      </c>
      <c r="L1763" s="94" t="str">
        <f t="shared" si="120"/>
        <v>Non Lead</v>
      </c>
      <c r="M1763" s="110"/>
      <c r="N1763" s="83"/>
      <c r="O1763" s="83"/>
      <c r="P1763" s="83"/>
      <c r="Q1763" s="82"/>
      <c r="R1763" s="83"/>
      <c r="S1763" s="113" t="str">
        <f>IF(OR(B1763="",$C$3="",$G$3=""),"ERROR",IF(AND(B1763='Dropdown Answer Key'!$B$12,OR(E1763="Lead",E1763="U, May have L",E1763="COM",E1763="")),"Lead",IF(AND(B1763='Dropdown Answer Key'!$B$12,OR(AND(E1763="GALV",H1763="Y"),AND(E1763="GALV",H1763="UN"),AND(E1763="GALV",H1763=""))),"GRR",IF(AND(B1763='Dropdown Answer Key'!$B$12,E1763="Unknown"),"Unknown SL",IF(AND(B1763='Dropdown Answer Key'!$B$13,OR(F1763="Lead",F1763="U, May have L",F1763="COM",F1763="")),"Lead",IF(AND(B1763='Dropdown Answer Key'!$B$13,OR(AND(F1763="GALV",H1763="Y"),AND(F1763="GALV",H1763="UN"),AND(F1763="GALV",H1763=""))),"GRR",IF(AND(B1763='Dropdown Answer Key'!$B$13,F1763="Unknown"),"Unknown SL",IF(AND(B1763='Dropdown Answer Key'!$B$14,OR(E1763="Lead",E1763="U, May have L",E1763="COM",E1763="")),"Lead",IF(AND(B1763='Dropdown Answer Key'!$B$14,OR(F1763="Lead",F1763="U, May have L",F1763="COM",F1763="")),"Lead",IF(AND(B1763='Dropdown Answer Key'!$B$14,OR(AND(E1763="GALV",H1763="Y"),AND(E1763="GALV",H1763="UN"),AND(E1763="GALV",H1763=""),AND(F1763="GALV",H1763="Y"),AND(F1763="GALV",H1763="UN"),AND(F1763="GALV",H1763=""),AND(F1763="GALV",I1763="Y"),AND(F1763="GALV",I1763="UN"),AND(F1763="GALV",I1763=""))),"GRR",IF(AND(B1763='Dropdown Answer Key'!$B$14,OR(E1763="Unknown",F1763="Unknown")),"Unknown SL","Non Lead")))))))))))</f>
        <v>Non Lead</v>
      </c>
      <c r="T1763" s="114" t="str">
        <f>IF(OR(M1763="",Q1763="",S1763="ERROR"),"BLANK",IF((AND(M1763='Dropdown Answer Key'!$B$25,OR('Service Line Inventory'!S1763="Lead",S1763="Unknown SL"))),"Tier 1",IF(AND('Service Line Inventory'!M1763='Dropdown Answer Key'!$B$26,OR('Service Line Inventory'!S1763="Lead",S1763="Unknown SL")),"Tier 2",IF(AND('Service Line Inventory'!M1763='Dropdown Answer Key'!$B$27,OR('Service Line Inventory'!S1763="Lead",S1763="Unknown SL")),"Tier 2",IF('Service Line Inventory'!S1763="GRR","Tier 3",IF((AND('Service Line Inventory'!M1763='Dropdown Answer Key'!$B$25,'Service Line Inventory'!Q1763='Dropdown Answer Key'!$M$25,O1763='Dropdown Answer Key'!$G$27,'Service Line Inventory'!P1763='Dropdown Answer Key'!$J$27,S1763="Non Lead")),"Tier 4",IF((AND('Service Line Inventory'!M1763='Dropdown Answer Key'!$B$25,'Service Line Inventory'!Q1763='Dropdown Answer Key'!$M$25,O1763='Dropdown Answer Key'!$G$27,S1763="Non Lead")),"Tier 4",IF((AND('Service Line Inventory'!M1763='Dropdown Answer Key'!$B$25,'Service Line Inventory'!Q1763='Dropdown Answer Key'!$M$25,'Service Line Inventory'!P1763='Dropdown Answer Key'!$J$27,S1763="Non Lead")),"Tier 4","Tier 5"))))))))</f>
        <v>BLANK</v>
      </c>
      <c r="U1763" s="115" t="str">
        <f t="shared" si="121"/>
        <v>NO</v>
      </c>
      <c r="V1763" s="114" t="str">
        <f t="shared" si="122"/>
        <v>NO</v>
      </c>
      <c r="W1763" s="114" t="str">
        <f t="shared" si="123"/>
        <v>NO</v>
      </c>
      <c r="X1763" s="108"/>
      <c r="Y1763" s="97"/>
    </row>
    <row r="1764" spans="1:25" x14ac:dyDescent="0.3">
      <c r="A1764" s="47">
        <v>16350</v>
      </c>
      <c r="B1764" s="74" t="s">
        <v>76</v>
      </c>
      <c r="C1764" s="126" t="s">
        <v>1986</v>
      </c>
      <c r="D1764" s="74" t="s">
        <v>72</v>
      </c>
      <c r="E1764" s="74" t="s">
        <v>81</v>
      </c>
      <c r="F1764" s="74" t="s">
        <v>81</v>
      </c>
      <c r="G1764" s="127" t="s">
        <v>1912</v>
      </c>
      <c r="H1764" s="74" t="s">
        <v>72</v>
      </c>
      <c r="I1764" s="74" t="s">
        <v>72</v>
      </c>
      <c r="J1764" s="75" t="s">
        <v>1913</v>
      </c>
      <c r="K1764" s="75" t="s">
        <v>1913</v>
      </c>
      <c r="L1764" s="93" t="str">
        <f t="shared" si="120"/>
        <v>Non Lead</v>
      </c>
      <c r="M1764" s="110"/>
      <c r="N1764" s="74"/>
      <c r="O1764" s="74"/>
      <c r="P1764" s="74"/>
      <c r="Q1764" s="73"/>
      <c r="R1764" s="74"/>
      <c r="S1764" s="98" t="str">
        <f>IF(OR(B1764="",$C$3="",$G$3=""),"ERROR",IF(AND(B1764='Dropdown Answer Key'!$B$12,OR(E1764="Lead",E1764="U, May have L",E1764="COM",E1764="")),"Lead",IF(AND(B1764='Dropdown Answer Key'!$B$12,OR(AND(E1764="GALV",H1764="Y"),AND(E1764="GALV",H1764="UN"),AND(E1764="GALV",H1764=""))),"GRR",IF(AND(B1764='Dropdown Answer Key'!$B$12,E1764="Unknown"),"Unknown SL",IF(AND(B1764='Dropdown Answer Key'!$B$13,OR(F1764="Lead",F1764="U, May have L",F1764="COM",F1764="")),"Lead",IF(AND(B1764='Dropdown Answer Key'!$B$13,OR(AND(F1764="GALV",H1764="Y"),AND(F1764="GALV",H1764="UN"),AND(F1764="GALV",H1764=""))),"GRR",IF(AND(B1764='Dropdown Answer Key'!$B$13,F1764="Unknown"),"Unknown SL",IF(AND(B1764='Dropdown Answer Key'!$B$14,OR(E1764="Lead",E1764="U, May have L",E1764="COM",E1764="")),"Lead",IF(AND(B1764='Dropdown Answer Key'!$B$14,OR(F1764="Lead",F1764="U, May have L",F1764="COM",F1764="")),"Lead",IF(AND(B1764='Dropdown Answer Key'!$B$14,OR(AND(E1764="GALV",H1764="Y"),AND(E1764="GALV",H1764="UN"),AND(E1764="GALV",H1764=""),AND(F1764="GALV",H1764="Y"),AND(F1764="GALV",H1764="UN"),AND(F1764="GALV",H1764=""),AND(F1764="GALV",I1764="Y"),AND(F1764="GALV",I1764="UN"),AND(F1764="GALV",I1764=""))),"GRR",IF(AND(B1764='Dropdown Answer Key'!$B$14,OR(E1764="Unknown",F1764="Unknown")),"Unknown SL","Non Lead")))))))))))</f>
        <v>Non Lead</v>
      </c>
      <c r="T1764" s="76" t="str">
        <f>IF(OR(M1764="",Q1764="",S1764="ERROR"),"BLANK",IF((AND(M1764='Dropdown Answer Key'!$B$25,OR('Service Line Inventory'!S1764="Lead",S1764="Unknown SL"))),"Tier 1",IF(AND('Service Line Inventory'!M1764='Dropdown Answer Key'!$B$26,OR('Service Line Inventory'!S1764="Lead",S1764="Unknown SL")),"Tier 2",IF(AND('Service Line Inventory'!M1764='Dropdown Answer Key'!$B$27,OR('Service Line Inventory'!S1764="Lead",S1764="Unknown SL")),"Tier 2",IF('Service Line Inventory'!S1764="GRR","Tier 3",IF((AND('Service Line Inventory'!M1764='Dropdown Answer Key'!$B$25,'Service Line Inventory'!Q1764='Dropdown Answer Key'!$M$25,O1764='Dropdown Answer Key'!$G$27,'Service Line Inventory'!P1764='Dropdown Answer Key'!$J$27,S1764="Non Lead")),"Tier 4",IF((AND('Service Line Inventory'!M1764='Dropdown Answer Key'!$B$25,'Service Line Inventory'!Q1764='Dropdown Answer Key'!$M$25,O1764='Dropdown Answer Key'!$G$27,S1764="Non Lead")),"Tier 4",IF((AND('Service Line Inventory'!M1764='Dropdown Answer Key'!$B$25,'Service Line Inventory'!Q1764='Dropdown Answer Key'!$M$25,'Service Line Inventory'!P1764='Dropdown Answer Key'!$J$27,S1764="Non Lead")),"Tier 4","Tier 5"))))))))</f>
        <v>BLANK</v>
      </c>
      <c r="U1764" s="101" t="str">
        <f t="shared" si="121"/>
        <v>NO</v>
      </c>
      <c r="V1764" s="76" t="str">
        <f t="shared" si="122"/>
        <v>NO</v>
      </c>
      <c r="W1764" s="76" t="str">
        <f t="shared" si="123"/>
        <v>NO</v>
      </c>
      <c r="X1764" s="107"/>
      <c r="Y1764" s="77"/>
    </row>
    <row r="1765" spans="1:25" x14ac:dyDescent="0.3">
      <c r="A1765" s="47">
        <v>16450</v>
      </c>
      <c r="B1765" s="74" t="s">
        <v>76</v>
      </c>
      <c r="C1765" s="126" t="s">
        <v>1987</v>
      </c>
      <c r="D1765" s="74" t="s">
        <v>72</v>
      </c>
      <c r="E1765" s="74" t="s">
        <v>81</v>
      </c>
      <c r="F1765" s="74" t="s">
        <v>81</v>
      </c>
      <c r="G1765" s="127" t="s">
        <v>1912</v>
      </c>
      <c r="H1765" s="74" t="s">
        <v>72</v>
      </c>
      <c r="I1765" s="74" t="s">
        <v>72</v>
      </c>
      <c r="J1765" s="75" t="s">
        <v>1913</v>
      </c>
      <c r="K1765" s="75" t="s">
        <v>1913</v>
      </c>
      <c r="L1765" s="94" t="str">
        <f t="shared" si="120"/>
        <v>Non Lead</v>
      </c>
      <c r="M1765" s="110"/>
      <c r="N1765" s="83"/>
      <c r="O1765" s="83"/>
      <c r="P1765" s="83"/>
      <c r="Q1765" s="82"/>
      <c r="R1765" s="83"/>
      <c r="S1765" s="113" t="str">
        <f>IF(OR(B1765="",$C$3="",$G$3=""),"ERROR",IF(AND(B1765='Dropdown Answer Key'!$B$12,OR(E1765="Lead",E1765="U, May have L",E1765="COM",E1765="")),"Lead",IF(AND(B1765='Dropdown Answer Key'!$B$12,OR(AND(E1765="GALV",H1765="Y"),AND(E1765="GALV",H1765="UN"),AND(E1765="GALV",H1765=""))),"GRR",IF(AND(B1765='Dropdown Answer Key'!$B$12,E1765="Unknown"),"Unknown SL",IF(AND(B1765='Dropdown Answer Key'!$B$13,OR(F1765="Lead",F1765="U, May have L",F1765="COM",F1765="")),"Lead",IF(AND(B1765='Dropdown Answer Key'!$B$13,OR(AND(F1765="GALV",H1765="Y"),AND(F1765="GALV",H1765="UN"),AND(F1765="GALV",H1765=""))),"GRR",IF(AND(B1765='Dropdown Answer Key'!$B$13,F1765="Unknown"),"Unknown SL",IF(AND(B1765='Dropdown Answer Key'!$B$14,OR(E1765="Lead",E1765="U, May have L",E1765="COM",E1765="")),"Lead",IF(AND(B1765='Dropdown Answer Key'!$B$14,OR(F1765="Lead",F1765="U, May have L",F1765="COM",F1765="")),"Lead",IF(AND(B1765='Dropdown Answer Key'!$B$14,OR(AND(E1765="GALV",H1765="Y"),AND(E1765="GALV",H1765="UN"),AND(E1765="GALV",H1765=""),AND(F1765="GALV",H1765="Y"),AND(F1765="GALV",H1765="UN"),AND(F1765="GALV",H1765=""),AND(F1765="GALV",I1765="Y"),AND(F1765="GALV",I1765="UN"),AND(F1765="GALV",I1765=""))),"GRR",IF(AND(B1765='Dropdown Answer Key'!$B$14,OR(E1765="Unknown",F1765="Unknown")),"Unknown SL","Non Lead")))))))))))</f>
        <v>Non Lead</v>
      </c>
      <c r="T1765" s="114" t="str">
        <f>IF(OR(M1765="",Q1765="",S1765="ERROR"),"BLANK",IF((AND(M1765='Dropdown Answer Key'!$B$25,OR('Service Line Inventory'!S1765="Lead",S1765="Unknown SL"))),"Tier 1",IF(AND('Service Line Inventory'!M1765='Dropdown Answer Key'!$B$26,OR('Service Line Inventory'!S1765="Lead",S1765="Unknown SL")),"Tier 2",IF(AND('Service Line Inventory'!M1765='Dropdown Answer Key'!$B$27,OR('Service Line Inventory'!S1765="Lead",S1765="Unknown SL")),"Tier 2",IF('Service Line Inventory'!S1765="GRR","Tier 3",IF((AND('Service Line Inventory'!M1765='Dropdown Answer Key'!$B$25,'Service Line Inventory'!Q1765='Dropdown Answer Key'!$M$25,O1765='Dropdown Answer Key'!$G$27,'Service Line Inventory'!P1765='Dropdown Answer Key'!$J$27,S1765="Non Lead")),"Tier 4",IF((AND('Service Line Inventory'!M1765='Dropdown Answer Key'!$B$25,'Service Line Inventory'!Q1765='Dropdown Answer Key'!$M$25,O1765='Dropdown Answer Key'!$G$27,S1765="Non Lead")),"Tier 4",IF((AND('Service Line Inventory'!M1765='Dropdown Answer Key'!$B$25,'Service Line Inventory'!Q1765='Dropdown Answer Key'!$M$25,'Service Line Inventory'!P1765='Dropdown Answer Key'!$J$27,S1765="Non Lead")),"Tier 4","Tier 5"))))))))</f>
        <v>BLANK</v>
      </c>
      <c r="U1765" s="115" t="str">
        <f t="shared" si="121"/>
        <v>NO</v>
      </c>
      <c r="V1765" s="114" t="str">
        <f t="shared" si="122"/>
        <v>NO</v>
      </c>
      <c r="W1765" s="114" t="str">
        <f t="shared" si="123"/>
        <v>NO</v>
      </c>
      <c r="X1765" s="108"/>
      <c r="Y1765" s="97"/>
    </row>
    <row r="1766" spans="1:25" x14ac:dyDescent="0.3">
      <c r="A1766" s="47">
        <v>16500</v>
      </c>
      <c r="B1766" s="74" t="s">
        <v>76</v>
      </c>
      <c r="C1766" s="126" t="s">
        <v>1988</v>
      </c>
      <c r="D1766" s="74" t="s">
        <v>72</v>
      </c>
      <c r="E1766" s="74" t="s">
        <v>81</v>
      </c>
      <c r="F1766" s="74" t="s">
        <v>81</v>
      </c>
      <c r="G1766" s="127" t="s">
        <v>1912</v>
      </c>
      <c r="H1766" s="74" t="s">
        <v>72</v>
      </c>
      <c r="I1766" s="74" t="s">
        <v>72</v>
      </c>
      <c r="J1766" s="75" t="s">
        <v>1913</v>
      </c>
      <c r="K1766" s="75" t="s">
        <v>1913</v>
      </c>
      <c r="L1766" s="93" t="str">
        <f t="shared" si="120"/>
        <v>Non Lead</v>
      </c>
      <c r="M1766" s="110"/>
      <c r="N1766" s="74"/>
      <c r="O1766" s="74"/>
      <c r="P1766" s="74"/>
      <c r="Q1766" s="73"/>
      <c r="R1766" s="74"/>
      <c r="S1766" s="98" t="str">
        <f>IF(OR(B1766="",$C$3="",$G$3=""),"ERROR",IF(AND(B1766='Dropdown Answer Key'!$B$12,OR(E1766="Lead",E1766="U, May have L",E1766="COM",E1766="")),"Lead",IF(AND(B1766='Dropdown Answer Key'!$B$12,OR(AND(E1766="GALV",H1766="Y"),AND(E1766="GALV",H1766="UN"),AND(E1766="GALV",H1766=""))),"GRR",IF(AND(B1766='Dropdown Answer Key'!$B$12,E1766="Unknown"),"Unknown SL",IF(AND(B1766='Dropdown Answer Key'!$B$13,OR(F1766="Lead",F1766="U, May have L",F1766="COM",F1766="")),"Lead",IF(AND(B1766='Dropdown Answer Key'!$B$13,OR(AND(F1766="GALV",H1766="Y"),AND(F1766="GALV",H1766="UN"),AND(F1766="GALV",H1766=""))),"GRR",IF(AND(B1766='Dropdown Answer Key'!$B$13,F1766="Unknown"),"Unknown SL",IF(AND(B1766='Dropdown Answer Key'!$B$14,OR(E1766="Lead",E1766="U, May have L",E1766="COM",E1766="")),"Lead",IF(AND(B1766='Dropdown Answer Key'!$B$14,OR(F1766="Lead",F1766="U, May have L",F1766="COM",F1766="")),"Lead",IF(AND(B1766='Dropdown Answer Key'!$B$14,OR(AND(E1766="GALV",H1766="Y"),AND(E1766="GALV",H1766="UN"),AND(E1766="GALV",H1766=""),AND(F1766="GALV",H1766="Y"),AND(F1766="GALV",H1766="UN"),AND(F1766="GALV",H1766=""),AND(F1766="GALV",I1766="Y"),AND(F1766="GALV",I1766="UN"),AND(F1766="GALV",I1766=""))),"GRR",IF(AND(B1766='Dropdown Answer Key'!$B$14,OR(E1766="Unknown",F1766="Unknown")),"Unknown SL","Non Lead")))))))))))</f>
        <v>Non Lead</v>
      </c>
      <c r="T1766" s="76" t="str">
        <f>IF(OR(M1766="",Q1766="",S1766="ERROR"),"BLANK",IF((AND(M1766='Dropdown Answer Key'!$B$25,OR('Service Line Inventory'!S1766="Lead",S1766="Unknown SL"))),"Tier 1",IF(AND('Service Line Inventory'!M1766='Dropdown Answer Key'!$B$26,OR('Service Line Inventory'!S1766="Lead",S1766="Unknown SL")),"Tier 2",IF(AND('Service Line Inventory'!M1766='Dropdown Answer Key'!$B$27,OR('Service Line Inventory'!S1766="Lead",S1766="Unknown SL")),"Tier 2",IF('Service Line Inventory'!S1766="GRR","Tier 3",IF((AND('Service Line Inventory'!M1766='Dropdown Answer Key'!$B$25,'Service Line Inventory'!Q1766='Dropdown Answer Key'!$M$25,O1766='Dropdown Answer Key'!$G$27,'Service Line Inventory'!P1766='Dropdown Answer Key'!$J$27,S1766="Non Lead")),"Tier 4",IF((AND('Service Line Inventory'!M1766='Dropdown Answer Key'!$B$25,'Service Line Inventory'!Q1766='Dropdown Answer Key'!$M$25,O1766='Dropdown Answer Key'!$G$27,S1766="Non Lead")),"Tier 4",IF((AND('Service Line Inventory'!M1766='Dropdown Answer Key'!$B$25,'Service Line Inventory'!Q1766='Dropdown Answer Key'!$M$25,'Service Line Inventory'!P1766='Dropdown Answer Key'!$J$27,S1766="Non Lead")),"Tier 4","Tier 5"))))))))</f>
        <v>BLANK</v>
      </c>
      <c r="U1766" s="101" t="str">
        <f t="shared" si="121"/>
        <v>NO</v>
      </c>
      <c r="V1766" s="76" t="str">
        <f t="shared" si="122"/>
        <v>NO</v>
      </c>
      <c r="W1766" s="76" t="str">
        <f t="shared" si="123"/>
        <v>NO</v>
      </c>
      <c r="X1766" s="107"/>
      <c r="Y1766" s="77"/>
    </row>
    <row r="1767" spans="1:25" x14ac:dyDescent="0.3">
      <c r="A1767" s="47">
        <v>16525</v>
      </c>
      <c r="B1767" s="74" t="s">
        <v>76</v>
      </c>
      <c r="C1767" s="126" t="s">
        <v>1989</v>
      </c>
      <c r="D1767" s="74" t="s">
        <v>72</v>
      </c>
      <c r="E1767" s="74" t="s">
        <v>81</v>
      </c>
      <c r="F1767" s="74" t="s">
        <v>81</v>
      </c>
      <c r="G1767" s="127" t="s">
        <v>1912</v>
      </c>
      <c r="H1767" s="74" t="s">
        <v>72</v>
      </c>
      <c r="I1767" s="74" t="s">
        <v>72</v>
      </c>
      <c r="J1767" s="75" t="s">
        <v>1913</v>
      </c>
      <c r="K1767" s="75" t="s">
        <v>1913</v>
      </c>
      <c r="L1767" s="94" t="str">
        <f t="shared" si="120"/>
        <v>Non Lead</v>
      </c>
      <c r="M1767" s="110"/>
      <c r="N1767" s="83"/>
      <c r="O1767" s="83"/>
      <c r="P1767" s="83"/>
      <c r="Q1767" s="82"/>
      <c r="R1767" s="83"/>
      <c r="S1767" s="113" t="str">
        <f>IF(OR(B1767="",$C$3="",$G$3=""),"ERROR",IF(AND(B1767='Dropdown Answer Key'!$B$12,OR(E1767="Lead",E1767="U, May have L",E1767="COM",E1767="")),"Lead",IF(AND(B1767='Dropdown Answer Key'!$B$12,OR(AND(E1767="GALV",H1767="Y"),AND(E1767="GALV",H1767="UN"),AND(E1767="GALV",H1767=""))),"GRR",IF(AND(B1767='Dropdown Answer Key'!$B$12,E1767="Unknown"),"Unknown SL",IF(AND(B1767='Dropdown Answer Key'!$B$13,OR(F1767="Lead",F1767="U, May have L",F1767="COM",F1767="")),"Lead",IF(AND(B1767='Dropdown Answer Key'!$B$13,OR(AND(F1767="GALV",H1767="Y"),AND(F1767="GALV",H1767="UN"),AND(F1767="GALV",H1767=""))),"GRR",IF(AND(B1767='Dropdown Answer Key'!$B$13,F1767="Unknown"),"Unknown SL",IF(AND(B1767='Dropdown Answer Key'!$B$14,OR(E1767="Lead",E1767="U, May have L",E1767="COM",E1767="")),"Lead",IF(AND(B1767='Dropdown Answer Key'!$B$14,OR(F1767="Lead",F1767="U, May have L",F1767="COM",F1767="")),"Lead",IF(AND(B1767='Dropdown Answer Key'!$B$14,OR(AND(E1767="GALV",H1767="Y"),AND(E1767="GALV",H1767="UN"),AND(E1767="GALV",H1767=""),AND(F1767="GALV",H1767="Y"),AND(F1767="GALV",H1767="UN"),AND(F1767="GALV",H1767=""),AND(F1767="GALV",I1767="Y"),AND(F1767="GALV",I1767="UN"),AND(F1767="GALV",I1767=""))),"GRR",IF(AND(B1767='Dropdown Answer Key'!$B$14,OR(E1767="Unknown",F1767="Unknown")),"Unknown SL","Non Lead")))))))))))</f>
        <v>Non Lead</v>
      </c>
      <c r="T1767" s="114" t="str">
        <f>IF(OR(M1767="",Q1767="",S1767="ERROR"),"BLANK",IF((AND(M1767='Dropdown Answer Key'!$B$25,OR('Service Line Inventory'!S1767="Lead",S1767="Unknown SL"))),"Tier 1",IF(AND('Service Line Inventory'!M1767='Dropdown Answer Key'!$B$26,OR('Service Line Inventory'!S1767="Lead",S1767="Unknown SL")),"Tier 2",IF(AND('Service Line Inventory'!M1767='Dropdown Answer Key'!$B$27,OR('Service Line Inventory'!S1767="Lead",S1767="Unknown SL")),"Tier 2",IF('Service Line Inventory'!S1767="GRR","Tier 3",IF((AND('Service Line Inventory'!M1767='Dropdown Answer Key'!$B$25,'Service Line Inventory'!Q1767='Dropdown Answer Key'!$M$25,O1767='Dropdown Answer Key'!$G$27,'Service Line Inventory'!P1767='Dropdown Answer Key'!$J$27,S1767="Non Lead")),"Tier 4",IF((AND('Service Line Inventory'!M1767='Dropdown Answer Key'!$B$25,'Service Line Inventory'!Q1767='Dropdown Answer Key'!$M$25,O1767='Dropdown Answer Key'!$G$27,S1767="Non Lead")),"Tier 4",IF((AND('Service Line Inventory'!M1767='Dropdown Answer Key'!$B$25,'Service Line Inventory'!Q1767='Dropdown Answer Key'!$M$25,'Service Line Inventory'!P1767='Dropdown Answer Key'!$J$27,S1767="Non Lead")),"Tier 4","Tier 5"))))))))</f>
        <v>BLANK</v>
      </c>
      <c r="U1767" s="115" t="str">
        <f t="shared" si="121"/>
        <v>NO</v>
      </c>
      <c r="V1767" s="114" t="str">
        <f t="shared" si="122"/>
        <v>NO</v>
      </c>
      <c r="W1767" s="114" t="str">
        <f t="shared" si="123"/>
        <v>NO</v>
      </c>
      <c r="X1767" s="108"/>
      <c r="Y1767" s="97"/>
    </row>
    <row r="1768" spans="1:25" x14ac:dyDescent="0.3">
      <c r="A1768" s="47">
        <v>16550</v>
      </c>
      <c r="B1768" s="74" t="s">
        <v>76</v>
      </c>
      <c r="C1768" s="126" t="s">
        <v>1990</v>
      </c>
      <c r="D1768" s="74" t="s">
        <v>72</v>
      </c>
      <c r="E1768" s="74" t="s">
        <v>81</v>
      </c>
      <c r="F1768" s="74" t="s">
        <v>81</v>
      </c>
      <c r="G1768" s="127" t="s">
        <v>1912</v>
      </c>
      <c r="H1768" s="74" t="s">
        <v>72</v>
      </c>
      <c r="I1768" s="74" t="s">
        <v>72</v>
      </c>
      <c r="J1768" s="75" t="s">
        <v>1913</v>
      </c>
      <c r="K1768" s="75" t="s">
        <v>1913</v>
      </c>
      <c r="L1768" s="93" t="str">
        <f t="shared" si="120"/>
        <v>Non Lead</v>
      </c>
      <c r="M1768" s="110"/>
      <c r="N1768" s="74"/>
      <c r="O1768" s="74"/>
      <c r="P1768" s="74"/>
      <c r="Q1768" s="73"/>
      <c r="R1768" s="74"/>
      <c r="S1768" s="98" t="str">
        <f>IF(OR(B1768="",$C$3="",$G$3=""),"ERROR",IF(AND(B1768='Dropdown Answer Key'!$B$12,OR(E1768="Lead",E1768="U, May have L",E1768="COM",E1768="")),"Lead",IF(AND(B1768='Dropdown Answer Key'!$B$12,OR(AND(E1768="GALV",H1768="Y"),AND(E1768="GALV",H1768="UN"),AND(E1768="GALV",H1768=""))),"GRR",IF(AND(B1768='Dropdown Answer Key'!$B$12,E1768="Unknown"),"Unknown SL",IF(AND(B1768='Dropdown Answer Key'!$B$13,OR(F1768="Lead",F1768="U, May have L",F1768="COM",F1768="")),"Lead",IF(AND(B1768='Dropdown Answer Key'!$B$13,OR(AND(F1768="GALV",H1768="Y"),AND(F1768="GALV",H1768="UN"),AND(F1768="GALV",H1768=""))),"GRR",IF(AND(B1768='Dropdown Answer Key'!$B$13,F1768="Unknown"),"Unknown SL",IF(AND(B1768='Dropdown Answer Key'!$B$14,OR(E1768="Lead",E1768="U, May have L",E1768="COM",E1768="")),"Lead",IF(AND(B1768='Dropdown Answer Key'!$B$14,OR(F1768="Lead",F1768="U, May have L",F1768="COM",F1768="")),"Lead",IF(AND(B1768='Dropdown Answer Key'!$B$14,OR(AND(E1768="GALV",H1768="Y"),AND(E1768="GALV",H1768="UN"),AND(E1768="GALV",H1768=""),AND(F1768="GALV",H1768="Y"),AND(F1768="GALV",H1768="UN"),AND(F1768="GALV",H1768=""),AND(F1768="GALV",I1768="Y"),AND(F1768="GALV",I1768="UN"),AND(F1768="GALV",I1768=""))),"GRR",IF(AND(B1768='Dropdown Answer Key'!$B$14,OR(E1768="Unknown",F1768="Unknown")),"Unknown SL","Non Lead")))))))))))</f>
        <v>Non Lead</v>
      </c>
      <c r="T1768" s="76" t="str">
        <f>IF(OR(M1768="",Q1768="",S1768="ERROR"),"BLANK",IF((AND(M1768='Dropdown Answer Key'!$B$25,OR('Service Line Inventory'!S1768="Lead",S1768="Unknown SL"))),"Tier 1",IF(AND('Service Line Inventory'!M1768='Dropdown Answer Key'!$B$26,OR('Service Line Inventory'!S1768="Lead",S1768="Unknown SL")),"Tier 2",IF(AND('Service Line Inventory'!M1768='Dropdown Answer Key'!$B$27,OR('Service Line Inventory'!S1768="Lead",S1768="Unknown SL")),"Tier 2",IF('Service Line Inventory'!S1768="GRR","Tier 3",IF((AND('Service Line Inventory'!M1768='Dropdown Answer Key'!$B$25,'Service Line Inventory'!Q1768='Dropdown Answer Key'!$M$25,O1768='Dropdown Answer Key'!$G$27,'Service Line Inventory'!P1768='Dropdown Answer Key'!$J$27,S1768="Non Lead")),"Tier 4",IF((AND('Service Line Inventory'!M1768='Dropdown Answer Key'!$B$25,'Service Line Inventory'!Q1768='Dropdown Answer Key'!$M$25,O1768='Dropdown Answer Key'!$G$27,S1768="Non Lead")),"Tier 4",IF((AND('Service Line Inventory'!M1768='Dropdown Answer Key'!$B$25,'Service Line Inventory'!Q1768='Dropdown Answer Key'!$M$25,'Service Line Inventory'!P1768='Dropdown Answer Key'!$J$27,S1768="Non Lead")),"Tier 4","Tier 5"))))))))</f>
        <v>BLANK</v>
      </c>
      <c r="U1768" s="101" t="str">
        <f t="shared" si="121"/>
        <v>NO</v>
      </c>
      <c r="V1768" s="76" t="str">
        <f t="shared" si="122"/>
        <v>NO</v>
      </c>
      <c r="W1768" s="76" t="str">
        <f t="shared" si="123"/>
        <v>NO</v>
      </c>
      <c r="X1768" s="107"/>
      <c r="Y1768" s="77"/>
    </row>
    <row r="1769" spans="1:25" x14ac:dyDescent="0.3">
      <c r="A1769" s="47">
        <v>16600</v>
      </c>
      <c r="B1769" s="74" t="s">
        <v>76</v>
      </c>
      <c r="C1769" s="126" t="s">
        <v>1991</v>
      </c>
      <c r="D1769" s="74" t="s">
        <v>72</v>
      </c>
      <c r="E1769" s="74" t="s">
        <v>81</v>
      </c>
      <c r="F1769" s="74" t="s">
        <v>81</v>
      </c>
      <c r="G1769" s="127" t="s">
        <v>1912</v>
      </c>
      <c r="H1769" s="74" t="s">
        <v>72</v>
      </c>
      <c r="I1769" s="74" t="s">
        <v>72</v>
      </c>
      <c r="J1769" s="75" t="s">
        <v>1913</v>
      </c>
      <c r="K1769" s="75" t="s">
        <v>1913</v>
      </c>
      <c r="L1769" s="94" t="str">
        <f t="shared" si="120"/>
        <v>Non Lead</v>
      </c>
      <c r="M1769" s="110"/>
      <c r="N1769" s="83"/>
      <c r="O1769" s="83"/>
      <c r="P1769" s="83"/>
      <c r="Q1769" s="82"/>
      <c r="R1769" s="83"/>
      <c r="S1769" s="113" t="str">
        <f>IF(OR(B1769="",$C$3="",$G$3=""),"ERROR",IF(AND(B1769='Dropdown Answer Key'!$B$12,OR(E1769="Lead",E1769="U, May have L",E1769="COM",E1769="")),"Lead",IF(AND(B1769='Dropdown Answer Key'!$B$12,OR(AND(E1769="GALV",H1769="Y"),AND(E1769="GALV",H1769="UN"),AND(E1769="GALV",H1769=""))),"GRR",IF(AND(B1769='Dropdown Answer Key'!$B$12,E1769="Unknown"),"Unknown SL",IF(AND(B1769='Dropdown Answer Key'!$B$13,OR(F1769="Lead",F1769="U, May have L",F1769="COM",F1769="")),"Lead",IF(AND(B1769='Dropdown Answer Key'!$B$13,OR(AND(F1769="GALV",H1769="Y"),AND(F1769="GALV",H1769="UN"),AND(F1769="GALV",H1769=""))),"GRR",IF(AND(B1769='Dropdown Answer Key'!$B$13,F1769="Unknown"),"Unknown SL",IF(AND(B1769='Dropdown Answer Key'!$B$14,OR(E1769="Lead",E1769="U, May have L",E1769="COM",E1769="")),"Lead",IF(AND(B1769='Dropdown Answer Key'!$B$14,OR(F1769="Lead",F1769="U, May have L",F1769="COM",F1769="")),"Lead",IF(AND(B1769='Dropdown Answer Key'!$B$14,OR(AND(E1769="GALV",H1769="Y"),AND(E1769="GALV",H1769="UN"),AND(E1769="GALV",H1769=""),AND(F1769="GALV",H1769="Y"),AND(F1769="GALV",H1769="UN"),AND(F1769="GALV",H1769=""),AND(F1769="GALV",I1769="Y"),AND(F1769="GALV",I1769="UN"),AND(F1769="GALV",I1769=""))),"GRR",IF(AND(B1769='Dropdown Answer Key'!$B$14,OR(E1769="Unknown",F1769="Unknown")),"Unknown SL","Non Lead")))))))))))</f>
        <v>Non Lead</v>
      </c>
      <c r="T1769" s="114" t="str">
        <f>IF(OR(M1769="",Q1769="",S1769="ERROR"),"BLANK",IF((AND(M1769='Dropdown Answer Key'!$B$25,OR('Service Line Inventory'!S1769="Lead",S1769="Unknown SL"))),"Tier 1",IF(AND('Service Line Inventory'!M1769='Dropdown Answer Key'!$B$26,OR('Service Line Inventory'!S1769="Lead",S1769="Unknown SL")),"Tier 2",IF(AND('Service Line Inventory'!M1769='Dropdown Answer Key'!$B$27,OR('Service Line Inventory'!S1769="Lead",S1769="Unknown SL")),"Tier 2",IF('Service Line Inventory'!S1769="GRR","Tier 3",IF((AND('Service Line Inventory'!M1769='Dropdown Answer Key'!$B$25,'Service Line Inventory'!Q1769='Dropdown Answer Key'!$M$25,O1769='Dropdown Answer Key'!$G$27,'Service Line Inventory'!P1769='Dropdown Answer Key'!$J$27,S1769="Non Lead")),"Tier 4",IF((AND('Service Line Inventory'!M1769='Dropdown Answer Key'!$B$25,'Service Line Inventory'!Q1769='Dropdown Answer Key'!$M$25,O1769='Dropdown Answer Key'!$G$27,S1769="Non Lead")),"Tier 4",IF((AND('Service Line Inventory'!M1769='Dropdown Answer Key'!$B$25,'Service Line Inventory'!Q1769='Dropdown Answer Key'!$M$25,'Service Line Inventory'!P1769='Dropdown Answer Key'!$J$27,S1769="Non Lead")),"Tier 4","Tier 5"))))))))</f>
        <v>BLANK</v>
      </c>
      <c r="U1769" s="115" t="str">
        <f t="shared" si="121"/>
        <v>NO</v>
      </c>
      <c r="V1769" s="114" t="str">
        <f t="shared" si="122"/>
        <v>NO</v>
      </c>
      <c r="W1769" s="114" t="str">
        <f t="shared" si="123"/>
        <v>NO</v>
      </c>
      <c r="X1769" s="108"/>
      <c r="Y1769" s="97"/>
    </row>
    <row r="1770" spans="1:25" x14ac:dyDescent="0.3">
      <c r="A1770" s="47">
        <v>16650</v>
      </c>
      <c r="B1770" s="74" t="s">
        <v>76</v>
      </c>
      <c r="C1770" s="126" t="s">
        <v>1992</v>
      </c>
      <c r="D1770" s="74" t="s">
        <v>72</v>
      </c>
      <c r="E1770" s="74" t="s">
        <v>81</v>
      </c>
      <c r="F1770" s="74" t="s">
        <v>81</v>
      </c>
      <c r="G1770" s="127" t="s">
        <v>1912</v>
      </c>
      <c r="H1770" s="74" t="s">
        <v>72</v>
      </c>
      <c r="I1770" s="74" t="s">
        <v>72</v>
      </c>
      <c r="J1770" s="75" t="s">
        <v>1913</v>
      </c>
      <c r="K1770" s="75" t="s">
        <v>1913</v>
      </c>
      <c r="L1770" s="93" t="str">
        <f t="shared" si="120"/>
        <v>Non Lead</v>
      </c>
      <c r="M1770" s="110"/>
      <c r="N1770" s="74"/>
      <c r="O1770" s="74"/>
      <c r="P1770" s="74"/>
      <c r="Q1770" s="73"/>
      <c r="R1770" s="74"/>
      <c r="S1770" s="98" t="str">
        <f>IF(OR(B1770="",$C$3="",$G$3=""),"ERROR",IF(AND(B1770='Dropdown Answer Key'!$B$12,OR(E1770="Lead",E1770="U, May have L",E1770="COM",E1770="")),"Lead",IF(AND(B1770='Dropdown Answer Key'!$B$12,OR(AND(E1770="GALV",H1770="Y"),AND(E1770="GALV",H1770="UN"),AND(E1770="GALV",H1770=""))),"GRR",IF(AND(B1770='Dropdown Answer Key'!$B$12,E1770="Unknown"),"Unknown SL",IF(AND(B1770='Dropdown Answer Key'!$B$13,OR(F1770="Lead",F1770="U, May have L",F1770="COM",F1770="")),"Lead",IF(AND(B1770='Dropdown Answer Key'!$B$13,OR(AND(F1770="GALV",H1770="Y"),AND(F1770="GALV",H1770="UN"),AND(F1770="GALV",H1770=""))),"GRR",IF(AND(B1770='Dropdown Answer Key'!$B$13,F1770="Unknown"),"Unknown SL",IF(AND(B1770='Dropdown Answer Key'!$B$14,OR(E1770="Lead",E1770="U, May have L",E1770="COM",E1770="")),"Lead",IF(AND(B1770='Dropdown Answer Key'!$B$14,OR(F1770="Lead",F1770="U, May have L",F1770="COM",F1770="")),"Lead",IF(AND(B1770='Dropdown Answer Key'!$B$14,OR(AND(E1770="GALV",H1770="Y"),AND(E1770="GALV",H1770="UN"),AND(E1770="GALV",H1770=""),AND(F1770="GALV",H1770="Y"),AND(F1770="GALV",H1770="UN"),AND(F1770="GALV",H1770=""),AND(F1770="GALV",I1770="Y"),AND(F1770="GALV",I1770="UN"),AND(F1770="GALV",I1770=""))),"GRR",IF(AND(B1770='Dropdown Answer Key'!$B$14,OR(E1770="Unknown",F1770="Unknown")),"Unknown SL","Non Lead")))))))))))</f>
        <v>Non Lead</v>
      </c>
      <c r="T1770" s="76" t="str">
        <f>IF(OR(M1770="",Q1770="",S1770="ERROR"),"BLANK",IF((AND(M1770='Dropdown Answer Key'!$B$25,OR('Service Line Inventory'!S1770="Lead",S1770="Unknown SL"))),"Tier 1",IF(AND('Service Line Inventory'!M1770='Dropdown Answer Key'!$B$26,OR('Service Line Inventory'!S1770="Lead",S1770="Unknown SL")),"Tier 2",IF(AND('Service Line Inventory'!M1770='Dropdown Answer Key'!$B$27,OR('Service Line Inventory'!S1770="Lead",S1770="Unknown SL")),"Tier 2",IF('Service Line Inventory'!S1770="GRR","Tier 3",IF((AND('Service Line Inventory'!M1770='Dropdown Answer Key'!$B$25,'Service Line Inventory'!Q1770='Dropdown Answer Key'!$M$25,O1770='Dropdown Answer Key'!$G$27,'Service Line Inventory'!P1770='Dropdown Answer Key'!$J$27,S1770="Non Lead")),"Tier 4",IF((AND('Service Line Inventory'!M1770='Dropdown Answer Key'!$B$25,'Service Line Inventory'!Q1770='Dropdown Answer Key'!$M$25,O1770='Dropdown Answer Key'!$G$27,S1770="Non Lead")),"Tier 4",IF((AND('Service Line Inventory'!M1770='Dropdown Answer Key'!$B$25,'Service Line Inventory'!Q1770='Dropdown Answer Key'!$M$25,'Service Line Inventory'!P1770='Dropdown Answer Key'!$J$27,S1770="Non Lead")),"Tier 4","Tier 5"))))))))</f>
        <v>BLANK</v>
      </c>
      <c r="U1770" s="101" t="str">
        <f t="shared" si="121"/>
        <v>NO</v>
      </c>
      <c r="V1770" s="76" t="str">
        <f t="shared" si="122"/>
        <v>NO</v>
      </c>
      <c r="W1770" s="76" t="str">
        <f t="shared" si="123"/>
        <v>NO</v>
      </c>
      <c r="X1770" s="107"/>
      <c r="Y1770" s="77"/>
    </row>
    <row r="1771" spans="1:25" x14ac:dyDescent="0.3">
      <c r="A1771" s="47">
        <v>16700</v>
      </c>
      <c r="B1771" s="74" t="s">
        <v>76</v>
      </c>
      <c r="C1771" s="126" t="s">
        <v>1993</v>
      </c>
      <c r="D1771" s="74" t="s">
        <v>72</v>
      </c>
      <c r="E1771" s="74" t="s">
        <v>81</v>
      </c>
      <c r="F1771" s="74" t="s">
        <v>81</v>
      </c>
      <c r="G1771" s="127" t="s">
        <v>1912</v>
      </c>
      <c r="H1771" s="74" t="s">
        <v>72</v>
      </c>
      <c r="I1771" s="74" t="s">
        <v>72</v>
      </c>
      <c r="J1771" s="75" t="s">
        <v>1913</v>
      </c>
      <c r="K1771" s="75" t="s">
        <v>1913</v>
      </c>
      <c r="L1771" s="94" t="str">
        <f t="shared" si="120"/>
        <v>Non Lead</v>
      </c>
      <c r="M1771" s="110"/>
      <c r="N1771" s="83"/>
      <c r="O1771" s="83"/>
      <c r="P1771" s="83"/>
      <c r="Q1771" s="82"/>
      <c r="R1771" s="83"/>
      <c r="S1771" s="113" t="str">
        <f>IF(OR(B1771="",$C$3="",$G$3=""),"ERROR",IF(AND(B1771='Dropdown Answer Key'!$B$12,OR(E1771="Lead",E1771="U, May have L",E1771="COM",E1771="")),"Lead",IF(AND(B1771='Dropdown Answer Key'!$B$12,OR(AND(E1771="GALV",H1771="Y"),AND(E1771="GALV",H1771="UN"),AND(E1771="GALV",H1771=""))),"GRR",IF(AND(B1771='Dropdown Answer Key'!$B$12,E1771="Unknown"),"Unknown SL",IF(AND(B1771='Dropdown Answer Key'!$B$13,OR(F1771="Lead",F1771="U, May have L",F1771="COM",F1771="")),"Lead",IF(AND(B1771='Dropdown Answer Key'!$B$13,OR(AND(F1771="GALV",H1771="Y"),AND(F1771="GALV",H1771="UN"),AND(F1771="GALV",H1771=""))),"GRR",IF(AND(B1771='Dropdown Answer Key'!$B$13,F1771="Unknown"),"Unknown SL",IF(AND(B1771='Dropdown Answer Key'!$B$14,OR(E1771="Lead",E1771="U, May have L",E1771="COM",E1771="")),"Lead",IF(AND(B1771='Dropdown Answer Key'!$B$14,OR(F1771="Lead",F1771="U, May have L",F1771="COM",F1771="")),"Lead",IF(AND(B1771='Dropdown Answer Key'!$B$14,OR(AND(E1771="GALV",H1771="Y"),AND(E1771="GALV",H1771="UN"),AND(E1771="GALV",H1771=""),AND(F1771="GALV",H1771="Y"),AND(F1771="GALV",H1771="UN"),AND(F1771="GALV",H1771=""),AND(F1771="GALV",I1771="Y"),AND(F1771="GALV",I1771="UN"),AND(F1771="GALV",I1771=""))),"GRR",IF(AND(B1771='Dropdown Answer Key'!$B$14,OR(E1771="Unknown",F1771="Unknown")),"Unknown SL","Non Lead")))))))))))</f>
        <v>Non Lead</v>
      </c>
      <c r="T1771" s="114" t="str">
        <f>IF(OR(M1771="",Q1771="",S1771="ERROR"),"BLANK",IF((AND(M1771='Dropdown Answer Key'!$B$25,OR('Service Line Inventory'!S1771="Lead",S1771="Unknown SL"))),"Tier 1",IF(AND('Service Line Inventory'!M1771='Dropdown Answer Key'!$B$26,OR('Service Line Inventory'!S1771="Lead",S1771="Unknown SL")),"Tier 2",IF(AND('Service Line Inventory'!M1771='Dropdown Answer Key'!$B$27,OR('Service Line Inventory'!S1771="Lead",S1771="Unknown SL")),"Tier 2",IF('Service Line Inventory'!S1771="GRR","Tier 3",IF((AND('Service Line Inventory'!M1771='Dropdown Answer Key'!$B$25,'Service Line Inventory'!Q1771='Dropdown Answer Key'!$M$25,O1771='Dropdown Answer Key'!$G$27,'Service Line Inventory'!P1771='Dropdown Answer Key'!$J$27,S1771="Non Lead")),"Tier 4",IF((AND('Service Line Inventory'!M1771='Dropdown Answer Key'!$B$25,'Service Line Inventory'!Q1771='Dropdown Answer Key'!$M$25,O1771='Dropdown Answer Key'!$G$27,S1771="Non Lead")),"Tier 4",IF((AND('Service Line Inventory'!M1771='Dropdown Answer Key'!$B$25,'Service Line Inventory'!Q1771='Dropdown Answer Key'!$M$25,'Service Line Inventory'!P1771='Dropdown Answer Key'!$J$27,S1771="Non Lead")),"Tier 4","Tier 5"))))))))</f>
        <v>BLANK</v>
      </c>
      <c r="U1771" s="115" t="str">
        <f t="shared" si="121"/>
        <v>NO</v>
      </c>
      <c r="V1771" s="114" t="str">
        <f t="shared" si="122"/>
        <v>NO</v>
      </c>
      <c r="W1771" s="114" t="str">
        <f t="shared" si="123"/>
        <v>NO</v>
      </c>
      <c r="X1771" s="108"/>
      <c r="Y1771" s="97"/>
    </row>
    <row r="1772" spans="1:25" x14ac:dyDescent="0.3">
      <c r="A1772" s="47">
        <v>16750</v>
      </c>
      <c r="B1772" s="74" t="s">
        <v>76</v>
      </c>
      <c r="C1772" s="126" t="s">
        <v>1994</v>
      </c>
      <c r="D1772" s="74" t="s">
        <v>72</v>
      </c>
      <c r="E1772" s="74" t="s">
        <v>81</v>
      </c>
      <c r="F1772" s="74" t="s">
        <v>81</v>
      </c>
      <c r="G1772" s="127" t="s">
        <v>1912</v>
      </c>
      <c r="H1772" s="74" t="s">
        <v>72</v>
      </c>
      <c r="I1772" s="74" t="s">
        <v>72</v>
      </c>
      <c r="J1772" s="75" t="s">
        <v>1913</v>
      </c>
      <c r="K1772" s="75" t="s">
        <v>1913</v>
      </c>
      <c r="L1772" s="93" t="str">
        <f t="shared" si="120"/>
        <v>Non Lead</v>
      </c>
      <c r="M1772" s="110"/>
      <c r="N1772" s="74"/>
      <c r="O1772" s="74"/>
      <c r="P1772" s="74"/>
      <c r="Q1772" s="73"/>
      <c r="R1772" s="74"/>
      <c r="S1772" s="98" t="str">
        <f>IF(OR(B1772="",$C$3="",$G$3=""),"ERROR",IF(AND(B1772='Dropdown Answer Key'!$B$12,OR(E1772="Lead",E1772="U, May have L",E1772="COM",E1772="")),"Lead",IF(AND(B1772='Dropdown Answer Key'!$B$12,OR(AND(E1772="GALV",H1772="Y"),AND(E1772="GALV",H1772="UN"),AND(E1772="GALV",H1772=""))),"GRR",IF(AND(B1772='Dropdown Answer Key'!$B$12,E1772="Unknown"),"Unknown SL",IF(AND(B1772='Dropdown Answer Key'!$B$13,OR(F1772="Lead",F1772="U, May have L",F1772="COM",F1772="")),"Lead",IF(AND(B1772='Dropdown Answer Key'!$B$13,OR(AND(F1772="GALV",H1772="Y"),AND(F1772="GALV",H1772="UN"),AND(F1772="GALV",H1772=""))),"GRR",IF(AND(B1772='Dropdown Answer Key'!$B$13,F1772="Unknown"),"Unknown SL",IF(AND(B1772='Dropdown Answer Key'!$B$14,OR(E1772="Lead",E1772="U, May have L",E1772="COM",E1772="")),"Lead",IF(AND(B1772='Dropdown Answer Key'!$B$14,OR(F1772="Lead",F1772="U, May have L",F1772="COM",F1772="")),"Lead",IF(AND(B1772='Dropdown Answer Key'!$B$14,OR(AND(E1772="GALV",H1772="Y"),AND(E1772="GALV",H1772="UN"),AND(E1772="GALV",H1772=""),AND(F1772="GALV",H1772="Y"),AND(F1772="GALV",H1772="UN"),AND(F1772="GALV",H1772=""),AND(F1772="GALV",I1772="Y"),AND(F1772="GALV",I1772="UN"),AND(F1772="GALV",I1772=""))),"GRR",IF(AND(B1772='Dropdown Answer Key'!$B$14,OR(E1772="Unknown",F1772="Unknown")),"Unknown SL","Non Lead")))))))))))</f>
        <v>Non Lead</v>
      </c>
      <c r="T1772" s="76" t="str">
        <f>IF(OR(M1772="",Q1772="",S1772="ERROR"),"BLANK",IF((AND(M1772='Dropdown Answer Key'!$B$25,OR('Service Line Inventory'!S1772="Lead",S1772="Unknown SL"))),"Tier 1",IF(AND('Service Line Inventory'!M1772='Dropdown Answer Key'!$B$26,OR('Service Line Inventory'!S1772="Lead",S1772="Unknown SL")),"Tier 2",IF(AND('Service Line Inventory'!M1772='Dropdown Answer Key'!$B$27,OR('Service Line Inventory'!S1772="Lead",S1772="Unknown SL")),"Tier 2",IF('Service Line Inventory'!S1772="GRR","Tier 3",IF((AND('Service Line Inventory'!M1772='Dropdown Answer Key'!$B$25,'Service Line Inventory'!Q1772='Dropdown Answer Key'!$M$25,O1772='Dropdown Answer Key'!$G$27,'Service Line Inventory'!P1772='Dropdown Answer Key'!$J$27,S1772="Non Lead")),"Tier 4",IF((AND('Service Line Inventory'!M1772='Dropdown Answer Key'!$B$25,'Service Line Inventory'!Q1772='Dropdown Answer Key'!$M$25,O1772='Dropdown Answer Key'!$G$27,S1772="Non Lead")),"Tier 4",IF((AND('Service Line Inventory'!M1772='Dropdown Answer Key'!$B$25,'Service Line Inventory'!Q1772='Dropdown Answer Key'!$M$25,'Service Line Inventory'!P1772='Dropdown Answer Key'!$J$27,S1772="Non Lead")),"Tier 4","Tier 5"))))))))</f>
        <v>BLANK</v>
      </c>
      <c r="U1772" s="101" t="str">
        <f t="shared" si="121"/>
        <v>NO</v>
      </c>
      <c r="V1772" s="76" t="str">
        <f t="shared" si="122"/>
        <v>NO</v>
      </c>
      <c r="W1772" s="76" t="str">
        <f t="shared" si="123"/>
        <v>NO</v>
      </c>
      <c r="X1772" s="107"/>
      <c r="Y1772" s="77"/>
    </row>
    <row r="1773" spans="1:25" x14ac:dyDescent="0.3">
      <c r="A1773" s="47">
        <v>16800</v>
      </c>
      <c r="B1773" s="74" t="s">
        <v>76</v>
      </c>
      <c r="C1773" s="126" t="s">
        <v>1995</v>
      </c>
      <c r="D1773" s="74" t="s">
        <v>72</v>
      </c>
      <c r="E1773" s="74" t="s">
        <v>81</v>
      </c>
      <c r="F1773" s="74" t="s">
        <v>81</v>
      </c>
      <c r="G1773" s="127" t="s">
        <v>1912</v>
      </c>
      <c r="H1773" s="74" t="s">
        <v>72</v>
      </c>
      <c r="I1773" s="74" t="s">
        <v>72</v>
      </c>
      <c r="J1773" s="75" t="s">
        <v>1913</v>
      </c>
      <c r="K1773" s="75" t="s">
        <v>1913</v>
      </c>
      <c r="L1773" s="94" t="str">
        <f t="shared" si="120"/>
        <v>Non Lead</v>
      </c>
      <c r="M1773" s="110"/>
      <c r="N1773" s="83"/>
      <c r="O1773" s="83"/>
      <c r="P1773" s="83"/>
      <c r="Q1773" s="82"/>
      <c r="R1773" s="83"/>
      <c r="S1773" s="113" t="str">
        <f>IF(OR(B1773="",$C$3="",$G$3=""),"ERROR",IF(AND(B1773='Dropdown Answer Key'!$B$12,OR(E1773="Lead",E1773="U, May have L",E1773="COM",E1773="")),"Lead",IF(AND(B1773='Dropdown Answer Key'!$B$12,OR(AND(E1773="GALV",H1773="Y"),AND(E1773="GALV",H1773="UN"),AND(E1773="GALV",H1773=""))),"GRR",IF(AND(B1773='Dropdown Answer Key'!$B$12,E1773="Unknown"),"Unknown SL",IF(AND(B1773='Dropdown Answer Key'!$B$13,OR(F1773="Lead",F1773="U, May have L",F1773="COM",F1773="")),"Lead",IF(AND(B1773='Dropdown Answer Key'!$B$13,OR(AND(F1773="GALV",H1773="Y"),AND(F1773="GALV",H1773="UN"),AND(F1773="GALV",H1773=""))),"GRR",IF(AND(B1773='Dropdown Answer Key'!$B$13,F1773="Unknown"),"Unknown SL",IF(AND(B1773='Dropdown Answer Key'!$B$14,OR(E1773="Lead",E1773="U, May have L",E1773="COM",E1773="")),"Lead",IF(AND(B1773='Dropdown Answer Key'!$B$14,OR(F1773="Lead",F1773="U, May have L",F1773="COM",F1773="")),"Lead",IF(AND(B1773='Dropdown Answer Key'!$B$14,OR(AND(E1773="GALV",H1773="Y"),AND(E1773="GALV",H1773="UN"),AND(E1773="GALV",H1773=""),AND(F1773="GALV",H1773="Y"),AND(F1773="GALV",H1773="UN"),AND(F1773="GALV",H1773=""),AND(F1773="GALV",I1773="Y"),AND(F1773="GALV",I1773="UN"),AND(F1773="GALV",I1773=""))),"GRR",IF(AND(B1773='Dropdown Answer Key'!$B$14,OR(E1773="Unknown",F1773="Unknown")),"Unknown SL","Non Lead")))))))))))</f>
        <v>Non Lead</v>
      </c>
      <c r="T1773" s="114" t="str">
        <f>IF(OR(M1773="",Q1773="",S1773="ERROR"),"BLANK",IF((AND(M1773='Dropdown Answer Key'!$B$25,OR('Service Line Inventory'!S1773="Lead",S1773="Unknown SL"))),"Tier 1",IF(AND('Service Line Inventory'!M1773='Dropdown Answer Key'!$B$26,OR('Service Line Inventory'!S1773="Lead",S1773="Unknown SL")),"Tier 2",IF(AND('Service Line Inventory'!M1773='Dropdown Answer Key'!$B$27,OR('Service Line Inventory'!S1773="Lead",S1773="Unknown SL")),"Tier 2",IF('Service Line Inventory'!S1773="GRR","Tier 3",IF((AND('Service Line Inventory'!M1773='Dropdown Answer Key'!$B$25,'Service Line Inventory'!Q1773='Dropdown Answer Key'!$M$25,O1773='Dropdown Answer Key'!$G$27,'Service Line Inventory'!P1773='Dropdown Answer Key'!$J$27,S1773="Non Lead")),"Tier 4",IF((AND('Service Line Inventory'!M1773='Dropdown Answer Key'!$B$25,'Service Line Inventory'!Q1773='Dropdown Answer Key'!$M$25,O1773='Dropdown Answer Key'!$G$27,S1773="Non Lead")),"Tier 4",IF((AND('Service Line Inventory'!M1773='Dropdown Answer Key'!$B$25,'Service Line Inventory'!Q1773='Dropdown Answer Key'!$M$25,'Service Line Inventory'!P1773='Dropdown Answer Key'!$J$27,S1773="Non Lead")),"Tier 4","Tier 5"))))))))</f>
        <v>BLANK</v>
      </c>
      <c r="U1773" s="115" t="str">
        <f t="shared" si="121"/>
        <v>NO</v>
      </c>
      <c r="V1773" s="114" t="str">
        <f t="shared" si="122"/>
        <v>NO</v>
      </c>
      <c r="W1773" s="114" t="str">
        <f t="shared" si="123"/>
        <v>NO</v>
      </c>
      <c r="X1773" s="108"/>
      <c r="Y1773" s="97"/>
    </row>
    <row r="1774" spans="1:25" x14ac:dyDescent="0.3">
      <c r="A1774" s="47">
        <v>16825</v>
      </c>
      <c r="B1774" s="74" t="s">
        <v>76</v>
      </c>
      <c r="C1774" s="126" t="s">
        <v>1996</v>
      </c>
      <c r="D1774" s="74" t="s">
        <v>72</v>
      </c>
      <c r="E1774" s="74" t="s">
        <v>81</v>
      </c>
      <c r="F1774" s="74" t="s">
        <v>81</v>
      </c>
      <c r="G1774" s="127" t="s">
        <v>1912</v>
      </c>
      <c r="H1774" s="74" t="s">
        <v>72</v>
      </c>
      <c r="I1774" s="74" t="s">
        <v>72</v>
      </c>
      <c r="J1774" s="75" t="s">
        <v>1913</v>
      </c>
      <c r="K1774" s="75" t="s">
        <v>1913</v>
      </c>
      <c r="L1774" s="93" t="str">
        <f t="shared" si="120"/>
        <v>Non Lead</v>
      </c>
      <c r="M1774" s="110"/>
      <c r="N1774" s="74"/>
      <c r="O1774" s="74"/>
      <c r="P1774" s="74"/>
      <c r="Q1774" s="73"/>
      <c r="R1774" s="74"/>
      <c r="S1774" s="98" t="str">
        <f>IF(OR(B1774="",$C$3="",$G$3=""),"ERROR",IF(AND(B1774='Dropdown Answer Key'!$B$12,OR(E1774="Lead",E1774="U, May have L",E1774="COM",E1774="")),"Lead",IF(AND(B1774='Dropdown Answer Key'!$B$12,OR(AND(E1774="GALV",H1774="Y"),AND(E1774="GALV",H1774="UN"),AND(E1774="GALV",H1774=""))),"GRR",IF(AND(B1774='Dropdown Answer Key'!$B$12,E1774="Unknown"),"Unknown SL",IF(AND(B1774='Dropdown Answer Key'!$B$13,OR(F1774="Lead",F1774="U, May have L",F1774="COM",F1774="")),"Lead",IF(AND(B1774='Dropdown Answer Key'!$B$13,OR(AND(F1774="GALV",H1774="Y"),AND(F1774="GALV",H1774="UN"),AND(F1774="GALV",H1774=""))),"GRR",IF(AND(B1774='Dropdown Answer Key'!$B$13,F1774="Unknown"),"Unknown SL",IF(AND(B1774='Dropdown Answer Key'!$B$14,OR(E1774="Lead",E1774="U, May have L",E1774="COM",E1774="")),"Lead",IF(AND(B1774='Dropdown Answer Key'!$B$14,OR(F1774="Lead",F1774="U, May have L",F1774="COM",F1774="")),"Lead",IF(AND(B1774='Dropdown Answer Key'!$B$14,OR(AND(E1774="GALV",H1774="Y"),AND(E1774="GALV",H1774="UN"),AND(E1774="GALV",H1774=""),AND(F1774="GALV",H1774="Y"),AND(F1774="GALV",H1774="UN"),AND(F1774="GALV",H1774=""),AND(F1774="GALV",I1774="Y"),AND(F1774="GALV",I1774="UN"),AND(F1774="GALV",I1774=""))),"GRR",IF(AND(B1774='Dropdown Answer Key'!$B$14,OR(E1774="Unknown",F1774="Unknown")),"Unknown SL","Non Lead")))))))))))</f>
        <v>Non Lead</v>
      </c>
      <c r="T1774" s="76" t="str">
        <f>IF(OR(M1774="",Q1774="",S1774="ERROR"),"BLANK",IF((AND(M1774='Dropdown Answer Key'!$B$25,OR('Service Line Inventory'!S1774="Lead",S1774="Unknown SL"))),"Tier 1",IF(AND('Service Line Inventory'!M1774='Dropdown Answer Key'!$B$26,OR('Service Line Inventory'!S1774="Lead",S1774="Unknown SL")),"Tier 2",IF(AND('Service Line Inventory'!M1774='Dropdown Answer Key'!$B$27,OR('Service Line Inventory'!S1774="Lead",S1774="Unknown SL")),"Tier 2",IF('Service Line Inventory'!S1774="GRR","Tier 3",IF((AND('Service Line Inventory'!M1774='Dropdown Answer Key'!$B$25,'Service Line Inventory'!Q1774='Dropdown Answer Key'!$M$25,O1774='Dropdown Answer Key'!$G$27,'Service Line Inventory'!P1774='Dropdown Answer Key'!$J$27,S1774="Non Lead")),"Tier 4",IF((AND('Service Line Inventory'!M1774='Dropdown Answer Key'!$B$25,'Service Line Inventory'!Q1774='Dropdown Answer Key'!$M$25,O1774='Dropdown Answer Key'!$G$27,S1774="Non Lead")),"Tier 4",IF((AND('Service Line Inventory'!M1774='Dropdown Answer Key'!$B$25,'Service Line Inventory'!Q1774='Dropdown Answer Key'!$M$25,'Service Line Inventory'!P1774='Dropdown Answer Key'!$J$27,S1774="Non Lead")),"Tier 4","Tier 5"))))))))</f>
        <v>BLANK</v>
      </c>
      <c r="U1774" s="101" t="str">
        <f t="shared" si="121"/>
        <v>NO</v>
      </c>
      <c r="V1774" s="76" t="str">
        <f t="shared" si="122"/>
        <v>NO</v>
      </c>
      <c r="W1774" s="76" t="str">
        <f t="shared" si="123"/>
        <v>NO</v>
      </c>
      <c r="X1774" s="107"/>
      <c r="Y1774" s="77"/>
    </row>
    <row r="1775" spans="1:25" x14ac:dyDescent="0.3">
      <c r="A1775" s="47">
        <v>16850</v>
      </c>
      <c r="B1775" s="74" t="s">
        <v>76</v>
      </c>
      <c r="C1775" s="126" t="s">
        <v>1997</v>
      </c>
      <c r="D1775" s="74" t="s">
        <v>72</v>
      </c>
      <c r="E1775" s="74" t="s">
        <v>81</v>
      </c>
      <c r="F1775" s="74" t="s">
        <v>81</v>
      </c>
      <c r="G1775" s="127" t="s">
        <v>1912</v>
      </c>
      <c r="H1775" s="74" t="s">
        <v>72</v>
      </c>
      <c r="I1775" s="74" t="s">
        <v>72</v>
      </c>
      <c r="J1775" s="75" t="s">
        <v>1913</v>
      </c>
      <c r="K1775" s="75" t="s">
        <v>1913</v>
      </c>
      <c r="L1775" s="94" t="str">
        <f t="shared" si="120"/>
        <v>Non Lead</v>
      </c>
      <c r="M1775" s="110"/>
      <c r="N1775" s="83"/>
      <c r="O1775" s="83"/>
      <c r="P1775" s="83"/>
      <c r="Q1775" s="82"/>
      <c r="R1775" s="83"/>
      <c r="S1775" s="113" t="str">
        <f>IF(OR(B1775="",$C$3="",$G$3=""),"ERROR",IF(AND(B1775='Dropdown Answer Key'!$B$12,OR(E1775="Lead",E1775="U, May have L",E1775="COM",E1775="")),"Lead",IF(AND(B1775='Dropdown Answer Key'!$B$12,OR(AND(E1775="GALV",H1775="Y"),AND(E1775="GALV",H1775="UN"),AND(E1775="GALV",H1775=""))),"GRR",IF(AND(B1775='Dropdown Answer Key'!$B$12,E1775="Unknown"),"Unknown SL",IF(AND(B1775='Dropdown Answer Key'!$B$13,OR(F1775="Lead",F1775="U, May have L",F1775="COM",F1775="")),"Lead",IF(AND(B1775='Dropdown Answer Key'!$B$13,OR(AND(F1775="GALV",H1775="Y"),AND(F1775="GALV",H1775="UN"),AND(F1775="GALV",H1775=""))),"GRR",IF(AND(B1775='Dropdown Answer Key'!$B$13,F1775="Unknown"),"Unknown SL",IF(AND(B1775='Dropdown Answer Key'!$B$14,OR(E1775="Lead",E1775="U, May have L",E1775="COM",E1775="")),"Lead",IF(AND(B1775='Dropdown Answer Key'!$B$14,OR(F1775="Lead",F1775="U, May have L",F1775="COM",F1775="")),"Lead",IF(AND(B1775='Dropdown Answer Key'!$B$14,OR(AND(E1775="GALV",H1775="Y"),AND(E1775="GALV",H1775="UN"),AND(E1775="GALV",H1775=""),AND(F1775="GALV",H1775="Y"),AND(F1775="GALV",H1775="UN"),AND(F1775="GALV",H1775=""),AND(F1775="GALV",I1775="Y"),AND(F1775="GALV",I1775="UN"),AND(F1775="GALV",I1775=""))),"GRR",IF(AND(B1775='Dropdown Answer Key'!$B$14,OR(E1775="Unknown",F1775="Unknown")),"Unknown SL","Non Lead")))))))))))</f>
        <v>Non Lead</v>
      </c>
      <c r="T1775" s="114" t="str">
        <f>IF(OR(M1775="",Q1775="",S1775="ERROR"),"BLANK",IF((AND(M1775='Dropdown Answer Key'!$B$25,OR('Service Line Inventory'!S1775="Lead",S1775="Unknown SL"))),"Tier 1",IF(AND('Service Line Inventory'!M1775='Dropdown Answer Key'!$B$26,OR('Service Line Inventory'!S1775="Lead",S1775="Unknown SL")),"Tier 2",IF(AND('Service Line Inventory'!M1775='Dropdown Answer Key'!$B$27,OR('Service Line Inventory'!S1775="Lead",S1775="Unknown SL")),"Tier 2",IF('Service Line Inventory'!S1775="GRR","Tier 3",IF((AND('Service Line Inventory'!M1775='Dropdown Answer Key'!$B$25,'Service Line Inventory'!Q1775='Dropdown Answer Key'!$M$25,O1775='Dropdown Answer Key'!$G$27,'Service Line Inventory'!P1775='Dropdown Answer Key'!$J$27,S1775="Non Lead")),"Tier 4",IF((AND('Service Line Inventory'!M1775='Dropdown Answer Key'!$B$25,'Service Line Inventory'!Q1775='Dropdown Answer Key'!$M$25,O1775='Dropdown Answer Key'!$G$27,S1775="Non Lead")),"Tier 4",IF((AND('Service Line Inventory'!M1775='Dropdown Answer Key'!$B$25,'Service Line Inventory'!Q1775='Dropdown Answer Key'!$M$25,'Service Line Inventory'!P1775='Dropdown Answer Key'!$J$27,S1775="Non Lead")),"Tier 4","Tier 5"))))))))</f>
        <v>BLANK</v>
      </c>
      <c r="U1775" s="115" t="str">
        <f t="shared" si="121"/>
        <v>NO</v>
      </c>
      <c r="V1775" s="114" t="str">
        <f t="shared" si="122"/>
        <v>NO</v>
      </c>
      <c r="W1775" s="114" t="str">
        <f t="shared" si="123"/>
        <v>NO</v>
      </c>
      <c r="X1775" s="108"/>
      <c r="Y1775" s="97"/>
    </row>
    <row r="1776" spans="1:25" x14ac:dyDescent="0.3">
      <c r="A1776" s="47">
        <v>16900</v>
      </c>
      <c r="B1776" s="74" t="s">
        <v>76</v>
      </c>
      <c r="C1776" s="126" t="s">
        <v>1998</v>
      </c>
      <c r="D1776" s="74" t="s">
        <v>72</v>
      </c>
      <c r="E1776" s="74" t="s">
        <v>81</v>
      </c>
      <c r="F1776" s="74" t="s">
        <v>81</v>
      </c>
      <c r="G1776" s="127" t="s">
        <v>1912</v>
      </c>
      <c r="H1776" s="74" t="s">
        <v>72</v>
      </c>
      <c r="I1776" s="74" t="s">
        <v>72</v>
      </c>
      <c r="J1776" s="75" t="s">
        <v>1913</v>
      </c>
      <c r="K1776" s="75" t="s">
        <v>1913</v>
      </c>
      <c r="L1776" s="93" t="str">
        <f t="shared" si="120"/>
        <v>Non Lead</v>
      </c>
      <c r="M1776" s="110"/>
      <c r="N1776" s="74"/>
      <c r="O1776" s="74"/>
      <c r="P1776" s="74"/>
      <c r="Q1776" s="73"/>
      <c r="R1776" s="74"/>
      <c r="S1776" s="98" t="str">
        <f>IF(OR(B1776="",$C$3="",$G$3=""),"ERROR",IF(AND(B1776='Dropdown Answer Key'!$B$12,OR(E1776="Lead",E1776="U, May have L",E1776="COM",E1776="")),"Lead",IF(AND(B1776='Dropdown Answer Key'!$B$12,OR(AND(E1776="GALV",H1776="Y"),AND(E1776="GALV",H1776="UN"),AND(E1776="GALV",H1776=""))),"GRR",IF(AND(B1776='Dropdown Answer Key'!$B$12,E1776="Unknown"),"Unknown SL",IF(AND(B1776='Dropdown Answer Key'!$B$13,OR(F1776="Lead",F1776="U, May have L",F1776="COM",F1776="")),"Lead",IF(AND(B1776='Dropdown Answer Key'!$B$13,OR(AND(F1776="GALV",H1776="Y"),AND(F1776="GALV",H1776="UN"),AND(F1776="GALV",H1776=""))),"GRR",IF(AND(B1776='Dropdown Answer Key'!$B$13,F1776="Unknown"),"Unknown SL",IF(AND(B1776='Dropdown Answer Key'!$B$14,OR(E1776="Lead",E1776="U, May have L",E1776="COM",E1776="")),"Lead",IF(AND(B1776='Dropdown Answer Key'!$B$14,OR(F1776="Lead",F1776="U, May have L",F1776="COM",F1776="")),"Lead",IF(AND(B1776='Dropdown Answer Key'!$B$14,OR(AND(E1776="GALV",H1776="Y"),AND(E1776="GALV",H1776="UN"),AND(E1776="GALV",H1776=""),AND(F1776="GALV",H1776="Y"),AND(F1776="GALV",H1776="UN"),AND(F1776="GALV",H1776=""),AND(F1776="GALV",I1776="Y"),AND(F1776="GALV",I1776="UN"),AND(F1776="GALV",I1776=""))),"GRR",IF(AND(B1776='Dropdown Answer Key'!$B$14,OR(E1776="Unknown",F1776="Unknown")),"Unknown SL","Non Lead")))))))))))</f>
        <v>Non Lead</v>
      </c>
      <c r="T1776" s="76" t="str">
        <f>IF(OR(M1776="",Q1776="",S1776="ERROR"),"BLANK",IF((AND(M1776='Dropdown Answer Key'!$B$25,OR('Service Line Inventory'!S1776="Lead",S1776="Unknown SL"))),"Tier 1",IF(AND('Service Line Inventory'!M1776='Dropdown Answer Key'!$B$26,OR('Service Line Inventory'!S1776="Lead",S1776="Unknown SL")),"Tier 2",IF(AND('Service Line Inventory'!M1776='Dropdown Answer Key'!$B$27,OR('Service Line Inventory'!S1776="Lead",S1776="Unknown SL")),"Tier 2",IF('Service Line Inventory'!S1776="GRR","Tier 3",IF((AND('Service Line Inventory'!M1776='Dropdown Answer Key'!$B$25,'Service Line Inventory'!Q1776='Dropdown Answer Key'!$M$25,O1776='Dropdown Answer Key'!$G$27,'Service Line Inventory'!P1776='Dropdown Answer Key'!$J$27,S1776="Non Lead")),"Tier 4",IF((AND('Service Line Inventory'!M1776='Dropdown Answer Key'!$B$25,'Service Line Inventory'!Q1776='Dropdown Answer Key'!$M$25,O1776='Dropdown Answer Key'!$G$27,S1776="Non Lead")),"Tier 4",IF((AND('Service Line Inventory'!M1776='Dropdown Answer Key'!$B$25,'Service Line Inventory'!Q1776='Dropdown Answer Key'!$M$25,'Service Line Inventory'!P1776='Dropdown Answer Key'!$J$27,S1776="Non Lead")),"Tier 4","Tier 5"))))))))</f>
        <v>BLANK</v>
      </c>
      <c r="U1776" s="101" t="str">
        <f t="shared" si="121"/>
        <v>NO</v>
      </c>
      <c r="V1776" s="76" t="str">
        <f t="shared" si="122"/>
        <v>NO</v>
      </c>
      <c r="W1776" s="76" t="str">
        <f t="shared" si="123"/>
        <v>NO</v>
      </c>
      <c r="X1776" s="107"/>
      <c r="Y1776" s="77"/>
    </row>
    <row r="1777" spans="1:25" x14ac:dyDescent="0.3">
      <c r="A1777" s="47">
        <v>16950</v>
      </c>
      <c r="B1777" s="74" t="s">
        <v>76</v>
      </c>
      <c r="C1777" s="126" t="s">
        <v>1999</v>
      </c>
      <c r="D1777" s="74" t="s">
        <v>72</v>
      </c>
      <c r="E1777" s="74" t="s">
        <v>81</v>
      </c>
      <c r="F1777" s="74" t="s">
        <v>81</v>
      </c>
      <c r="G1777" s="127" t="s">
        <v>1912</v>
      </c>
      <c r="H1777" s="74" t="s">
        <v>72</v>
      </c>
      <c r="I1777" s="74" t="s">
        <v>72</v>
      </c>
      <c r="J1777" s="75" t="s">
        <v>1913</v>
      </c>
      <c r="K1777" s="75" t="s">
        <v>1913</v>
      </c>
      <c r="L1777" s="94" t="str">
        <f t="shared" si="120"/>
        <v>Non Lead</v>
      </c>
      <c r="M1777" s="110"/>
      <c r="N1777" s="83"/>
      <c r="O1777" s="83"/>
      <c r="P1777" s="83"/>
      <c r="Q1777" s="82"/>
      <c r="R1777" s="83"/>
      <c r="S1777" s="113" t="str">
        <f>IF(OR(B1777="",$C$3="",$G$3=""),"ERROR",IF(AND(B1777='Dropdown Answer Key'!$B$12,OR(E1777="Lead",E1777="U, May have L",E1777="COM",E1777="")),"Lead",IF(AND(B1777='Dropdown Answer Key'!$B$12,OR(AND(E1777="GALV",H1777="Y"),AND(E1777="GALV",H1777="UN"),AND(E1777="GALV",H1777=""))),"GRR",IF(AND(B1777='Dropdown Answer Key'!$B$12,E1777="Unknown"),"Unknown SL",IF(AND(B1777='Dropdown Answer Key'!$B$13,OR(F1777="Lead",F1777="U, May have L",F1777="COM",F1777="")),"Lead",IF(AND(B1777='Dropdown Answer Key'!$B$13,OR(AND(F1777="GALV",H1777="Y"),AND(F1777="GALV",H1777="UN"),AND(F1777="GALV",H1777=""))),"GRR",IF(AND(B1777='Dropdown Answer Key'!$B$13,F1777="Unknown"),"Unknown SL",IF(AND(B1777='Dropdown Answer Key'!$B$14,OR(E1777="Lead",E1777="U, May have L",E1777="COM",E1777="")),"Lead",IF(AND(B1777='Dropdown Answer Key'!$B$14,OR(F1777="Lead",F1777="U, May have L",F1777="COM",F1777="")),"Lead",IF(AND(B1777='Dropdown Answer Key'!$B$14,OR(AND(E1777="GALV",H1777="Y"),AND(E1777="GALV",H1777="UN"),AND(E1777="GALV",H1777=""),AND(F1777="GALV",H1777="Y"),AND(F1777="GALV",H1777="UN"),AND(F1777="GALV",H1777=""),AND(F1777="GALV",I1777="Y"),AND(F1777="GALV",I1777="UN"),AND(F1777="GALV",I1777=""))),"GRR",IF(AND(B1777='Dropdown Answer Key'!$B$14,OR(E1777="Unknown",F1777="Unknown")),"Unknown SL","Non Lead")))))))))))</f>
        <v>Non Lead</v>
      </c>
      <c r="T1777" s="114" t="str">
        <f>IF(OR(M1777="",Q1777="",S1777="ERROR"),"BLANK",IF((AND(M1777='Dropdown Answer Key'!$B$25,OR('Service Line Inventory'!S1777="Lead",S1777="Unknown SL"))),"Tier 1",IF(AND('Service Line Inventory'!M1777='Dropdown Answer Key'!$B$26,OR('Service Line Inventory'!S1777="Lead",S1777="Unknown SL")),"Tier 2",IF(AND('Service Line Inventory'!M1777='Dropdown Answer Key'!$B$27,OR('Service Line Inventory'!S1777="Lead",S1777="Unknown SL")),"Tier 2",IF('Service Line Inventory'!S1777="GRR","Tier 3",IF((AND('Service Line Inventory'!M1777='Dropdown Answer Key'!$B$25,'Service Line Inventory'!Q1777='Dropdown Answer Key'!$M$25,O1777='Dropdown Answer Key'!$G$27,'Service Line Inventory'!P1777='Dropdown Answer Key'!$J$27,S1777="Non Lead")),"Tier 4",IF((AND('Service Line Inventory'!M1777='Dropdown Answer Key'!$B$25,'Service Line Inventory'!Q1777='Dropdown Answer Key'!$M$25,O1777='Dropdown Answer Key'!$G$27,S1777="Non Lead")),"Tier 4",IF((AND('Service Line Inventory'!M1777='Dropdown Answer Key'!$B$25,'Service Line Inventory'!Q1777='Dropdown Answer Key'!$M$25,'Service Line Inventory'!P1777='Dropdown Answer Key'!$J$27,S1777="Non Lead")),"Tier 4","Tier 5"))))))))</f>
        <v>BLANK</v>
      </c>
      <c r="U1777" s="115" t="str">
        <f t="shared" si="121"/>
        <v>NO</v>
      </c>
      <c r="V1777" s="114" t="str">
        <f t="shared" si="122"/>
        <v>NO</v>
      </c>
      <c r="W1777" s="114" t="str">
        <f t="shared" si="123"/>
        <v>NO</v>
      </c>
      <c r="X1777" s="108"/>
      <c r="Y1777" s="97"/>
    </row>
    <row r="1778" spans="1:25" x14ac:dyDescent="0.3">
      <c r="A1778" s="47">
        <v>17000</v>
      </c>
      <c r="B1778" s="74" t="s">
        <v>76</v>
      </c>
      <c r="C1778" s="126" t="s">
        <v>2000</v>
      </c>
      <c r="D1778" s="74" t="s">
        <v>72</v>
      </c>
      <c r="E1778" s="74" t="s">
        <v>81</v>
      </c>
      <c r="F1778" s="74" t="s">
        <v>81</v>
      </c>
      <c r="G1778" s="127" t="s">
        <v>1912</v>
      </c>
      <c r="H1778" s="74" t="s">
        <v>72</v>
      </c>
      <c r="I1778" s="74" t="s">
        <v>72</v>
      </c>
      <c r="J1778" s="75" t="s">
        <v>1913</v>
      </c>
      <c r="K1778" s="75" t="s">
        <v>1913</v>
      </c>
      <c r="L1778" s="93" t="str">
        <f t="shared" si="120"/>
        <v>Non Lead</v>
      </c>
      <c r="M1778" s="110"/>
      <c r="N1778" s="74"/>
      <c r="O1778" s="74"/>
      <c r="P1778" s="74"/>
      <c r="Q1778" s="73"/>
      <c r="R1778" s="74"/>
      <c r="S1778" s="98" t="str">
        <f>IF(OR(B1778="",$C$3="",$G$3=""),"ERROR",IF(AND(B1778='Dropdown Answer Key'!$B$12,OR(E1778="Lead",E1778="U, May have L",E1778="COM",E1778="")),"Lead",IF(AND(B1778='Dropdown Answer Key'!$B$12,OR(AND(E1778="GALV",H1778="Y"),AND(E1778="GALV",H1778="UN"),AND(E1778="GALV",H1778=""))),"GRR",IF(AND(B1778='Dropdown Answer Key'!$B$12,E1778="Unknown"),"Unknown SL",IF(AND(B1778='Dropdown Answer Key'!$B$13,OR(F1778="Lead",F1778="U, May have L",F1778="COM",F1778="")),"Lead",IF(AND(B1778='Dropdown Answer Key'!$B$13,OR(AND(F1778="GALV",H1778="Y"),AND(F1778="GALV",H1778="UN"),AND(F1778="GALV",H1778=""))),"GRR",IF(AND(B1778='Dropdown Answer Key'!$B$13,F1778="Unknown"),"Unknown SL",IF(AND(B1778='Dropdown Answer Key'!$B$14,OR(E1778="Lead",E1778="U, May have L",E1778="COM",E1778="")),"Lead",IF(AND(B1778='Dropdown Answer Key'!$B$14,OR(F1778="Lead",F1778="U, May have L",F1778="COM",F1778="")),"Lead",IF(AND(B1778='Dropdown Answer Key'!$B$14,OR(AND(E1778="GALV",H1778="Y"),AND(E1778="GALV",H1778="UN"),AND(E1778="GALV",H1778=""),AND(F1778="GALV",H1778="Y"),AND(F1778="GALV",H1778="UN"),AND(F1778="GALV",H1778=""),AND(F1778="GALV",I1778="Y"),AND(F1778="GALV",I1778="UN"),AND(F1778="GALV",I1778=""))),"GRR",IF(AND(B1778='Dropdown Answer Key'!$B$14,OR(E1778="Unknown",F1778="Unknown")),"Unknown SL","Non Lead")))))))))))</f>
        <v>Non Lead</v>
      </c>
      <c r="T1778" s="76" t="str">
        <f>IF(OR(M1778="",Q1778="",S1778="ERROR"),"BLANK",IF((AND(M1778='Dropdown Answer Key'!$B$25,OR('Service Line Inventory'!S1778="Lead",S1778="Unknown SL"))),"Tier 1",IF(AND('Service Line Inventory'!M1778='Dropdown Answer Key'!$B$26,OR('Service Line Inventory'!S1778="Lead",S1778="Unknown SL")),"Tier 2",IF(AND('Service Line Inventory'!M1778='Dropdown Answer Key'!$B$27,OR('Service Line Inventory'!S1778="Lead",S1778="Unknown SL")),"Tier 2",IF('Service Line Inventory'!S1778="GRR","Tier 3",IF((AND('Service Line Inventory'!M1778='Dropdown Answer Key'!$B$25,'Service Line Inventory'!Q1778='Dropdown Answer Key'!$M$25,O1778='Dropdown Answer Key'!$G$27,'Service Line Inventory'!P1778='Dropdown Answer Key'!$J$27,S1778="Non Lead")),"Tier 4",IF((AND('Service Line Inventory'!M1778='Dropdown Answer Key'!$B$25,'Service Line Inventory'!Q1778='Dropdown Answer Key'!$M$25,O1778='Dropdown Answer Key'!$G$27,S1778="Non Lead")),"Tier 4",IF((AND('Service Line Inventory'!M1778='Dropdown Answer Key'!$B$25,'Service Line Inventory'!Q1778='Dropdown Answer Key'!$M$25,'Service Line Inventory'!P1778='Dropdown Answer Key'!$J$27,S1778="Non Lead")),"Tier 4","Tier 5"))))))))</f>
        <v>BLANK</v>
      </c>
      <c r="U1778" s="101" t="str">
        <f t="shared" si="121"/>
        <v>NO</v>
      </c>
      <c r="V1778" s="76" t="str">
        <f t="shared" si="122"/>
        <v>NO</v>
      </c>
      <c r="W1778" s="76" t="str">
        <f t="shared" si="123"/>
        <v>NO</v>
      </c>
      <c r="X1778" s="107"/>
      <c r="Y1778" s="77"/>
    </row>
    <row r="1779" spans="1:25" x14ac:dyDescent="0.3">
      <c r="A1779" s="47">
        <v>17050</v>
      </c>
      <c r="B1779" s="74" t="s">
        <v>76</v>
      </c>
      <c r="C1779" s="126" t="s">
        <v>2001</v>
      </c>
      <c r="D1779" s="74" t="s">
        <v>72</v>
      </c>
      <c r="E1779" s="74" t="s">
        <v>81</v>
      </c>
      <c r="F1779" s="74" t="s">
        <v>81</v>
      </c>
      <c r="G1779" s="127" t="s">
        <v>1912</v>
      </c>
      <c r="H1779" s="74" t="s">
        <v>72</v>
      </c>
      <c r="I1779" s="74" t="s">
        <v>72</v>
      </c>
      <c r="J1779" s="75" t="s">
        <v>1913</v>
      </c>
      <c r="K1779" s="75" t="s">
        <v>1913</v>
      </c>
      <c r="L1779" s="94" t="str">
        <f t="shared" si="120"/>
        <v>Non Lead</v>
      </c>
      <c r="M1779" s="110"/>
      <c r="N1779" s="83"/>
      <c r="O1779" s="83"/>
      <c r="P1779" s="83"/>
      <c r="Q1779" s="82"/>
      <c r="R1779" s="83"/>
      <c r="S1779" s="113" t="str">
        <f>IF(OR(B1779="",$C$3="",$G$3=""),"ERROR",IF(AND(B1779='Dropdown Answer Key'!$B$12,OR(E1779="Lead",E1779="U, May have L",E1779="COM",E1779="")),"Lead",IF(AND(B1779='Dropdown Answer Key'!$B$12,OR(AND(E1779="GALV",H1779="Y"),AND(E1779="GALV",H1779="UN"),AND(E1779="GALV",H1779=""))),"GRR",IF(AND(B1779='Dropdown Answer Key'!$B$12,E1779="Unknown"),"Unknown SL",IF(AND(B1779='Dropdown Answer Key'!$B$13,OR(F1779="Lead",F1779="U, May have L",F1779="COM",F1779="")),"Lead",IF(AND(B1779='Dropdown Answer Key'!$B$13,OR(AND(F1779="GALV",H1779="Y"),AND(F1779="GALV",H1779="UN"),AND(F1779="GALV",H1779=""))),"GRR",IF(AND(B1779='Dropdown Answer Key'!$B$13,F1779="Unknown"),"Unknown SL",IF(AND(B1779='Dropdown Answer Key'!$B$14,OR(E1779="Lead",E1779="U, May have L",E1779="COM",E1779="")),"Lead",IF(AND(B1779='Dropdown Answer Key'!$B$14,OR(F1779="Lead",F1779="U, May have L",F1779="COM",F1779="")),"Lead",IF(AND(B1779='Dropdown Answer Key'!$B$14,OR(AND(E1779="GALV",H1779="Y"),AND(E1779="GALV",H1779="UN"),AND(E1779="GALV",H1779=""),AND(F1779="GALV",H1779="Y"),AND(F1779="GALV",H1779="UN"),AND(F1779="GALV",H1779=""),AND(F1779="GALV",I1779="Y"),AND(F1779="GALV",I1779="UN"),AND(F1779="GALV",I1779=""))),"GRR",IF(AND(B1779='Dropdown Answer Key'!$B$14,OR(E1779="Unknown",F1779="Unknown")),"Unknown SL","Non Lead")))))))))))</f>
        <v>Non Lead</v>
      </c>
      <c r="T1779" s="114" t="str">
        <f>IF(OR(M1779="",Q1779="",S1779="ERROR"),"BLANK",IF((AND(M1779='Dropdown Answer Key'!$B$25,OR('Service Line Inventory'!S1779="Lead",S1779="Unknown SL"))),"Tier 1",IF(AND('Service Line Inventory'!M1779='Dropdown Answer Key'!$B$26,OR('Service Line Inventory'!S1779="Lead",S1779="Unknown SL")),"Tier 2",IF(AND('Service Line Inventory'!M1779='Dropdown Answer Key'!$B$27,OR('Service Line Inventory'!S1779="Lead",S1779="Unknown SL")),"Tier 2",IF('Service Line Inventory'!S1779="GRR","Tier 3",IF((AND('Service Line Inventory'!M1779='Dropdown Answer Key'!$B$25,'Service Line Inventory'!Q1779='Dropdown Answer Key'!$M$25,O1779='Dropdown Answer Key'!$G$27,'Service Line Inventory'!P1779='Dropdown Answer Key'!$J$27,S1779="Non Lead")),"Tier 4",IF((AND('Service Line Inventory'!M1779='Dropdown Answer Key'!$B$25,'Service Line Inventory'!Q1779='Dropdown Answer Key'!$M$25,O1779='Dropdown Answer Key'!$G$27,S1779="Non Lead")),"Tier 4",IF((AND('Service Line Inventory'!M1779='Dropdown Answer Key'!$B$25,'Service Line Inventory'!Q1779='Dropdown Answer Key'!$M$25,'Service Line Inventory'!P1779='Dropdown Answer Key'!$J$27,S1779="Non Lead")),"Tier 4","Tier 5"))))))))</f>
        <v>BLANK</v>
      </c>
      <c r="U1779" s="115" t="str">
        <f t="shared" si="121"/>
        <v>NO</v>
      </c>
      <c r="V1779" s="114" t="str">
        <f t="shared" si="122"/>
        <v>NO</v>
      </c>
      <c r="W1779" s="114" t="str">
        <f t="shared" si="123"/>
        <v>NO</v>
      </c>
      <c r="X1779" s="108"/>
      <c r="Y1779" s="97"/>
    </row>
    <row r="1780" spans="1:25" x14ac:dyDescent="0.3">
      <c r="A1780" s="47">
        <v>17100</v>
      </c>
      <c r="B1780" s="74" t="s">
        <v>76</v>
      </c>
      <c r="C1780" s="126" t="s">
        <v>2002</v>
      </c>
      <c r="D1780" s="74" t="s">
        <v>72</v>
      </c>
      <c r="E1780" s="74" t="s">
        <v>81</v>
      </c>
      <c r="F1780" s="74" t="s">
        <v>81</v>
      </c>
      <c r="G1780" s="127" t="s">
        <v>1912</v>
      </c>
      <c r="H1780" s="74" t="s">
        <v>72</v>
      </c>
      <c r="I1780" s="74" t="s">
        <v>72</v>
      </c>
      <c r="J1780" s="75" t="s">
        <v>1913</v>
      </c>
      <c r="K1780" s="75" t="s">
        <v>1913</v>
      </c>
      <c r="L1780" s="93" t="str">
        <f t="shared" si="120"/>
        <v>Non Lead</v>
      </c>
      <c r="M1780" s="110"/>
      <c r="N1780" s="74"/>
      <c r="O1780" s="74"/>
      <c r="P1780" s="74"/>
      <c r="Q1780" s="73"/>
      <c r="R1780" s="74"/>
      <c r="S1780" s="98" t="str">
        <f>IF(OR(B1780="",$C$3="",$G$3=""),"ERROR",IF(AND(B1780='Dropdown Answer Key'!$B$12,OR(E1780="Lead",E1780="U, May have L",E1780="COM",E1780="")),"Lead",IF(AND(B1780='Dropdown Answer Key'!$B$12,OR(AND(E1780="GALV",H1780="Y"),AND(E1780="GALV",H1780="UN"),AND(E1780="GALV",H1780=""))),"GRR",IF(AND(B1780='Dropdown Answer Key'!$B$12,E1780="Unknown"),"Unknown SL",IF(AND(B1780='Dropdown Answer Key'!$B$13,OR(F1780="Lead",F1780="U, May have L",F1780="COM",F1780="")),"Lead",IF(AND(B1780='Dropdown Answer Key'!$B$13,OR(AND(F1780="GALV",H1780="Y"),AND(F1780="GALV",H1780="UN"),AND(F1780="GALV",H1780=""))),"GRR",IF(AND(B1780='Dropdown Answer Key'!$B$13,F1780="Unknown"),"Unknown SL",IF(AND(B1780='Dropdown Answer Key'!$B$14,OR(E1780="Lead",E1780="U, May have L",E1780="COM",E1780="")),"Lead",IF(AND(B1780='Dropdown Answer Key'!$B$14,OR(F1780="Lead",F1780="U, May have L",F1780="COM",F1780="")),"Lead",IF(AND(B1780='Dropdown Answer Key'!$B$14,OR(AND(E1780="GALV",H1780="Y"),AND(E1780="GALV",H1780="UN"),AND(E1780="GALV",H1780=""),AND(F1780="GALV",H1780="Y"),AND(F1780="GALV",H1780="UN"),AND(F1780="GALV",H1780=""),AND(F1780="GALV",I1780="Y"),AND(F1780="GALV",I1780="UN"),AND(F1780="GALV",I1780=""))),"GRR",IF(AND(B1780='Dropdown Answer Key'!$B$14,OR(E1780="Unknown",F1780="Unknown")),"Unknown SL","Non Lead")))))))))))</f>
        <v>Non Lead</v>
      </c>
      <c r="T1780" s="76" t="str">
        <f>IF(OR(M1780="",Q1780="",S1780="ERROR"),"BLANK",IF((AND(M1780='Dropdown Answer Key'!$B$25,OR('Service Line Inventory'!S1780="Lead",S1780="Unknown SL"))),"Tier 1",IF(AND('Service Line Inventory'!M1780='Dropdown Answer Key'!$B$26,OR('Service Line Inventory'!S1780="Lead",S1780="Unknown SL")),"Tier 2",IF(AND('Service Line Inventory'!M1780='Dropdown Answer Key'!$B$27,OR('Service Line Inventory'!S1780="Lead",S1780="Unknown SL")),"Tier 2",IF('Service Line Inventory'!S1780="GRR","Tier 3",IF((AND('Service Line Inventory'!M1780='Dropdown Answer Key'!$B$25,'Service Line Inventory'!Q1780='Dropdown Answer Key'!$M$25,O1780='Dropdown Answer Key'!$G$27,'Service Line Inventory'!P1780='Dropdown Answer Key'!$J$27,S1780="Non Lead")),"Tier 4",IF((AND('Service Line Inventory'!M1780='Dropdown Answer Key'!$B$25,'Service Line Inventory'!Q1780='Dropdown Answer Key'!$M$25,O1780='Dropdown Answer Key'!$G$27,S1780="Non Lead")),"Tier 4",IF((AND('Service Line Inventory'!M1780='Dropdown Answer Key'!$B$25,'Service Line Inventory'!Q1780='Dropdown Answer Key'!$M$25,'Service Line Inventory'!P1780='Dropdown Answer Key'!$J$27,S1780="Non Lead")),"Tier 4","Tier 5"))))))))</f>
        <v>BLANK</v>
      </c>
      <c r="U1780" s="101" t="str">
        <f t="shared" si="121"/>
        <v>NO</v>
      </c>
      <c r="V1780" s="76" t="str">
        <f t="shared" si="122"/>
        <v>NO</v>
      </c>
      <c r="W1780" s="76" t="str">
        <f t="shared" si="123"/>
        <v>NO</v>
      </c>
      <c r="X1780" s="107"/>
      <c r="Y1780" s="77"/>
    </row>
    <row r="1781" spans="1:25" x14ac:dyDescent="0.3">
      <c r="A1781" s="47">
        <v>17150</v>
      </c>
      <c r="B1781" s="74" t="s">
        <v>76</v>
      </c>
      <c r="C1781" s="126" t="s">
        <v>2003</v>
      </c>
      <c r="D1781" s="74" t="s">
        <v>72</v>
      </c>
      <c r="E1781" s="74" t="s">
        <v>81</v>
      </c>
      <c r="F1781" s="74" t="s">
        <v>81</v>
      </c>
      <c r="G1781" s="127" t="s">
        <v>1912</v>
      </c>
      <c r="H1781" s="74" t="s">
        <v>72</v>
      </c>
      <c r="I1781" s="74" t="s">
        <v>72</v>
      </c>
      <c r="J1781" s="75" t="s">
        <v>1913</v>
      </c>
      <c r="K1781" s="75" t="s">
        <v>1913</v>
      </c>
      <c r="L1781" s="94" t="str">
        <f t="shared" si="120"/>
        <v>Non Lead</v>
      </c>
      <c r="M1781" s="110"/>
      <c r="N1781" s="83"/>
      <c r="O1781" s="83"/>
      <c r="P1781" s="83"/>
      <c r="Q1781" s="82"/>
      <c r="R1781" s="83"/>
      <c r="S1781" s="113" t="str">
        <f>IF(OR(B1781="",$C$3="",$G$3=""),"ERROR",IF(AND(B1781='Dropdown Answer Key'!$B$12,OR(E1781="Lead",E1781="U, May have L",E1781="COM",E1781="")),"Lead",IF(AND(B1781='Dropdown Answer Key'!$B$12,OR(AND(E1781="GALV",H1781="Y"),AND(E1781="GALV",H1781="UN"),AND(E1781="GALV",H1781=""))),"GRR",IF(AND(B1781='Dropdown Answer Key'!$B$12,E1781="Unknown"),"Unknown SL",IF(AND(B1781='Dropdown Answer Key'!$B$13,OR(F1781="Lead",F1781="U, May have L",F1781="COM",F1781="")),"Lead",IF(AND(B1781='Dropdown Answer Key'!$B$13,OR(AND(F1781="GALV",H1781="Y"),AND(F1781="GALV",H1781="UN"),AND(F1781="GALV",H1781=""))),"GRR",IF(AND(B1781='Dropdown Answer Key'!$B$13,F1781="Unknown"),"Unknown SL",IF(AND(B1781='Dropdown Answer Key'!$B$14,OR(E1781="Lead",E1781="U, May have L",E1781="COM",E1781="")),"Lead",IF(AND(B1781='Dropdown Answer Key'!$B$14,OR(F1781="Lead",F1781="U, May have L",F1781="COM",F1781="")),"Lead",IF(AND(B1781='Dropdown Answer Key'!$B$14,OR(AND(E1781="GALV",H1781="Y"),AND(E1781="GALV",H1781="UN"),AND(E1781="GALV",H1781=""),AND(F1781="GALV",H1781="Y"),AND(F1781="GALV",H1781="UN"),AND(F1781="GALV",H1781=""),AND(F1781="GALV",I1781="Y"),AND(F1781="GALV",I1781="UN"),AND(F1781="GALV",I1781=""))),"GRR",IF(AND(B1781='Dropdown Answer Key'!$B$14,OR(E1781="Unknown",F1781="Unknown")),"Unknown SL","Non Lead")))))))))))</f>
        <v>Non Lead</v>
      </c>
      <c r="T1781" s="114" t="str">
        <f>IF(OR(M1781="",Q1781="",S1781="ERROR"),"BLANK",IF((AND(M1781='Dropdown Answer Key'!$B$25,OR('Service Line Inventory'!S1781="Lead",S1781="Unknown SL"))),"Tier 1",IF(AND('Service Line Inventory'!M1781='Dropdown Answer Key'!$B$26,OR('Service Line Inventory'!S1781="Lead",S1781="Unknown SL")),"Tier 2",IF(AND('Service Line Inventory'!M1781='Dropdown Answer Key'!$B$27,OR('Service Line Inventory'!S1781="Lead",S1781="Unknown SL")),"Tier 2",IF('Service Line Inventory'!S1781="GRR","Tier 3",IF((AND('Service Line Inventory'!M1781='Dropdown Answer Key'!$B$25,'Service Line Inventory'!Q1781='Dropdown Answer Key'!$M$25,O1781='Dropdown Answer Key'!$G$27,'Service Line Inventory'!P1781='Dropdown Answer Key'!$J$27,S1781="Non Lead")),"Tier 4",IF((AND('Service Line Inventory'!M1781='Dropdown Answer Key'!$B$25,'Service Line Inventory'!Q1781='Dropdown Answer Key'!$M$25,O1781='Dropdown Answer Key'!$G$27,S1781="Non Lead")),"Tier 4",IF((AND('Service Line Inventory'!M1781='Dropdown Answer Key'!$B$25,'Service Line Inventory'!Q1781='Dropdown Answer Key'!$M$25,'Service Line Inventory'!P1781='Dropdown Answer Key'!$J$27,S1781="Non Lead")),"Tier 4","Tier 5"))))))))</f>
        <v>BLANK</v>
      </c>
      <c r="U1781" s="115" t="str">
        <f t="shared" si="121"/>
        <v>NO</v>
      </c>
      <c r="V1781" s="114" t="str">
        <f t="shared" si="122"/>
        <v>NO</v>
      </c>
      <c r="W1781" s="114" t="str">
        <f t="shared" si="123"/>
        <v>NO</v>
      </c>
      <c r="X1781" s="108"/>
      <c r="Y1781" s="97"/>
    </row>
    <row r="1782" spans="1:25" x14ac:dyDescent="0.3">
      <c r="A1782" s="47">
        <v>17200</v>
      </c>
      <c r="B1782" s="74" t="s">
        <v>76</v>
      </c>
      <c r="C1782" s="126" t="s">
        <v>2004</v>
      </c>
      <c r="D1782" s="74" t="s">
        <v>72</v>
      </c>
      <c r="E1782" s="74" t="s">
        <v>81</v>
      </c>
      <c r="F1782" s="74" t="s">
        <v>81</v>
      </c>
      <c r="G1782" s="127" t="s">
        <v>1912</v>
      </c>
      <c r="H1782" s="74" t="s">
        <v>72</v>
      </c>
      <c r="I1782" s="74" t="s">
        <v>72</v>
      </c>
      <c r="J1782" s="75" t="s">
        <v>1913</v>
      </c>
      <c r="K1782" s="75" t="s">
        <v>1913</v>
      </c>
      <c r="L1782" s="93" t="str">
        <f t="shared" si="120"/>
        <v>Non Lead</v>
      </c>
      <c r="M1782" s="110"/>
      <c r="N1782" s="74"/>
      <c r="O1782" s="74"/>
      <c r="P1782" s="74"/>
      <c r="Q1782" s="73"/>
      <c r="R1782" s="74"/>
      <c r="S1782" s="98" t="str">
        <f>IF(OR(B1782="",$C$3="",$G$3=""),"ERROR",IF(AND(B1782='Dropdown Answer Key'!$B$12,OR(E1782="Lead",E1782="U, May have L",E1782="COM",E1782="")),"Lead",IF(AND(B1782='Dropdown Answer Key'!$B$12,OR(AND(E1782="GALV",H1782="Y"),AND(E1782="GALV",H1782="UN"),AND(E1782="GALV",H1782=""))),"GRR",IF(AND(B1782='Dropdown Answer Key'!$B$12,E1782="Unknown"),"Unknown SL",IF(AND(B1782='Dropdown Answer Key'!$B$13,OR(F1782="Lead",F1782="U, May have L",F1782="COM",F1782="")),"Lead",IF(AND(B1782='Dropdown Answer Key'!$B$13,OR(AND(F1782="GALV",H1782="Y"),AND(F1782="GALV",H1782="UN"),AND(F1782="GALV",H1782=""))),"GRR",IF(AND(B1782='Dropdown Answer Key'!$B$13,F1782="Unknown"),"Unknown SL",IF(AND(B1782='Dropdown Answer Key'!$B$14,OR(E1782="Lead",E1782="U, May have L",E1782="COM",E1782="")),"Lead",IF(AND(B1782='Dropdown Answer Key'!$B$14,OR(F1782="Lead",F1782="U, May have L",F1782="COM",F1782="")),"Lead",IF(AND(B1782='Dropdown Answer Key'!$B$14,OR(AND(E1782="GALV",H1782="Y"),AND(E1782="GALV",H1782="UN"),AND(E1782="GALV",H1782=""),AND(F1782="GALV",H1782="Y"),AND(F1782="GALV",H1782="UN"),AND(F1782="GALV",H1782=""),AND(F1782="GALV",I1782="Y"),AND(F1782="GALV",I1782="UN"),AND(F1782="GALV",I1782=""))),"GRR",IF(AND(B1782='Dropdown Answer Key'!$B$14,OR(E1782="Unknown",F1782="Unknown")),"Unknown SL","Non Lead")))))))))))</f>
        <v>Non Lead</v>
      </c>
      <c r="T1782" s="76" t="str">
        <f>IF(OR(M1782="",Q1782="",S1782="ERROR"),"BLANK",IF((AND(M1782='Dropdown Answer Key'!$B$25,OR('Service Line Inventory'!S1782="Lead",S1782="Unknown SL"))),"Tier 1",IF(AND('Service Line Inventory'!M1782='Dropdown Answer Key'!$B$26,OR('Service Line Inventory'!S1782="Lead",S1782="Unknown SL")),"Tier 2",IF(AND('Service Line Inventory'!M1782='Dropdown Answer Key'!$B$27,OR('Service Line Inventory'!S1782="Lead",S1782="Unknown SL")),"Tier 2",IF('Service Line Inventory'!S1782="GRR","Tier 3",IF((AND('Service Line Inventory'!M1782='Dropdown Answer Key'!$B$25,'Service Line Inventory'!Q1782='Dropdown Answer Key'!$M$25,O1782='Dropdown Answer Key'!$G$27,'Service Line Inventory'!P1782='Dropdown Answer Key'!$J$27,S1782="Non Lead")),"Tier 4",IF((AND('Service Line Inventory'!M1782='Dropdown Answer Key'!$B$25,'Service Line Inventory'!Q1782='Dropdown Answer Key'!$M$25,O1782='Dropdown Answer Key'!$G$27,S1782="Non Lead")),"Tier 4",IF((AND('Service Line Inventory'!M1782='Dropdown Answer Key'!$B$25,'Service Line Inventory'!Q1782='Dropdown Answer Key'!$M$25,'Service Line Inventory'!P1782='Dropdown Answer Key'!$J$27,S1782="Non Lead")),"Tier 4","Tier 5"))))))))</f>
        <v>BLANK</v>
      </c>
      <c r="U1782" s="101" t="str">
        <f t="shared" si="121"/>
        <v>NO</v>
      </c>
      <c r="V1782" s="76" t="str">
        <f t="shared" si="122"/>
        <v>NO</v>
      </c>
      <c r="W1782" s="76" t="str">
        <f t="shared" si="123"/>
        <v>NO</v>
      </c>
      <c r="X1782" s="107"/>
      <c r="Y1782" s="77"/>
    </row>
    <row r="1783" spans="1:25" x14ac:dyDescent="0.3">
      <c r="A1783" s="47">
        <v>17250</v>
      </c>
      <c r="B1783" s="74" t="s">
        <v>76</v>
      </c>
      <c r="C1783" s="126" t="s">
        <v>2005</v>
      </c>
      <c r="D1783" s="74" t="s">
        <v>72</v>
      </c>
      <c r="E1783" s="74" t="s">
        <v>81</v>
      </c>
      <c r="F1783" s="74" t="s">
        <v>81</v>
      </c>
      <c r="G1783" s="127" t="s">
        <v>1912</v>
      </c>
      <c r="H1783" s="74" t="s">
        <v>72</v>
      </c>
      <c r="I1783" s="74" t="s">
        <v>72</v>
      </c>
      <c r="J1783" s="75" t="s">
        <v>1913</v>
      </c>
      <c r="K1783" s="75" t="s">
        <v>1913</v>
      </c>
      <c r="L1783" s="94" t="str">
        <f t="shared" si="120"/>
        <v>Non Lead</v>
      </c>
      <c r="M1783" s="110"/>
      <c r="N1783" s="83"/>
      <c r="O1783" s="83"/>
      <c r="P1783" s="83"/>
      <c r="Q1783" s="82"/>
      <c r="R1783" s="83"/>
      <c r="S1783" s="113" t="str">
        <f>IF(OR(B1783="",$C$3="",$G$3=""),"ERROR",IF(AND(B1783='Dropdown Answer Key'!$B$12,OR(E1783="Lead",E1783="U, May have L",E1783="COM",E1783="")),"Lead",IF(AND(B1783='Dropdown Answer Key'!$B$12,OR(AND(E1783="GALV",H1783="Y"),AND(E1783="GALV",H1783="UN"),AND(E1783="GALV",H1783=""))),"GRR",IF(AND(B1783='Dropdown Answer Key'!$B$12,E1783="Unknown"),"Unknown SL",IF(AND(B1783='Dropdown Answer Key'!$B$13,OR(F1783="Lead",F1783="U, May have L",F1783="COM",F1783="")),"Lead",IF(AND(B1783='Dropdown Answer Key'!$B$13,OR(AND(F1783="GALV",H1783="Y"),AND(F1783="GALV",H1783="UN"),AND(F1783="GALV",H1783=""))),"GRR",IF(AND(B1783='Dropdown Answer Key'!$B$13,F1783="Unknown"),"Unknown SL",IF(AND(B1783='Dropdown Answer Key'!$B$14,OR(E1783="Lead",E1783="U, May have L",E1783="COM",E1783="")),"Lead",IF(AND(B1783='Dropdown Answer Key'!$B$14,OR(F1783="Lead",F1783="U, May have L",F1783="COM",F1783="")),"Lead",IF(AND(B1783='Dropdown Answer Key'!$B$14,OR(AND(E1783="GALV",H1783="Y"),AND(E1783="GALV",H1783="UN"),AND(E1783="GALV",H1783=""),AND(F1783="GALV",H1783="Y"),AND(F1783="GALV",H1783="UN"),AND(F1783="GALV",H1783=""),AND(F1783="GALV",I1783="Y"),AND(F1783="GALV",I1783="UN"),AND(F1783="GALV",I1783=""))),"GRR",IF(AND(B1783='Dropdown Answer Key'!$B$14,OR(E1783="Unknown",F1783="Unknown")),"Unknown SL","Non Lead")))))))))))</f>
        <v>Non Lead</v>
      </c>
      <c r="T1783" s="114" t="str">
        <f>IF(OR(M1783="",Q1783="",S1783="ERROR"),"BLANK",IF((AND(M1783='Dropdown Answer Key'!$B$25,OR('Service Line Inventory'!S1783="Lead",S1783="Unknown SL"))),"Tier 1",IF(AND('Service Line Inventory'!M1783='Dropdown Answer Key'!$B$26,OR('Service Line Inventory'!S1783="Lead",S1783="Unknown SL")),"Tier 2",IF(AND('Service Line Inventory'!M1783='Dropdown Answer Key'!$B$27,OR('Service Line Inventory'!S1783="Lead",S1783="Unknown SL")),"Tier 2",IF('Service Line Inventory'!S1783="GRR","Tier 3",IF((AND('Service Line Inventory'!M1783='Dropdown Answer Key'!$B$25,'Service Line Inventory'!Q1783='Dropdown Answer Key'!$M$25,O1783='Dropdown Answer Key'!$G$27,'Service Line Inventory'!P1783='Dropdown Answer Key'!$J$27,S1783="Non Lead")),"Tier 4",IF((AND('Service Line Inventory'!M1783='Dropdown Answer Key'!$B$25,'Service Line Inventory'!Q1783='Dropdown Answer Key'!$M$25,O1783='Dropdown Answer Key'!$G$27,S1783="Non Lead")),"Tier 4",IF((AND('Service Line Inventory'!M1783='Dropdown Answer Key'!$B$25,'Service Line Inventory'!Q1783='Dropdown Answer Key'!$M$25,'Service Line Inventory'!P1783='Dropdown Answer Key'!$J$27,S1783="Non Lead")),"Tier 4","Tier 5"))))))))</f>
        <v>BLANK</v>
      </c>
      <c r="U1783" s="115" t="str">
        <f t="shared" si="121"/>
        <v>NO</v>
      </c>
      <c r="V1783" s="114" t="str">
        <f t="shared" si="122"/>
        <v>NO</v>
      </c>
      <c r="W1783" s="114" t="str">
        <f t="shared" si="123"/>
        <v>NO</v>
      </c>
      <c r="X1783" s="108"/>
      <c r="Y1783" s="97"/>
    </row>
    <row r="1784" spans="1:25" x14ac:dyDescent="0.3">
      <c r="A1784" s="47">
        <v>17260</v>
      </c>
      <c r="B1784" s="74" t="s">
        <v>76</v>
      </c>
      <c r="C1784" s="126" t="s">
        <v>2006</v>
      </c>
      <c r="D1784" s="74" t="s">
        <v>72</v>
      </c>
      <c r="E1784" s="74" t="s">
        <v>81</v>
      </c>
      <c r="F1784" s="74" t="s">
        <v>81</v>
      </c>
      <c r="G1784" s="127" t="s">
        <v>1912</v>
      </c>
      <c r="H1784" s="74" t="s">
        <v>72</v>
      </c>
      <c r="I1784" s="74" t="s">
        <v>72</v>
      </c>
      <c r="J1784" s="75" t="s">
        <v>1913</v>
      </c>
      <c r="K1784" s="75" t="s">
        <v>1913</v>
      </c>
      <c r="L1784" s="93" t="str">
        <f t="shared" si="120"/>
        <v>Non Lead</v>
      </c>
      <c r="M1784" s="110"/>
      <c r="N1784" s="74"/>
      <c r="O1784" s="74"/>
      <c r="P1784" s="74"/>
      <c r="Q1784" s="73"/>
      <c r="R1784" s="74"/>
      <c r="S1784" s="98" t="str">
        <f>IF(OR(B1784="",$C$3="",$G$3=""),"ERROR",IF(AND(B1784='Dropdown Answer Key'!$B$12,OR(E1784="Lead",E1784="U, May have L",E1784="COM",E1784="")),"Lead",IF(AND(B1784='Dropdown Answer Key'!$B$12,OR(AND(E1784="GALV",H1784="Y"),AND(E1784="GALV",H1784="UN"),AND(E1784="GALV",H1784=""))),"GRR",IF(AND(B1784='Dropdown Answer Key'!$B$12,E1784="Unknown"),"Unknown SL",IF(AND(B1784='Dropdown Answer Key'!$B$13,OR(F1784="Lead",F1784="U, May have L",F1784="COM",F1784="")),"Lead",IF(AND(B1784='Dropdown Answer Key'!$B$13,OR(AND(F1784="GALV",H1784="Y"),AND(F1784="GALV",H1784="UN"),AND(F1784="GALV",H1784=""))),"GRR",IF(AND(B1784='Dropdown Answer Key'!$B$13,F1784="Unknown"),"Unknown SL",IF(AND(B1784='Dropdown Answer Key'!$B$14,OR(E1784="Lead",E1784="U, May have L",E1784="COM",E1784="")),"Lead",IF(AND(B1784='Dropdown Answer Key'!$B$14,OR(F1784="Lead",F1784="U, May have L",F1784="COM",F1784="")),"Lead",IF(AND(B1784='Dropdown Answer Key'!$B$14,OR(AND(E1784="GALV",H1784="Y"),AND(E1784="GALV",H1784="UN"),AND(E1784="GALV",H1784=""),AND(F1784="GALV",H1784="Y"),AND(F1784="GALV",H1784="UN"),AND(F1784="GALV",H1784=""),AND(F1784="GALV",I1784="Y"),AND(F1784="GALV",I1784="UN"),AND(F1784="GALV",I1784=""))),"GRR",IF(AND(B1784='Dropdown Answer Key'!$B$14,OR(E1784="Unknown",F1784="Unknown")),"Unknown SL","Non Lead")))))))))))</f>
        <v>Non Lead</v>
      </c>
      <c r="T1784" s="76" t="str">
        <f>IF(OR(M1784="",Q1784="",S1784="ERROR"),"BLANK",IF((AND(M1784='Dropdown Answer Key'!$B$25,OR('Service Line Inventory'!S1784="Lead",S1784="Unknown SL"))),"Tier 1",IF(AND('Service Line Inventory'!M1784='Dropdown Answer Key'!$B$26,OR('Service Line Inventory'!S1784="Lead",S1784="Unknown SL")),"Tier 2",IF(AND('Service Line Inventory'!M1784='Dropdown Answer Key'!$B$27,OR('Service Line Inventory'!S1784="Lead",S1784="Unknown SL")),"Tier 2",IF('Service Line Inventory'!S1784="GRR","Tier 3",IF((AND('Service Line Inventory'!M1784='Dropdown Answer Key'!$B$25,'Service Line Inventory'!Q1784='Dropdown Answer Key'!$M$25,O1784='Dropdown Answer Key'!$G$27,'Service Line Inventory'!P1784='Dropdown Answer Key'!$J$27,S1784="Non Lead")),"Tier 4",IF((AND('Service Line Inventory'!M1784='Dropdown Answer Key'!$B$25,'Service Line Inventory'!Q1784='Dropdown Answer Key'!$M$25,O1784='Dropdown Answer Key'!$G$27,S1784="Non Lead")),"Tier 4",IF((AND('Service Line Inventory'!M1784='Dropdown Answer Key'!$B$25,'Service Line Inventory'!Q1784='Dropdown Answer Key'!$M$25,'Service Line Inventory'!P1784='Dropdown Answer Key'!$J$27,S1784="Non Lead")),"Tier 4","Tier 5"))))))))</f>
        <v>BLANK</v>
      </c>
      <c r="U1784" s="101" t="str">
        <f t="shared" si="121"/>
        <v>NO</v>
      </c>
      <c r="V1784" s="76" t="str">
        <f t="shared" si="122"/>
        <v>NO</v>
      </c>
      <c r="W1784" s="76" t="str">
        <f t="shared" si="123"/>
        <v>NO</v>
      </c>
      <c r="X1784" s="107"/>
      <c r="Y1784" s="77"/>
    </row>
    <row r="1785" spans="1:25" x14ac:dyDescent="0.3">
      <c r="A1785" s="47">
        <v>17275</v>
      </c>
      <c r="B1785" s="74" t="s">
        <v>76</v>
      </c>
      <c r="C1785" s="126" t="s">
        <v>2007</v>
      </c>
      <c r="D1785" s="74" t="s">
        <v>72</v>
      </c>
      <c r="E1785" s="74" t="s">
        <v>81</v>
      </c>
      <c r="F1785" s="74" t="s">
        <v>81</v>
      </c>
      <c r="G1785" s="127" t="s">
        <v>1912</v>
      </c>
      <c r="H1785" s="74" t="s">
        <v>72</v>
      </c>
      <c r="I1785" s="74" t="s">
        <v>72</v>
      </c>
      <c r="J1785" s="75" t="s">
        <v>1913</v>
      </c>
      <c r="K1785" s="75" t="s">
        <v>1913</v>
      </c>
      <c r="L1785" s="94" t="str">
        <f t="shared" si="120"/>
        <v>Non Lead</v>
      </c>
      <c r="M1785" s="110"/>
      <c r="N1785" s="83"/>
      <c r="O1785" s="83"/>
      <c r="P1785" s="83"/>
      <c r="Q1785" s="82"/>
      <c r="R1785" s="83"/>
      <c r="S1785" s="113" t="str">
        <f>IF(OR(B1785="",$C$3="",$G$3=""),"ERROR",IF(AND(B1785='Dropdown Answer Key'!$B$12,OR(E1785="Lead",E1785="U, May have L",E1785="COM",E1785="")),"Lead",IF(AND(B1785='Dropdown Answer Key'!$B$12,OR(AND(E1785="GALV",H1785="Y"),AND(E1785="GALV",H1785="UN"),AND(E1785="GALV",H1785=""))),"GRR",IF(AND(B1785='Dropdown Answer Key'!$B$12,E1785="Unknown"),"Unknown SL",IF(AND(B1785='Dropdown Answer Key'!$B$13,OR(F1785="Lead",F1785="U, May have L",F1785="COM",F1785="")),"Lead",IF(AND(B1785='Dropdown Answer Key'!$B$13,OR(AND(F1785="GALV",H1785="Y"),AND(F1785="GALV",H1785="UN"),AND(F1785="GALV",H1785=""))),"GRR",IF(AND(B1785='Dropdown Answer Key'!$B$13,F1785="Unknown"),"Unknown SL",IF(AND(B1785='Dropdown Answer Key'!$B$14,OR(E1785="Lead",E1785="U, May have L",E1785="COM",E1785="")),"Lead",IF(AND(B1785='Dropdown Answer Key'!$B$14,OR(F1785="Lead",F1785="U, May have L",F1785="COM",F1785="")),"Lead",IF(AND(B1785='Dropdown Answer Key'!$B$14,OR(AND(E1785="GALV",H1785="Y"),AND(E1785="GALV",H1785="UN"),AND(E1785="GALV",H1785=""),AND(F1785="GALV",H1785="Y"),AND(F1785="GALV",H1785="UN"),AND(F1785="GALV",H1785=""),AND(F1785="GALV",I1785="Y"),AND(F1785="GALV",I1785="UN"),AND(F1785="GALV",I1785=""))),"GRR",IF(AND(B1785='Dropdown Answer Key'!$B$14,OR(E1785="Unknown",F1785="Unknown")),"Unknown SL","Non Lead")))))))))))</f>
        <v>Non Lead</v>
      </c>
      <c r="T1785" s="114" t="str">
        <f>IF(OR(M1785="",Q1785="",S1785="ERROR"),"BLANK",IF((AND(M1785='Dropdown Answer Key'!$B$25,OR('Service Line Inventory'!S1785="Lead",S1785="Unknown SL"))),"Tier 1",IF(AND('Service Line Inventory'!M1785='Dropdown Answer Key'!$B$26,OR('Service Line Inventory'!S1785="Lead",S1785="Unknown SL")),"Tier 2",IF(AND('Service Line Inventory'!M1785='Dropdown Answer Key'!$B$27,OR('Service Line Inventory'!S1785="Lead",S1785="Unknown SL")),"Tier 2",IF('Service Line Inventory'!S1785="GRR","Tier 3",IF((AND('Service Line Inventory'!M1785='Dropdown Answer Key'!$B$25,'Service Line Inventory'!Q1785='Dropdown Answer Key'!$M$25,O1785='Dropdown Answer Key'!$G$27,'Service Line Inventory'!P1785='Dropdown Answer Key'!$J$27,S1785="Non Lead")),"Tier 4",IF((AND('Service Line Inventory'!M1785='Dropdown Answer Key'!$B$25,'Service Line Inventory'!Q1785='Dropdown Answer Key'!$M$25,O1785='Dropdown Answer Key'!$G$27,S1785="Non Lead")),"Tier 4",IF((AND('Service Line Inventory'!M1785='Dropdown Answer Key'!$B$25,'Service Line Inventory'!Q1785='Dropdown Answer Key'!$M$25,'Service Line Inventory'!P1785='Dropdown Answer Key'!$J$27,S1785="Non Lead")),"Tier 4","Tier 5"))))))))</f>
        <v>BLANK</v>
      </c>
      <c r="U1785" s="115" t="str">
        <f t="shared" si="121"/>
        <v>NO</v>
      </c>
      <c r="V1785" s="114" t="str">
        <f t="shared" si="122"/>
        <v>NO</v>
      </c>
      <c r="W1785" s="114" t="str">
        <f t="shared" si="123"/>
        <v>NO</v>
      </c>
      <c r="X1785" s="108"/>
      <c r="Y1785" s="97"/>
    </row>
    <row r="1786" spans="1:25" x14ac:dyDescent="0.3">
      <c r="A1786" s="47">
        <v>17300</v>
      </c>
      <c r="B1786" s="74" t="s">
        <v>76</v>
      </c>
      <c r="C1786" s="126" t="s">
        <v>2008</v>
      </c>
      <c r="D1786" s="74" t="s">
        <v>72</v>
      </c>
      <c r="E1786" s="74" t="s">
        <v>81</v>
      </c>
      <c r="F1786" s="74" t="s">
        <v>81</v>
      </c>
      <c r="G1786" s="127" t="s">
        <v>1912</v>
      </c>
      <c r="H1786" s="74" t="s">
        <v>72</v>
      </c>
      <c r="I1786" s="74" t="s">
        <v>72</v>
      </c>
      <c r="J1786" s="75" t="s">
        <v>1913</v>
      </c>
      <c r="K1786" s="75" t="s">
        <v>1913</v>
      </c>
      <c r="L1786" s="93" t="str">
        <f t="shared" si="120"/>
        <v>Non Lead</v>
      </c>
      <c r="M1786" s="110"/>
      <c r="N1786" s="74"/>
      <c r="O1786" s="74"/>
      <c r="P1786" s="74"/>
      <c r="Q1786" s="73"/>
      <c r="R1786" s="74"/>
      <c r="S1786" s="98" t="str">
        <f>IF(OR(B1786="",$C$3="",$G$3=""),"ERROR",IF(AND(B1786='Dropdown Answer Key'!$B$12,OR(E1786="Lead",E1786="U, May have L",E1786="COM",E1786="")),"Lead",IF(AND(B1786='Dropdown Answer Key'!$B$12,OR(AND(E1786="GALV",H1786="Y"),AND(E1786="GALV",H1786="UN"),AND(E1786="GALV",H1786=""))),"GRR",IF(AND(B1786='Dropdown Answer Key'!$B$12,E1786="Unknown"),"Unknown SL",IF(AND(B1786='Dropdown Answer Key'!$B$13,OR(F1786="Lead",F1786="U, May have L",F1786="COM",F1786="")),"Lead",IF(AND(B1786='Dropdown Answer Key'!$B$13,OR(AND(F1786="GALV",H1786="Y"),AND(F1786="GALV",H1786="UN"),AND(F1786="GALV",H1786=""))),"GRR",IF(AND(B1786='Dropdown Answer Key'!$B$13,F1786="Unknown"),"Unknown SL",IF(AND(B1786='Dropdown Answer Key'!$B$14,OR(E1786="Lead",E1786="U, May have L",E1786="COM",E1786="")),"Lead",IF(AND(B1786='Dropdown Answer Key'!$B$14,OR(F1786="Lead",F1786="U, May have L",F1786="COM",F1786="")),"Lead",IF(AND(B1786='Dropdown Answer Key'!$B$14,OR(AND(E1786="GALV",H1786="Y"),AND(E1786="GALV",H1786="UN"),AND(E1786="GALV",H1786=""),AND(F1786="GALV",H1786="Y"),AND(F1786="GALV",H1786="UN"),AND(F1786="GALV",H1786=""),AND(F1786="GALV",I1786="Y"),AND(F1786="GALV",I1786="UN"),AND(F1786="GALV",I1786=""))),"GRR",IF(AND(B1786='Dropdown Answer Key'!$B$14,OR(E1786="Unknown",F1786="Unknown")),"Unknown SL","Non Lead")))))))))))</f>
        <v>Non Lead</v>
      </c>
      <c r="T1786" s="76" t="str">
        <f>IF(OR(M1786="",Q1786="",S1786="ERROR"),"BLANK",IF((AND(M1786='Dropdown Answer Key'!$B$25,OR('Service Line Inventory'!S1786="Lead",S1786="Unknown SL"))),"Tier 1",IF(AND('Service Line Inventory'!M1786='Dropdown Answer Key'!$B$26,OR('Service Line Inventory'!S1786="Lead",S1786="Unknown SL")),"Tier 2",IF(AND('Service Line Inventory'!M1786='Dropdown Answer Key'!$B$27,OR('Service Line Inventory'!S1786="Lead",S1786="Unknown SL")),"Tier 2",IF('Service Line Inventory'!S1786="GRR","Tier 3",IF((AND('Service Line Inventory'!M1786='Dropdown Answer Key'!$B$25,'Service Line Inventory'!Q1786='Dropdown Answer Key'!$M$25,O1786='Dropdown Answer Key'!$G$27,'Service Line Inventory'!P1786='Dropdown Answer Key'!$J$27,S1786="Non Lead")),"Tier 4",IF((AND('Service Line Inventory'!M1786='Dropdown Answer Key'!$B$25,'Service Line Inventory'!Q1786='Dropdown Answer Key'!$M$25,O1786='Dropdown Answer Key'!$G$27,S1786="Non Lead")),"Tier 4",IF((AND('Service Line Inventory'!M1786='Dropdown Answer Key'!$B$25,'Service Line Inventory'!Q1786='Dropdown Answer Key'!$M$25,'Service Line Inventory'!P1786='Dropdown Answer Key'!$J$27,S1786="Non Lead")),"Tier 4","Tier 5"))))))))</f>
        <v>BLANK</v>
      </c>
      <c r="U1786" s="101" t="str">
        <f t="shared" si="121"/>
        <v>NO</v>
      </c>
      <c r="V1786" s="76" t="str">
        <f t="shared" si="122"/>
        <v>NO</v>
      </c>
      <c r="W1786" s="76" t="str">
        <f t="shared" si="123"/>
        <v>NO</v>
      </c>
      <c r="X1786" s="107"/>
      <c r="Y1786" s="77"/>
    </row>
    <row r="1787" spans="1:25" x14ac:dyDescent="0.3">
      <c r="A1787" s="47">
        <v>17350</v>
      </c>
      <c r="B1787" s="74" t="s">
        <v>76</v>
      </c>
      <c r="C1787" s="126" t="s">
        <v>2009</v>
      </c>
      <c r="D1787" s="74" t="s">
        <v>72</v>
      </c>
      <c r="E1787" s="74" t="s">
        <v>81</v>
      </c>
      <c r="F1787" s="74" t="s">
        <v>81</v>
      </c>
      <c r="G1787" s="127" t="s">
        <v>1912</v>
      </c>
      <c r="H1787" s="74" t="s">
        <v>72</v>
      </c>
      <c r="I1787" s="74" t="s">
        <v>72</v>
      </c>
      <c r="J1787" s="75" t="s">
        <v>1913</v>
      </c>
      <c r="K1787" s="75" t="s">
        <v>1913</v>
      </c>
      <c r="L1787" s="94" t="str">
        <f t="shared" si="120"/>
        <v>Non Lead</v>
      </c>
      <c r="M1787" s="110"/>
      <c r="N1787" s="83"/>
      <c r="O1787" s="83"/>
      <c r="P1787" s="83"/>
      <c r="Q1787" s="82"/>
      <c r="R1787" s="83"/>
      <c r="S1787" s="113" t="str">
        <f>IF(OR(B1787="",$C$3="",$G$3=""),"ERROR",IF(AND(B1787='Dropdown Answer Key'!$B$12,OR(E1787="Lead",E1787="U, May have L",E1787="COM",E1787="")),"Lead",IF(AND(B1787='Dropdown Answer Key'!$B$12,OR(AND(E1787="GALV",H1787="Y"),AND(E1787="GALV",H1787="UN"),AND(E1787="GALV",H1787=""))),"GRR",IF(AND(B1787='Dropdown Answer Key'!$B$12,E1787="Unknown"),"Unknown SL",IF(AND(B1787='Dropdown Answer Key'!$B$13,OR(F1787="Lead",F1787="U, May have L",F1787="COM",F1787="")),"Lead",IF(AND(B1787='Dropdown Answer Key'!$B$13,OR(AND(F1787="GALV",H1787="Y"),AND(F1787="GALV",H1787="UN"),AND(F1787="GALV",H1787=""))),"GRR",IF(AND(B1787='Dropdown Answer Key'!$B$13,F1787="Unknown"),"Unknown SL",IF(AND(B1787='Dropdown Answer Key'!$B$14,OR(E1787="Lead",E1787="U, May have L",E1787="COM",E1787="")),"Lead",IF(AND(B1787='Dropdown Answer Key'!$B$14,OR(F1787="Lead",F1787="U, May have L",F1787="COM",F1787="")),"Lead",IF(AND(B1787='Dropdown Answer Key'!$B$14,OR(AND(E1787="GALV",H1787="Y"),AND(E1787="GALV",H1787="UN"),AND(E1787="GALV",H1787=""),AND(F1787="GALV",H1787="Y"),AND(F1787="GALV",H1787="UN"),AND(F1787="GALV",H1787=""),AND(F1787="GALV",I1787="Y"),AND(F1787="GALV",I1787="UN"),AND(F1787="GALV",I1787=""))),"GRR",IF(AND(B1787='Dropdown Answer Key'!$B$14,OR(E1787="Unknown",F1787="Unknown")),"Unknown SL","Non Lead")))))))))))</f>
        <v>Non Lead</v>
      </c>
      <c r="T1787" s="114" t="str">
        <f>IF(OR(M1787="",Q1787="",S1787="ERROR"),"BLANK",IF((AND(M1787='Dropdown Answer Key'!$B$25,OR('Service Line Inventory'!S1787="Lead",S1787="Unknown SL"))),"Tier 1",IF(AND('Service Line Inventory'!M1787='Dropdown Answer Key'!$B$26,OR('Service Line Inventory'!S1787="Lead",S1787="Unknown SL")),"Tier 2",IF(AND('Service Line Inventory'!M1787='Dropdown Answer Key'!$B$27,OR('Service Line Inventory'!S1787="Lead",S1787="Unknown SL")),"Tier 2",IF('Service Line Inventory'!S1787="GRR","Tier 3",IF((AND('Service Line Inventory'!M1787='Dropdown Answer Key'!$B$25,'Service Line Inventory'!Q1787='Dropdown Answer Key'!$M$25,O1787='Dropdown Answer Key'!$G$27,'Service Line Inventory'!P1787='Dropdown Answer Key'!$J$27,S1787="Non Lead")),"Tier 4",IF((AND('Service Line Inventory'!M1787='Dropdown Answer Key'!$B$25,'Service Line Inventory'!Q1787='Dropdown Answer Key'!$M$25,O1787='Dropdown Answer Key'!$G$27,S1787="Non Lead")),"Tier 4",IF((AND('Service Line Inventory'!M1787='Dropdown Answer Key'!$B$25,'Service Line Inventory'!Q1787='Dropdown Answer Key'!$M$25,'Service Line Inventory'!P1787='Dropdown Answer Key'!$J$27,S1787="Non Lead")),"Tier 4","Tier 5"))))))))</f>
        <v>BLANK</v>
      </c>
      <c r="U1787" s="115" t="str">
        <f t="shared" si="121"/>
        <v>NO</v>
      </c>
      <c r="V1787" s="114" t="str">
        <f t="shared" si="122"/>
        <v>NO</v>
      </c>
      <c r="W1787" s="114" t="str">
        <f t="shared" si="123"/>
        <v>NO</v>
      </c>
      <c r="X1787" s="108"/>
      <c r="Y1787" s="97"/>
    </row>
    <row r="1788" spans="1:25" x14ac:dyDescent="0.3">
      <c r="A1788" s="47">
        <v>17375</v>
      </c>
      <c r="B1788" s="74" t="s">
        <v>76</v>
      </c>
      <c r="C1788" s="126" t="s">
        <v>2010</v>
      </c>
      <c r="D1788" s="74" t="s">
        <v>72</v>
      </c>
      <c r="E1788" s="74" t="s">
        <v>81</v>
      </c>
      <c r="F1788" s="74" t="s">
        <v>81</v>
      </c>
      <c r="G1788" s="127" t="s">
        <v>1912</v>
      </c>
      <c r="H1788" s="74" t="s">
        <v>72</v>
      </c>
      <c r="I1788" s="74" t="s">
        <v>72</v>
      </c>
      <c r="J1788" s="75" t="s">
        <v>1913</v>
      </c>
      <c r="K1788" s="75" t="s">
        <v>1913</v>
      </c>
      <c r="L1788" s="93" t="str">
        <f t="shared" si="120"/>
        <v>Non Lead</v>
      </c>
      <c r="M1788" s="110"/>
      <c r="N1788" s="74"/>
      <c r="O1788" s="74"/>
      <c r="P1788" s="74"/>
      <c r="Q1788" s="73"/>
      <c r="R1788" s="74"/>
      <c r="S1788" s="98" t="str">
        <f>IF(OR(B1788="",$C$3="",$G$3=""),"ERROR",IF(AND(B1788='Dropdown Answer Key'!$B$12,OR(E1788="Lead",E1788="U, May have L",E1788="COM",E1788="")),"Lead",IF(AND(B1788='Dropdown Answer Key'!$B$12,OR(AND(E1788="GALV",H1788="Y"),AND(E1788="GALV",H1788="UN"),AND(E1788="GALV",H1788=""))),"GRR",IF(AND(B1788='Dropdown Answer Key'!$B$12,E1788="Unknown"),"Unknown SL",IF(AND(B1788='Dropdown Answer Key'!$B$13,OR(F1788="Lead",F1788="U, May have L",F1788="COM",F1788="")),"Lead",IF(AND(B1788='Dropdown Answer Key'!$B$13,OR(AND(F1788="GALV",H1788="Y"),AND(F1788="GALV",H1788="UN"),AND(F1788="GALV",H1788=""))),"GRR",IF(AND(B1788='Dropdown Answer Key'!$B$13,F1788="Unknown"),"Unknown SL",IF(AND(B1788='Dropdown Answer Key'!$B$14,OR(E1788="Lead",E1788="U, May have L",E1788="COM",E1788="")),"Lead",IF(AND(B1788='Dropdown Answer Key'!$B$14,OR(F1788="Lead",F1788="U, May have L",F1788="COM",F1788="")),"Lead",IF(AND(B1788='Dropdown Answer Key'!$B$14,OR(AND(E1788="GALV",H1788="Y"),AND(E1788="GALV",H1788="UN"),AND(E1788="GALV",H1788=""),AND(F1788="GALV",H1788="Y"),AND(F1788="GALV",H1788="UN"),AND(F1788="GALV",H1788=""),AND(F1788="GALV",I1788="Y"),AND(F1788="GALV",I1788="UN"),AND(F1788="GALV",I1788=""))),"GRR",IF(AND(B1788='Dropdown Answer Key'!$B$14,OR(E1788="Unknown",F1788="Unknown")),"Unknown SL","Non Lead")))))))))))</f>
        <v>Non Lead</v>
      </c>
      <c r="T1788" s="76" t="str">
        <f>IF(OR(M1788="",Q1788="",S1788="ERROR"),"BLANK",IF((AND(M1788='Dropdown Answer Key'!$B$25,OR('Service Line Inventory'!S1788="Lead",S1788="Unknown SL"))),"Tier 1",IF(AND('Service Line Inventory'!M1788='Dropdown Answer Key'!$B$26,OR('Service Line Inventory'!S1788="Lead",S1788="Unknown SL")),"Tier 2",IF(AND('Service Line Inventory'!M1788='Dropdown Answer Key'!$B$27,OR('Service Line Inventory'!S1788="Lead",S1788="Unknown SL")),"Tier 2",IF('Service Line Inventory'!S1788="GRR","Tier 3",IF((AND('Service Line Inventory'!M1788='Dropdown Answer Key'!$B$25,'Service Line Inventory'!Q1788='Dropdown Answer Key'!$M$25,O1788='Dropdown Answer Key'!$G$27,'Service Line Inventory'!P1788='Dropdown Answer Key'!$J$27,S1788="Non Lead")),"Tier 4",IF((AND('Service Line Inventory'!M1788='Dropdown Answer Key'!$B$25,'Service Line Inventory'!Q1788='Dropdown Answer Key'!$M$25,O1788='Dropdown Answer Key'!$G$27,S1788="Non Lead")),"Tier 4",IF((AND('Service Line Inventory'!M1788='Dropdown Answer Key'!$B$25,'Service Line Inventory'!Q1788='Dropdown Answer Key'!$M$25,'Service Line Inventory'!P1788='Dropdown Answer Key'!$J$27,S1788="Non Lead")),"Tier 4","Tier 5"))))))))</f>
        <v>BLANK</v>
      </c>
      <c r="U1788" s="101" t="str">
        <f t="shared" si="121"/>
        <v>NO</v>
      </c>
      <c r="V1788" s="76" t="str">
        <f t="shared" si="122"/>
        <v>NO</v>
      </c>
      <c r="W1788" s="76" t="str">
        <f t="shared" si="123"/>
        <v>NO</v>
      </c>
      <c r="X1788" s="107"/>
      <c r="Y1788" s="77"/>
    </row>
    <row r="1789" spans="1:25" x14ac:dyDescent="0.3">
      <c r="A1789" s="47">
        <v>17400</v>
      </c>
      <c r="B1789" s="74" t="s">
        <v>76</v>
      </c>
      <c r="C1789" s="126" t="s">
        <v>2011</v>
      </c>
      <c r="D1789" s="74" t="s">
        <v>72</v>
      </c>
      <c r="E1789" s="74" t="s">
        <v>81</v>
      </c>
      <c r="F1789" s="74" t="s">
        <v>81</v>
      </c>
      <c r="G1789" s="127" t="s">
        <v>1912</v>
      </c>
      <c r="H1789" s="74" t="s">
        <v>72</v>
      </c>
      <c r="I1789" s="74" t="s">
        <v>72</v>
      </c>
      <c r="J1789" s="75" t="s">
        <v>1913</v>
      </c>
      <c r="K1789" s="75" t="s">
        <v>1913</v>
      </c>
      <c r="L1789" s="94" t="str">
        <f t="shared" si="120"/>
        <v>Non Lead</v>
      </c>
      <c r="M1789" s="110"/>
      <c r="N1789" s="83"/>
      <c r="O1789" s="83"/>
      <c r="P1789" s="83"/>
      <c r="Q1789" s="82"/>
      <c r="R1789" s="83"/>
      <c r="S1789" s="113" t="str">
        <f>IF(OR(B1789="",$C$3="",$G$3=""),"ERROR",IF(AND(B1789='Dropdown Answer Key'!$B$12,OR(E1789="Lead",E1789="U, May have L",E1789="COM",E1789="")),"Lead",IF(AND(B1789='Dropdown Answer Key'!$B$12,OR(AND(E1789="GALV",H1789="Y"),AND(E1789="GALV",H1789="UN"),AND(E1789="GALV",H1789=""))),"GRR",IF(AND(B1789='Dropdown Answer Key'!$B$12,E1789="Unknown"),"Unknown SL",IF(AND(B1789='Dropdown Answer Key'!$B$13,OR(F1789="Lead",F1789="U, May have L",F1789="COM",F1789="")),"Lead",IF(AND(B1789='Dropdown Answer Key'!$B$13,OR(AND(F1789="GALV",H1789="Y"),AND(F1789="GALV",H1789="UN"),AND(F1789="GALV",H1789=""))),"GRR",IF(AND(B1789='Dropdown Answer Key'!$B$13,F1789="Unknown"),"Unknown SL",IF(AND(B1789='Dropdown Answer Key'!$B$14,OR(E1789="Lead",E1789="U, May have L",E1789="COM",E1789="")),"Lead",IF(AND(B1789='Dropdown Answer Key'!$B$14,OR(F1789="Lead",F1789="U, May have L",F1789="COM",F1789="")),"Lead",IF(AND(B1789='Dropdown Answer Key'!$B$14,OR(AND(E1789="GALV",H1789="Y"),AND(E1789="GALV",H1789="UN"),AND(E1789="GALV",H1789=""),AND(F1789="GALV",H1789="Y"),AND(F1789="GALV",H1789="UN"),AND(F1789="GALV",H1789=""),AND(F1789="GALV",I1789="Y"),AND(F1789="GALV",I1789="UN"),AND(F1789="GALV",I1789=""))),"GRR",IF(AND(B1789='Dropdown Answer Key'!$B$14,OR(E1789="Unknown",F1789="Unknown")),"Unknown SL","Non Lead")))))))))))</f>
        <v>Non Lead</v>
      </c>
      <c r="T1789" s="114" t="str">
        <f>IF(OR(M1789="",Q1789="",S1789="ERROR"),"BLANK",IF((AND(M1789='Dropdown Answer Key'!$B$25,OR('Service Line Inventory'!S1789="Lead",S1789="Unknown SL"))),"Tier 1",IF(AND('Service Line Inventory'!M1789='Dropdown Answer Key'!$B$26,OR('Service Line Inventory'!S1789="Lead",S1789="Unknown SL")),"Tier 2",IF(AND('Service Line Inventory'!M1789='Dropdown Answer Key'!$B$27,OR('Service Line Inventory'!S1789="Lead",S1789="Unknown SL")),"Tier 2",IF('Service Line Inventory'!S1789="GRR","Tier 3",IF((AND('Service Line Inventory'!M1789='Dropdown Answer Key'!$B$25,'Service Line Inventory'!Q1789='Dropdown Answer Key'!$M$25,O1789='Dropdown Answer Key'!$G$27,'Service Line Inventory'!P1789='Dropdown Answer Key'!$J$27,S1789="Non Lead")),"Tier 4",IF((AND('Service Line Inventory'!M1789='Dropdown Answer Key'!$B$25,'Service Line Inventory'!Q1789='Dropdown Answer Key'!$M$25,O1789='Dropdown Answer Key'!$G$27,S1789="Non Lead")),"Tier 4",IF((AND('Service Line Inventory'!M1789='Dropdown Answer Key'!$B$25,'Service Line Inventory'!Q1789='Dropdown Answer Key'!$M$25,'Service Line Inventory'!P1789='Dropdown Answer Key'!$J$27,S1789="Non Lead")),"Tier 4","Tier 5"))))))))</f>
        <v>BLANK</v>
      </c>
      <c r="U1789" s="115" t="str">
        <f t="shared" si="121"/>
        <v>NO</v>
      </c>
      <c r="V1789" s="114" t="str">
        <f t="shared" si="122"/>
        <v>NO</v>
      </c>
      <c r="W1789" s="114" t="str">
        <f t="shared" si="123"/>
        <v>NO</v>
      </c>
      <c r="X1789" s="108"/>
      <c r="Y1789" s="97"/>
    </row>
    <row r="1790" spans="1:25" x14ac:dyDescent="0.3">
      <c r="A1790" s="47">
        <v>17450</v>
      </c>
      <c r="B1790" s="74" t="s">
        <v>76</v>
      </c>
      <c r="C1790" s="126" t="s">
        <v>2012</v>
      </c>
      <c r="D1790" s="74" t="s">
        <v>72</v>
      </c>
      <c r="E1790" s="74" t="s">
        <v>81</v>
      </c>
      <c r="F1790" s="74" t="s">
        <v>81</v>
      </c>
      <c r="G1790" s="127" t="s">
        <v>1912</v>
      </c>
      <c r="H1790" s="74" t="s">
        <v>72</v>
      </c>
      <c r="I1790" s="74" t="s">
        <v>72</v>
      </c>
      <c r="J1790" s="75" t="s">
        <v>1913</v>
      </c>
      <c r="K1790" s="75" t="s">
        <v>1913</v>
      </c>
      <c r="L1790" s="93" t="str">
        <f t="shared" si="120"/>
        <v>Non Lead</v>
      </c>
      <c r="M1790" s="110"/>
      <c r="N1790" s="74"/>
      <c r="O1790" s="74"/>
      <c r="P1790" s="74"/>
      <c r="Q1790" s="73"/>
      <c r="R1790" s="74"/>
      <c r="S1790" s="98" t="str">
        <f>IF(OR(B1790="",$C$3="",$G$3=""),"ERROR",IF(AND(B1790='Dropdown Answer Key'!$B$12,OR(E1790="Lead",E1790="U, May have L",E1790="COM",E1790="")),"Lead",IF(AND(B1790='Dropdown Answer Key'!$B$12,OR(AND(E1790="GALV",H1790="Y"),AND(E1790="GALV",H1790="UN"),AND(E1790="GALV",H1790=""))),"GRR",IF(AND(B1790='Dropdown Answer Key'!$B$12,E1790="Unknown"),"Unknown SL",IF(AND(B1790='Dropdown Answer Key'!$B$13,OR(F1790="Lead",F1790="U, May have L",F1790="COM",F1790="")),"Lead",IF(AND(B1790='Dropdown Answer Key'!$B$13,OR(AND(F1790="GALV",H1790="Y"),AND(F1790="GALV",H1790="UN"),AND(F1790="GALV",H1790=""))),"GRR",IF(AND(B1790='Dropdown Answer Key'!$B$13,F1790="Unknown"),"Unknown SL",IF(AND(B1790='Dropdown Answer Key'!$B$14,OR(E1790="Lead",E1790="U, May have L",E1790="COM",E1790="")),"Lead",IF(AND(B1790='Dropdown Answer Key'!$B$14,OR(F1790="Lead",F1790="U, May have L",F1790="COM",F1790="")),"Lead",IF(AND(B1790='Dropdown Answer Key'!$B$14,OR(AND(E1790="GALV",H1790="Y"),AND(E1790="GALV",H1790="UN"),AND(E1790="GALV",H1790=""),AND(F1790="GALV",H1790="Y"),AND(F1790="GALV",H1790="UN"),AND(F1790="GALV",H1790=""),AND(F1790="GALV",I1790="Y"),AND(F1790="GALV",I1790="UN"),AND(F1790="GALV",I1790=""))),"GRR",IF(AND(B1790='Dropdown Answer Key'!$B$14,OR(E1790="Unknown",F1790="Unknown")),"Unknown SL","Non Lead")))))))))))</f>
        <v>Non Lead</v>
      </c>
      <c r="T1790" s="76" t="str">
        <f>IF(OR(M1790="",Q1790="",S1790="ERROR"),"BLANK",IF((AND(M1790='Dropdown Answer Key'!$B$25,OR('Service Line Inventory'!S1790="Lead",S1790="Unknown SL"))),"Tier 1",IF(AND('Service Line Inventory'!M1790='Dropdown Answer Key'!$B$26,OR('Service Line Inventory'!S1790="Lead",S1790="Unknown SL")),"Tier 2",IF(AND('Service Line Inventory'!M1790='Dropdown Answer Key'!$B$27,OR('Service Line Inventory'!S1790="Lead",S1790="Unknown SL")),"Tier 2",IF('Service Line Inventory'!S1790="GRR","Tier 3",IF((AND('Service Line Inventory'!M1790='Dropdown Answer Key'!$B$25,'Service Line Inventory'!Q1790='Dropdown Answer Key'!$M$25,O1790='Dropdown Answer Key'!$G$27,'Service Line Inventory'!P1790='Dropdown Answer Key'!$J$27,S1790="Non Lead")),"Tier 4",IF((AND('Service Line Inventory'!M1790='Dropdown Answer Key'!$B$25,'Service Line Inventory'!Q1790='Dropdown Answer Key'!$M$25,O1790='Dropdown Answer Key'!$G$27,S1790="Non Lead")),"Tier 4",IF((AND('Service Line Inventory'!M1790='Dropdown Answer Key'!$B$25,'Service Line Inventory'!Q1790='Dropdown Answer Key'!$M$25,'Service Line Inventory'!P1790='Dropdown Answer Key'!$J$27,S1790="Non Lead")),"Tier 4","Tier 5"))))))))</f>
        <v>BLANK</v>
      </c>
      <c r="U1790" s="101" t="str">
        <f t="shared" si="121"/>
        <v>NO</v>
      </c>
      <c r="V1790" s="76" t="str">
        <f t="shared" si="122"/>
        <v>NO</v>
      </c>
      <c r="W1790" s="76" t="str">
        <f t="shared" si="123"/>
        <v>NO</v>
      </c>
      <c r="X1790" s="107"/>
      <c r="Y1790" s="77"/>
    </row>
    <row r="1791" spans="1:25" x14ac:dyDescent="0.3">
      <c r="A1791" s="47">
        <v>17500</v>
      </c>
      <c r="B1791" s="74" t="s">
        <v>76</v>
      </c>
      <c r="C1791" s="126" t="s">
        <v>2013</v>
      </c>
      <c r="D1791" s="74" t="s">
        <v>72</v>
      </c>
      <c r="E1791" s="74" t="s">
        <v>81</v>
      </c>
      <c r="F1791" s="74" t="s">
        <v>81</v>
      </c>
      <c r="G1791" s="127" t="s">
        <v>1912</v>
      </c>
      <c r="H1791" s="74" t="s">
        <v>72</v>
      </c>
      <c r="I1791" s="74" t="s">
        <v>72</v>
      </c>
      <c r="J1791" s="75" t="s">
        <v>1913</v>
      </c>
      <c r="K1791" s="75" t="s">
        <v>1913</v>
      </c>
      <c r="L1791" s="94" t="str">
        <f t="shared" si="120"/>
        <v>Non Lead</v>
      </c>
      <c r="M1791" s="110"/>
      <c r="N1791" s="83"/>
      <c r="O1791" s="83"/>
      <c r="P1791" s="83"/>
      <c r="Q1791" s="82"/>
      <c r="R1791" s="83"/>
      <c r="S1791" s="113" t="str">
        <f>IF(OR(B1791="",$C$3="",$G$3=""),"ERROR",IF(AND(B1791='Dropdown Answer Key'!$B$12,OR(E1791="Lead",E1791="U, May have L",E1791="COM",E1791="")),"Lead",IF(AND(B1791='Dropdown Answer Key'!$B$12,OR(AND(E1791="GALV",H1791="Y"),AND(E1791="GALV",H1791="UN"),AND(E1791="GALV",H1791=""))),"GRR",IF(AND(B1791='Dropdown Answer Key'!$B$12,E1791="Unknown"),"Unknown SL",IF(AND(B1791='Dropdown Answer Key'!$B$13,OR(F1791="Lead",F1791="U, May have L",F1791="COM",F1791="")),"Lead",IF(AND(B1791='Dropdown Answer Key'!$B$13,OR(AND(F1791="GALV",H1791="Y"),AND(F1791="GALV",H1791="UN"),AND(F1791="GALV",H1791=""))),"GRR",IF(AND(B1791='Dropdown Answer Key'!$B$13,F1791="Unknown"),"Unknown SL",IF(AND(B1791='Dropdown Answer Key'!$B$14,OR(E1791="Lead",E1791="U, May have L",E1791="COM",E1791="")),"Lead",IF(AND(B1791='Dropdown Answer Key'!$B$14,OR(F1791="Lead",F1791="U, May have L",F1791="COM",F1791="")),"Lead",IF(AND(B1791='Dropdown Answer Key'!$B$14,OR(AND(E1791="GALV",H1791="Y"),AND(E1791="GALV",H1791="UN"),AND(E1791="GALV",H1791=""),AND(F1791="GALV",H1791="Y"),AND(F1791="GALV",H1791="UN"),AND(F1791="GALV",H1791=""),AND(F1791="GALV",I1791="Y"),AND(F1791="GALV",I1791="UN"),AND(F1791="GALV",I1791=""))),"GRR",IF(AND(B1791='Dropdown Answer Key'!$B$14,OR(E1791="Unknown",F1791="Unknown")),"Unknown SL","Non Lead")))))))))))</f>
        <v>Non Lead</v>
      </c>
      <c r="T1791" s="114" t="str">
        <f>IF(OR(M1791="",Q1791="",S1791="ERROR"),"BLANK",IF((AND(M1791='Dropdown Answer Key'!$B$25,OR('Service Line Inventory'!S1791="Lead",S1791="Unknown SL"))),"Tier 1",IF(AND('Service Line Inventory'!M1791='Dropdown Answer Key'!$B$26,OR('Service Line Inventory'!S1791="Lead",S1791="Unknown SL")),"Tier 2",IF(AND('Service Line Inventory'!M1791='Dropdown Answer Key'!$B$27,OR('Service Line Inventory'!S1791="Lead",S1791="Unknown SL")),"Tier 2",IF('Service Line Inventory'!S1791="GRR","Tier 3",IF((AND('Service Line Inventory'!M1791='Dropdown Answer Key'!$B$25,'Service Line Inventory'!Q1791='Dropdown Answer Key'!$M$25,O1791='Dropdown Answer Key'!$G$27,'Service Line Inventory'!P1791='Dropdown Answer Key'!$J$27,S1791="Non Lead")),"Tier 4",IF((AND('Service Line Inventory'!M1791='Dropdown Answer Key'!$B$25,'Service Line Inventory'!Q1791='Dropdown Answer Key'!$M$25,O1791='Dropdown Answer Key'!$G$27,S1791="Non Lead")),"Tier 4",IF((AND('Service Line Inventory'!M1791='Dropdown Answer Key'!$B$25,'Service Line Inventory'!Q1791='Dropdown Answer Key'!$M$25,'Service Line Inventory'!P1791='Dropdown Answer Key'!$J$27,S1791="Non Lead")),"Tier 4","Tier 5"))))))))</f>
        <v>BLANK</v>
      </c>
      <c r="U1791" s="115" t="str">
        <f t="shared" si="121"/>
        <v>NO</v>
      </c>
      <c r="V1791" s="114" t="str">
        <f t="shared" si="122"/>
        <v>NO</v>
      </c>
      <c r="W1791" s="114" t="str">
        <f t="shared" si="123"/>
        <v>NO</v>
      </c>
      <c r="X1791" s="108"/>
      <c r="Y1791" s="97"/>
    </row>
    <row r="1792" spans="1:25" x14ac:dyDescent="0.3">
      <c r="A1792" s="47">
        <v>17550</v>
      </c>
      <c r="B1792" s="74" t="s">
        <v>76</v>
      </c>
      <c r="C1792" s="126" t="s">
        <v>2014</v>
      </c>
      <c r="D1792" s="74" t="s">
        <v>72</v>
      </c>
      <c r="E1792" s="74" t="s">
        <v>81</v>
      </c>
      <c r="F1792" s="74" t="s">
        <v>81</v>
      </c>
      <c r="G1792" s="127" t="s">
        <v>1912</v>
      </c>
      <c r="H1792" s="74" t="s">
        <v>72</v>
      </c>
      <c r="I1792" s="74" t="s">
        <v>72</v>
      </c>
      <c r="J1792" s="75" t="s">
        <v>1913</v>
      </c>
      <c r="K1792" s="75" t="s">
        <v>1913</v>
      </c>
      <c r="L1792" s="93" t="str">
        <f t="shared" si="120"/>
        <v>Non Lead</v>
      </c>
      <c r="M1792" s="110"/>
      <c r="N1792" s="74"/>
      <c r="O1792" s="74"/>
      <c r="P1792" s="74"/>
      <c r="Q1792" s="73"/>
      <c r="R1792" s="74"/>
      <c r="S1792" s="98" t="str">
        <f>IF(OR(B1792="",$C$3="",$G$3=""),"ERROR",IF(AND(B1792='Dropdown Answer Key'!$B$12,OR(E1792="Lead",E1792="U, May have L",E1792="COM",E1792="")),"Lead",IF(AND(B1792='Dropdown Answer Key'!$B$12,OR(AND(E1792="GALV",H1792="Y"),AND(E1792="GALV",H1792="UN"),AND(E1792="GALV",H1792=""))),"GRR",IF(AND(B1792='Dropdown Answer Key'!$B$12,E1792="Unknown"),"Unknown SL",IF(AND(B1792='Dropdown Answer Key'!$B$13,OR(F1792="Lead",F1792="U, May have L",F1792="COM",F1792="")),"Lead",IF(AND(B1792='Dropdown Answer Key'!$B$13,OR(AND(F1792="GALV",H1792="Y"),AND(F1792="GALV",H1792="UN"),AND(F1792="GALV",H1792=""))),"GRR",IF(AND(B1792='Dropdown Answer Key'!$B$13,F1792="Unknown"),"Unknown SL",IF(AND(B1792='Dropdown Answer Key'!$B$14,OR(E1792="Lead",E1792="U, May have L",E1792="COM",E1792="")),"Lead",IF(AND(B1792='Dropdown Answer Key'!$B$14,OR(F1792="Lead",F1792="U, May have L",F1792="COM",F1792="")),"Lead",IF(AND(B1792='Dropdown Answer Key'!$B$14,OR(AND(E1792="GALV",H1792="Y"),AND(E1792="GALV",H1792="UN"),AND(E1792="GALV",H1792=""),AND(F1792="GALV",H1792="Y"),AND(F1792="GALV",H1792="UN"),AND(F1792="GALV",H1792=""),AND(F1792="GALV",I1792="Y"),AND(F1792="GALV",I1792="UN"),AND(F1792="GALV",I1792=""))),"GRR",IF(AND(B1792='Dropdown Answer Key'!$B$14,OR(E1792="Unknown",F1792="Unknown")),"Unknown SL","Non Lead")))))))))))</f>
        <v>Non Lead</v>
      </c>
      <c r="T1792" s="76" t="str">
        <f>IF(OR(M1792="",Q1792="",S1792="ERROR"),"BLANK",IF((AND(M1792='Dropdown Answer Key'!$B$25,OR('Service Line Inventory'!S1792="Lead",S1792="Unknown SL"))),"Tier 1",IF(AND('Service Line Inventory'!M1792='Dropdown Answer Key'!$B$26,OR('Service Line Inventory'!S1792="Lead",S1792="Unknown SL")),"Tier 2",IF(AND('Service Line Inventory'!M1792='Dropdown Answer Key'!$B$27,OR('Service Line Inventory'!S1792="Lead",S1792="Unknown SL")),"Tier 2",IF('Service Line Inventory'!S1792="GRR","Tier 3",IF((AND('Service Line Inventory'!M1792='Dropdown Answer Key'!$B$25,'Service Line Inventory'!Q1792='Dropdown Answer Key'!$M$25,O1792='Dropdown Answer Key'!$G$27,'Service Line Inventory'!P1792='Dropdown Answer Key'!$J$27,S1792="Non Lead")),"Tier 4",IF((AND('Service Line Inventory'!M1792='Dropdown Answer Key'!$B$25,'Service Line Inventory'!Q1792='Dropdown Answer Key'!$M$25,O1792='Dropdown Answer Key'!$G$27,S1792="Non Lead")),"Tier 4",IF((AND('Service Line Inventory'!M1792='Dropdown Answer Key'!$B$25,'Service Line Inventory'!Q1792='Dropdown Answer Key'!$M$25,'Service Line Inventory'!P1792='Dropdown Answer Key'!$J$27,S1792="Non Lead")),"Tier 4","Tier 5"))))))))</f>
        <v>BLANK</v>
      </c>
      <c r="U1792" s="101" t="str">
        <f t="shared" si="121"/>
        <v>NO</v>
      </c>
      <c r="V1792" s="76" t="str">
        <f t="shared" si="122"/>
        <v>NO</v>
      </c>
      <c r="W1792" s="76" t="str">
        <f t="shared" si="123"/>
        <v>NO</v>
      </c>
      <c r="X1792" s="107"/>
      <c r="Y1792" s="77"/>
    </row>
    <row r="1793" spans="1:25" x14ac:dyDescent="0.3">
      <c r="A1793" s="47">
        <v>17600</v>
      </c>
      <c r="B1793" s="74" t="s">
        <v>76</v>
      </c>
      <c r="C1793" s="126" t="s">
        <v>2015</v>
      </c>
      <c r="D1793" s="74" t="s">
        <v>72</v>
      </c>
      <c r="E1793" s="74" t="s">
        <v>81</v>
      </c>
      <c r="F1793" s="74" t="s">
        <v>81</v>
      </c>
      <c r="G1793" s="127" t="s">
        <v>1912</v>
      </c>
      <c r="H1793" s="74" t="s">
        <v>72</v>
      </c>
      <c r="I1793" s="74" t="s">
        <v>72</v>
      </c>
      <c r="J1793" s="75" t="s">
        <v>1913</v>
      </c>
      <c r="K1793" s="75" t="s">
        <v>1913</v>
      </c>
      <c r="L1793" s="94" t="str">
        <f t="shared" ref="L1793:L1827" si="124">S1793</f>
        <v>Non Lead</v>
      </c>
      <c r="M1793" s="110"/>
      <c r="N1793" s="83"/>
      <c r="O1793" s="83"/>
      <c r="P1793" s="83"/>
      <c r="Q1793" s="82"/>
      <c r="R1793" s="83"/>
      <c r="S1793" s="113" t="str">
        <f>IF(OR(B1793="",$C$3="",$G$3=""),"ERROR",IF(AND(B1793='Dropdown Answer Key'!$B$12,OR(E1793="Lead",E1793="U, May have L",E1793="COM",E1793="")),"Lead",IF(AND(B1793='Dropdown Answer Key'!$B$12,OR(AND(E1793="GALV",H1793="Y"),AND(E1793="GALV",H1793="UN"),AND(E1793="GALV",H1793=""))),"GRR",IF(AND(B1793='Dropdown Answer Key'!$B$12,E1793="Unknown"),"Unknown SL",IF(AND(B1793='Dropdown Answer Key'!$B$13,OR(F1793="Lead",F1793="U, May have L",F1793="COM",F1793="")),"Lead",IF(AND(B1793='Dropdown Answer Key'!$B$13,OR(AND(F1793="GALV",H1793="Y"),AND(F1793="GALV",H1793="UN"),AND(F1793="GALV",H1793=""))),"GRR",IF(AND(B1793='Dropdown Answer Key'!$B$13,F1793="Unknown"),"Unknown SL",IF(AND(B1793='Dropdown Answer Key'!$B$14,OR(E1793="Lead",E1793="U, May have L",E1793="COM",E1793="")),"Lead",IF(AND(B1793='Dropdown Answer Key'!$B$14,OR(F1793="Lead",F1793="U, May have L",F1793="COM",F1793="")),"Lead",IF(AND(B1793='Dropdown Answer Key'!$B$14,OR(AND(E1793="GALV",H1793="Y"),AND(E1793="GALV",H1793="UN"),AND(E1793="GALV",H1793=""),AND(F1793="GALV",H1793="Y"),AND(F1793="GALV",H1793="UN"),AND(F1793="GALV",H1793=""),AND(F1793="GALV",I1793="Y"),AND(F1793="GALV",I1793="UN"),AND(F1793="GALV",I1793=""))),"GRR",IF(AND(B1793='Dropdown Answer Key'!$B$14,OR(E1793="Unknown",F1793="Unknown")),"Unknown SL","Non Lead")))))))))))</f>
        <v>Non Lead</v>
      </c>
      <c r="T1793" s="114" t="str">
        <f>IF(OR(M1793="",Q1793="",S1793="ERROR"),"BLANK",IF((AND(M1793='Dropdown Answer Key'!$B$25,OR('Service Line Inventory'!S1793="Lead",S1793="Unknown SL"))),"Tier 1",IF(AND('Service Line Inventory'!M1793='Dropdown Answer Key'!$B$26,OR('Service Line Inventory'!S1793="Lead",S1793="Unknown SL")),"Tier 2",IF(AND('Service Line Inventory'!M1793='Dropdown Answer Key'!$B$27,OR('Service Line Inventory'!S1793="Lead",S1793="Unknown SL")),"Tier 2",IF('Service Line Inventory'!S1793="GRR","Tier 3",IF((AND('Service Line Inventory'!M1793='Dropdown Answer Key'!$B$25,'Service Line Inventory'!Q1793='Dropdown Answer Key'!$M$25,O1793='Dropdown Answer Key'!$G$27,'Service Line Inventory'!P1793='Dropdown Answer Key'!$J$27,S1793="Non Lead")),"Tier 4",IF((AND('Service Line Inventory'!M1793='Dropdown Answer Key'!$B$25,'Service Line Inventory'!Q1793='Dropdown Answer Key'!$M$25,O1793='Dropdown Answer Key'!$G$27,S1793="Non Lead")),"Tier 4",IF((AND('Service Line Inventory'!M1793='Dropdown Answer Key'!$B$25,'Service Line Inventory'!Q1793='Dropdown Answer Key'!$M$25,'Service Line Inventory'!P1793='Dropdown Answer Key'!$J$27,S1793="Non Lead")),"Tier 4","Tier 5"))))))))</f>
        <v>BLANK</v>
      </c>
      <c r="U1793" s="115" t="str">
        <f t="shared" ref="U1793:U1827" si="125">IF(OR(S1793="LEAD",S1793="GRR",S1793="Unknown SL"),"YES",IF(S1793="ERROR","ERROR","NO"))</f>
        <v>NO</v>
      </c>
      <c r="V1793" s="114" t="str">
        <f t="shared" ref="V1793:V1827" si="126">IF((OR(S1793="LEAD",S1793="GRR",S1793="Unknown SL")),"YES",IF(S1793="ERROR","ERROR","NO"))</f>
        <v>NO</v>
      </c>
      <c r="W1793" s="114" t="str">
        <f t="shared" ref="W1793:W1827" si="127">IF(V1793="YES","YES","NO")</f>
        <v>NO</v>
      </c>
      <c r="X1793" s="108"/>
      <c r="Y1793" s="97"/>
    </row>
    <row r="1794" spans="1:25" x14ac:dyDescent="0.3">
      <c r="A1794" s="47">
        <v>17625</v>
      </c>
      <c r="B1794" s="74" t="s">
        <v>76</v>
      </c>
      <c r="C1794" s="126" t="s">
        <v>2016</v>
      </c>
      <c r="D1794" s="74" t="s">
        <v>72</v>
      </c>
      <c r="E1794" s="74" t="s">
        <v>81</v>
      </c>
      <c r="F1794" s="74" t="s">
        <v>81</v>
      </c>
      <c r="G1794" s="127" t="s">
        <v>1912</v>
      </c>
      <c r="H1794" s="74" t="s">
        <v>72</v>
      </c>
      <c r="I1794" s="74" t="s">
        <v>72</v>
      </c>
      <c r="J1794" s="75" t="s">
        <v>1913</v>
      </c>
      <c r="K1794" s="75" t="s">
        <v>1913</v>
      </c>
      <c r="L1794" s="93" t="str">
        <f t="shared" si="124"/>
        <v>Non Lead</v>
      </c>
      <c r="M1794" s="110"/>
      <c r="N1794" s="74"/>
      <c r="O1794" s="74"/>
      <c r="P1794" s="74"/>
      <c r="Q1794" s="73"/>
      <c r="R1794" s="74"/>
      <c r="S1794" s="98" t="str">
        <f>IF(OR(B1794="",$C$3="",$G$3=""),"ERROR",IF(AND(B1794='Dropdown Answer Key'!$B$12,OR(E1794="Lead",E1794="U, May have L",E1794="COM",E1794="")),"Lead",IF(AND(B1794='Dropdown Answer Key'!$B$12,OR(AND(E1794="GALV",H1794="Y"),AND(E1794="GALV",H1794="UN"),AND(E1794="GALV",H1794=""))),"GRR",IF(AND(B1794='Dropdown Answer Key'!$B$12,E1794="Unknown"),"Unknown SL",IF(AND(B1794='Dropdown Answer Key'!$B$13,OR(F1794="Lead",F1794="U, May have L",F1794="COM",F1794="")),"Lead",IF(AND(B1794='Dropdown Answer Key'!$B$13,OR(AND(F1794="GALV",H1794="Y"),AND(F1794="GALV",H1794="UN"),AND(F1794="GALV",H1794=""))),"GRR",IF(AND(B1794='Dropdown Answer Key'!$B$13,F1794="Unknown"),"Unknown SL",IF(AND(B1794='Dropdown Answer Key'!$B$14,OR(E1794="Lead",E1794="U, May have L",E1794="COM",E1794="")),"Lead",IF(AND(B1794='Dropdown Answer Key'!$B$14,OR(F1794="Lead",F1794="U, May have L",F1794="COM",F1794="")),"Lead",IF(AND(B1794='Dropdown Answer Key'!$B$14,OR(AND(E1794="GALV",H1794="Y"),AND(E1794="GALV",H1794="UN"),AND(E1794="GALV",H1794=""),AND(F1794="GALV",H1794="Y"),AND(F1794="GALV",H1794="UN"),AND(F1794="GALV",H1794=""),AND(F1794="GALV",I1794="Y"),AND(F1794="GALV",I1794="UN"),AND(F1794="GALV",I1794=""))),"GRR",IF(AND(B1794='Dropdown Answer Key'!$B$14,OR(E1794="Unknown",F1794="Unknown")),"Unknown SL","Non Lead")))))))))))</f>
        <v>Non Lead</v>
      </c>
      <c r="T1794" s="76" t="str">
        <f>IF(OR(M1794="",Q1794="",S1794="ERROR"),"BLANK",IF((AND(M1794='Dropdown Answer Key'!$B$25,OR('Service Line Inventory'!S1794="Lead",S1794="Unknown SL"))),"Tier 1",IF(AND('Service Line Inventory'!M1794='Dropdown Answer Key'!$B$26,OR('Service Line Inventory'!S1794="Lead",S1794="Unknown SL")),"Tier 2",IF(AND('Service Line Inventory'!M1794='Dropdown Answer Key'!$B$27,OR('Service Line Inventory'!S1794="Lead",S1794="Unknown SL")),"Tier 2",IF('Service Line Inventory'!S1794="GRR","Tier 3",IF((AND('Service Line Inventory'!M1794='Dropdown Answer Key'!$B$25,'Service Line Inventory'!Q1794='Dropdown Answer Key'!$M$25,O1794='Dropdown Answer Key'!$G$27,'Service Line Inventory'!P1794='Dropdown Answer Key'!$J$27,S1794="Non Lead")),"Tier 4",IF((AND('Service Line Inventory'!M1794='Dropdown Answer Key'!$B$25,'Service Line Inventory'!Q1794='Dropdown Answer Key'!$M$25,O1794='Dropdown Answer Key'!$G$27,S1794="Non Lead")),"Tier 4",IF((AND('Service Line Inventory'!M1794='Dropdown Answer Key'!$B$25,'Service Line Inventory'!Q1794='Dropdown Answer Key'!$M$25,'Service Line Inventory'!P1794='Dropdown Answer Key'!$J$27,S1794="Non Lead")),"Tier 4","Tier 5"))))))))</f>
        <v>BLANK</v>
      </c>
      <c r="U1794" s="101" t="str">
        <f t="shared" si="125"/>
        <v>NO</v>
      </c>
      <c r="V1794" s="76" t="str">
        <f t="shared" si="126"/>
        <v>NO</v>
      </c>
      <c r="W1794" s="76" t="str">
        <f t="shared" si="127"/>
        <v>NO</v>
      </c>
      <c r="X1794" s="107"/>
      <c r="Y1794" s="77"/>
    </row>
    <row r="1795" spans="1:25" x14ac:dyDescent="0.3">
      <c r="A1795" s="47">
        <v>17640</v>
      </c>
      <c r="B1795" s="74" t="s">
        <v>76</v>
      </c>
      <c r="C1795" s="126" t="s">
        <v>2017</v>
      </c>
      <c r="D1795" s="74" t="s">
        <v>72</v>
      </c>
      <c r="E1795" s="74" t="s">
        <v>81</v>
      </c>
      <c r="F1795" s="74" t="s">
        <v>81</v>
      </c>
      <c r="G1795" s="127" t="s">
        <v>1912</v>
      </c>
      <c r="H1795" s="74" t="s">
        <v>72</v>
      </c>
      <c r="I1795" s="74" t="s">
        <v>72</v>
      </c>
      <c r="J1795" s="75" t="s">
        <v>1913</v>
      </c>
      <c r="K1795" s="75" t="s">
        <v>1913</v>
      </c>
      <c r="L1795" s="94" t="str">
        <f t="shared" si="124"/>
        <v>Non Lead</v>
      </c>
      <c r="M1795" s="110"/>
      <c r="N1795" s="83"/>
      <c r="O1795" s="83"/>
      <c r="P1795" s="83"/>
      <c r="Q1795" s="82"/>
      <c r="R1795" s="83"/>
      <c r="S1795" s="113" t="str">
        <f>IF(OR(B1795="",$C$3="",$G$3=""),"ERROR",IF(AND(B1795='Dropdown Answer Key'!$B$12,OR(E1795="Lead",E1795="U, May have L",E1795="COM",E1795="")),"Lead",IF(AND(B1795='Dropdown Answer Key'!$B$12,OR(AND(E1795="GALV",H1795="Y"),AND(E1795="GALV",H1795="UN"),AND(E1795="GALV",H1795=""))),"GRR",IF(AND(B1795='Dropdown Answer Key'!$B$12,E1795="Unknown"),"Unknown SL",IF(AND(B1795='Dropdown Answer Key'!$B$13,OR(F1795="Lead",F1795="U, May have L",F1795="COM",F1795="")),"Lead",IF(AND(B1795='Dropdown Answer Key'!$B$13,OR(AND(F1795="GALV",H1795="Y"),AND(F1795="GALV",H1795="UN"),AND(F1795="GALV",H1795=""))),"GRR",IF(AND(B1795='Dropdown Answer Key'!$B$13,F1795="Unknown"),"Unknown SL",IF(AND(B1795='Dropdown Answer Key'!$B$14,OR(E1795="Lead",E1795="U, May have L",E1795="COM",E1795="")),"Lead",IF(AND(B1795='Dropdown Answer Key'!$B$14,OR(F1795="Lead",F1795="U, May have L",F1795="COM",F1795="")),"Lead",IF(AND(B1795='Dropdown Answer Key'!$B$14,OR(AND(E1795="GALV",H1795="Y"),AND(E1795="GALV",H1795="UN"),AND(E1795="GALV",H1795=""),AND(F1795="GALV",H1795="Y"),AND(F1795="GALV",H1795="UN"),AND(F1795="GALV",H1795=""),AND(F1795="GALV",I1795="Y"),AND(F1795="GALV",I1795="UN"),AND(F1795="GALV",I1795=""))),"GRR",IF(AND(B1795='Dropdown Answer Key'!$B$14,OR(E1795="Unknown",F1795="Unknown")),"Unknown SL","Non Lead")))))))))))</f>
        <v>Non Lead</v>
      </c>
      <c r="T1795" s="114" t="str">
        <f>IF(OR(M1795="",Q1795="",S1795="ERROR"),"BLANK",IF((AND(M1795='Dropdown Answer Key'!$B$25,OR('Service Line Inventory'!S1795="Lead",S1795="Unknown SL"))),"Tier 1",IF(AND('Service Line Inventory'!M1795='Dropdown Answer Key'!$B$26,OR('Service Line Inventory'!S1795="Lead",S1795="Unknown SL")),"Tier 2",IF(AND('Service Line Inventory'!M1795='Dropdown Answer Key'!$B$27,OR('Service Line Inventory'!S1795="Lead",S1795="Unknown SL")),"Tier 2",IF('Service Line Inventory'!S1795="GRR","Tier 3",IF((AND('Service Line Inventory'!M1795='Dropdown Answer Key'!$B$25,'Service Line Inventory'!Q1795='Dropdown Answer Key'!$M$25,O1795='Dropdown Answer Key'!$G$27,'Service Line Inventory'!P1795='Dropdown Answer Key'!$J$27,S1795="Non Lead")),"Tier 4",IF((AND('Service Line Inventory'!M1795='Dropdown Answer Key'!$B$25,'Service Line Inventory'!Q1795='Dropdown Answer Key'!$M$25,O1795='Dropdown Answer Key'!$G$27,S1795="Non Lead")),"Tier 4",IF((AND('Service Line Inventory'!M1795='Dropdown Answer Key'!$B$25,'Service Line Inventory'!Q1795='Dropdown Answer Key'!$M$25,'Service Line Inventory'!P1795='Dropdown Answer Key'!$J$27,S1795="Non Lead")),"Tier 4","Tier 5"))))))))</f>
        <v>BLANK</v>
      </c>
      <c r="U1795" s="115" t="str">
        <f t="shared" si="125"/>
        <v>NO</v>
      </c>
      <c r="V1795" s="114" t="str">
        <f t="shared" si="126"/>
        <v>NO</v>
      </c>
      <c r="W1795" s="114" t="str">
        <f t="shared" si="127"/>
        <v>NO</v>
      </c>
      <c r="X1795" s="108"/>
      <c r="Y1795" s="97"/>
    </row>
    <row r="1796" spans="1:25" x14ac:dyDescent="0.3">
      <c r="A1796" s="47">
        <v>17650</v>
      </c>
      <c r="B1796" s="74" t="s">
        <v>76</v>
      </c>
      <c r="C1796" s="126" t="s">
        <v>2018</v>
      </c>
      <c r="D1796" s="74" t="s">
        <v>72</v>
      </c>
      <c r="E1796" s="74" t="s">
        <v>81</v>
      </c>
      <c r="F1796" s="74" t="s">
        <v>81</v>
      </c>
      <c r="G1796" s="127" t="s">
        <v>1912</v>
      </c>
      <c r="H1796" s="74" t="s">
        <v>72</v>
      </c>
      <c r="I1796" s="74" t="s">
        <v>72</v>
      </c>
      <c r="J1796" s="75" t="s">
        <v>1913</v>
      </c>
      <c r="K1796" s="75" t="s">
        <v>1913</v>
      </c>
      <c r="L1796" s="93" t="str">
        <f t="shared" si="124"/>
        <v>Non Lead</v>
      </c>
      <c r="M1796" s="110"/>
      <c r="N1796" s="74"/>
      <c r="O1796" s="74"/>
      <c r="P1796" s="74"/>
      <c r="Q1796" s="73"/>
      <c r="R1796" s="74"/>
      <c r="S1796" s="98" t="str">
        <f>IF(OR(B1796="",$C$3="",$G$3=""),"ERROR",IF(AND(B1796='Dropdown Answer Key'!$B$12,OR(E1796="Lead",E1796="U, May have L",E1796="COM",E1796="")),"Lead",IF(AND(B1796='Dropdown Answer Key'!$B$12,OR(AND(E1796="GALV",H1796="Y"),AND(E1796="GALV",H1796="UN"),AND(E1796="GALV",H1796=""))),"GRR",IF(AND(B1796='Dropdown Answer Key'!$B$12,E1796="Unknown"),"Unknown SL",IF(AND(B1796='Dropdown Answer Key'!$B$13,OR(F1796="Lead",F1796="U, May have L",F1796="COM",F1796="")),"Lead",IF(AND(B1796='Dropdown Answer Key'!$B$13,OR(AND(F1796="GALV",H1796="Y"),AND(F1796="GALV",H1796="UN"),AND(F1796="GALV",H1796=""))),"GRR",IF(AND(B1796='Dropdown Answer Key'!$B$13,F1796="Unknown"),"Unknown SL",IF(AND(B1796='Dropdown Answer Key'!$B$14,OR(E1796="Lead",E1796="U, May have L",E1796="COM",E1796="")),"Lead",IF(AND(B1796='Dropdown Answer Key'!$B$14,OR(F1796="Lead",F1796="U, May have L",F1796="COM",F1796="")),"Lead",IF(AND(B1796='Dropdown Answer Key'!$B$14,OR(AND(E1796="GALV",H1796="Y"),AND(E1796="GALV",H1796="UN"),AND(E1796="GALV",H1796=""),AND(F1796="GALV",H1796="Y"),AND(F1796="GALV",H1796="UN"),AND(F1796="GALV",H1796=""),AND(F1796="GALV",I1796="Y"),AND(F1796="GALV",I1796="UN"),AND(F1796="GALV",I1796=""))),"GRR",IF(AND(B1796='Dropdown Answer Key'!$B$14,OR(E1796="Unknown",F1796="Unknown")),"Unknown SL","Non Lead")))))))))))</f>
        <v>Non Lead</v>
      </c>
      <c r="T1796" s="76" t="str">
        <f>IF(OR(M1796="",Q1796="",S1796="ERROR"),"BLANK",IF((AND(M1796='Dropdown Answer Key'!$B$25,OR('Service Line Inventory'!S1796="Lead",S1796="Unknown SL"))),"Tier 1",IF(AND('Service Line Inventory'!M1796='Dropdown Answer Key'!$B$26,OR('Service Line Inventory'!S1796="Lead",S1796="Unknown SL")),"Tier 2",IF(AND('Service Line Inventory'!M1796='Dropdown Answer Key'!$B$27,OR('Service Line Inventory'!S1796="Lead",S1796="Unknown SL")),"Tier 2",IF('Service Line Inventory'!S1796="GRR","Tier 3",IF((AND('Service Line Inventory'!M1796='Dropdown Answer Key'!$B$25,'Service Line Inventory'!Q1796='Dropdown Answer Key'!$M$25,O1796='Dropdown Answer Key'!$G$27,'Service Line Inventory'!P1796='Dropdown Answer Key'!$J$27,S1796="Non Lead")),"Tier 4",IF((AND('Service Line Inventory'!M1796='Dropdown Answer Key'!$B$25,'Service Line Inventory'!Q1796='Dropdown Answer Key'!$M$25,O1796='Dropdown Answer Key'!$G$27,S1796="Non Lead")),"Tier 4",IF((AND('Service Line Inventory'!M1796='Dropdown Answer Key'!$B$25,'Service Line Inventory'!Q1796='Dropdown Answer Key'!$M$25,'Service Line Inventory'!P1796='Dropdown Answer Key'!$J$27,S1796="Non Lead")),"Tier 4","Tier 5"))))))))</f>
        <v>BLANK</v>
      </c>
      <c r="U1796" s="101" t="str">
        <f t="shared" si="125"/>
        <v>NO</v>
      </c>
      <c r="V1796" s="76" t="str">
        <f t="shared" si="126"/>
        <v>NO</v>
      </c>
      <c r="W1796" s="76" t="str">
        <f t="shared" si="127"/>
        <v>NO</v>
      </c>
      <c r="X1796" s="107"/>
      <c r="Y1796" s="77"/>
    </row>
    <row r="1797" spans="1:25" x14ac:dyDescent="0.3">
      <c r="A1797" s="47">
        <v>17700</v>
      </c>
      <c r="B1797" s="74" t="s">
        <v>76</v>
      </c>
      <c r="C1797" s="126" t="s">
        <v>2019</v>
      </c>
      <c r="D1797" s="74" t="s">
        <v>72</v>
      </c>
      <c r="E1797" s="74" t="s">
        <v>81</v>
      </c>
      <c r="F1797" s="74" t="s">
        <v>81</v>
      </c>
      <c r="G1797" s="127" t="s">
        <v>1912</v>
      </c>
      <c r="H1797" s="74" t="s">
        <v>72</v>
      </c>
      <c r="I1797" s="74" t="s">
        <v>72</v>
      </c>
      <c r="J1797" s="75" t="s">
        <v>1913</v>
      </c>
      <c r="K1797" s="75" t="s">
        <v>1913</v>
      </c>
      <c r="L1797" s="94" t="str">
        <f t="shared" si="124"/>
        <v>Non Lead</v>
      </c>
      <c r="M1797" s="110"/>
      <c r="N1797" s="83"/>
      <c r="O1797" s="83"/>
      <c r="P1797" s="83"/>
      <c r="Q1797" s="82"/>
      <c r="R1797" s="83"/>
      <c r="S1797" s="113" t="str">
        <f>IF(OR(B1797="",$C$3="",$G$3=""),"ERROR",IF(AND(B1797='Dropdown Answer Key'!$B$12,OR(E1797="Lead",E1797="U, May have L",E1797="COM",E1797="")),"Lead",IF(AND(B1797='Dropdown Answer Key'!$B$12,OR(AND(E1797="GALV",H1797="Y"),AND(E1797="GALV",H1797="UN"),AND(E1797="GALV",H1797=""))),"GRR",IF(AND(B1797='Dropdown Answer Key'!$B$12,E1797="Unknown"),"Unknown SL",IF(AND(B1797='Dropdown Answer Key'!$B$13,OR(F1797="Lead",F1797="U, May have L",F1797="COM",F1797="")),"Lead",IF(AND(B1797='Dropdown Answer Key'!$B$13,OR(AND(F1797="GALV",H1797="Y"),AND(F1797="GALV",H1797="UN"),AND(F1797="GALV",H1797=""))),"GRR",IF(AND(B1797='Dropdown Answer Key'!$B$13,F1797="Unknown"),"Unknown SL",IF(AND(B1797='Dropdown Answer Key'!$B$14,OR(E1797="Lead",E1797="U, May have L",E1797="COM",E1797="")),"Lead",IF(AND(B1797='Dropdown Answer Key'!$B$14,OR(F1797="Lead",F1797="U, May have L",F1797="COM",F1797="")),"Lead",IF(AND(B1797='Dropdown Answer Key'!$B$14,OR(AND(E1797="GALV",H1797="Y"),AND(E1797="GALV",H1797="UN"),AND(E1797="GALV",H1797=""),AND(F1797="GALV",H1797="Y"),AND(F1797="GALV",H1797="UN"),AND(F1797="GALV",H1797=""),AND(F1797="GALV",I1797="Y"),AND(F1797="GALV",I1797="UN"),AND(F1797="GALV",I1797=""))),"GRR",IF(AND(B1797='Dropdown Answer Key'!$B$14,OR(E1797="Unknown",F1797="Unknown")),"Unknown SL","Non Lead")))))))))))</f>
        <v>Non Lead</v>
      </c>
      <c r="T1797" s="114" t="str">
        <f>IF(OR(M1797="",Q1797="",S1797="ERROR"),"BLANK",IF((AND(M1797='Dropdown Answer Key'!$B$25,OR('Service Line Inventory'!S1797="Lead",S1797="Unknown SL"))),"Tier 1",IF(AND('Service Line Inventory'!M1797='Dropdown Answer Key'!$B$26,OR('Service Line Inventory'!S1797="Lead",S1797="Unknown SL")),"Tier 2",IF(AND('Service Line Inventory'!M1797='Dropdown Answer Key'!$B$27,OR('Service Line Inventory'!S1797="Lead",S1797="Unknown SL")),"Tier 2",IF('Service Line Inventory'!S1797="GRR","Tier 3",IF((AND('Service Line Inventory'!M1797='Dropdown Answer Key'!$B$25,'Service Line Inventory'!Q1797='Dropdown Answer Key'!$M$25,O1797='Dropdown Answer Key'!$G$27,'Service Line Inventory'!P1797='Dropdown Answer Key'!$J$27,S1797="Non Lead")),"Tier 4",IF((AND('Service Line Inventory'!M1797='Dropdown Answer Key'!$B$25,'Service Line Inventory'!Q1797='Dropdown Answer Key'!$M$25,O1797='Dropdown Answer Key'!$G$27,S1797="Non Lead")),"Tier 4",IF((AND('Service Line Inventory'!M1797='Dropdown Answer Key'!$B$25,'Service Line Inventory'!Q1797='Dropdown Answer Key'!$M$25,'Service Line Inventory'!P1797='Dropdown Answer Key'!$J$27,S1797="Non Lead")),"Tier 4","Tier 5"))))))))</f>
        <v>BLANK</v>
      </c>
      <c r="U1797" s="115" t="str">
        <f t="shared" si="125"/>
        <v>NO</v>
      </c>
      <c r="V1797" s="114" t="str">
        <f t="shared" si="126"/>
        <v>NO</v>
      </c>
      <c r="W1797" s="114" t="str">
        <f t="shared" si="127"/>
        <v>NO</v>
      </c>
      <c r="X1797" s="108"/>
      <c r="Y1797" s="97"/>
    </row>
    <row r="1798" spans="1:25" x14ac:dyDescent="0.3">
      <c r="A1798" s="47">
        <v>17750</v>
      </c>
      <c r="B1798" s="74" t="s">
        <v>76</v>
      </c>
      <c r="C1798" s="126" t="s">
        <v>2020</v>
      </c>
      <c r="D1798" s="74" t="s">
        <v>72</v>
      </c>
      <c r="E1798" s="74" t="s">
        <v>81</v>
      </c>
      <c r="F1798" s="74" t="s">
        <v>81</v>
      </c>
      <c r="G1798" s="127" t="s">
        <v>1912</v>
      </c>
      <c r="H1798" s="74" t="s">
        <v>72</v>
      </c>
      <c r="I1798" s="74" t="s">
        <v>72</v>
      </c>
      <c r="J1798" s="75" t="s">
        <v>1913</v>
      </c>
      <c r="K1798" s="75" t="s">
        <v>1913</v>
      </c>
      <c r="L1798" s="93" t="str">
        <f t="shared" si="124"/>
        <v>Non Lead</v>
      </c>
      <c r="M1798" s="110"/>
      <c r="N1798" s="74"/>
      <c r="O1798" s="74"/>
      <c r="P1798" s="74"/>
      <c r="Q1798" s="73"/>
      <c r="R1798" s="74"/>
      <c r="S1798" s="98" t="str">
        <f>IF(OR(B1798="",$C$3="",$G$3=""),"ERROR",IF(AND(B1798='Dropdown Answer Key'!$B$12,OR(E1798="Lead",E1798="U, May have L",E1798="COM",E1798="")),"Lead",IF(AND(B1798='Dropdown Answer Key'!$B$12,OR(AND(E1798="GALV",H1798="Y"),AND(E1798="GALV",H1798="UN"),AND(E1798="GALV",H1798=""))),"GRR",IF(AND(B1798='Dropdown Answer Key'!$B$12,E1798="Unknown"),"Unknown SL",IF(AND(B1798='Dropdown Answer Key'!$B$13,OR(F1798="Lead",F1798="U, May have L",F1798="COM",F1798="")),"Lead",IF(AND(B1798='Dropdown Answer Key'!$B$13,OR(AND(F1798="GALV",H1798="Y"),AND(F1798="GALV",H1798="UN"),AND(F1798="GALV",H1798=""))),"GRR",IF(AND(B1798='Dropdown Answer Key'!$B$13,F1798="Unknown"),"Unknown SL",IF(AND(B1798='Dropdown Answer Key'!$B$14,OR(E1798="Lead",E1798="U, May have L",E1798="COM",E1798="")),"Lead",IF(AND(B1798='Dropdown Answer Key'!$B$14,OR(F1798="Lead",F1798="U, May have L",F1798="COM",F1798="")),"Lead",IF(AND(B1798='Dropdown Answer Key'!$B$14,OR(AND(E1798="GALV",H1798="Y"),AND(E1798="GALV",H1798="UN"),AND(E1798="GALV",H1798=""),AND(F1798="GALV",H1798="Y"),AND(F1798="GALV",H1798="UN"),AND(F1798="GALV",H1798=""),AND(F1798="GALV",I1798="Y"),AND(F1798="GALV",I1798="UN"),AND(F1798="GALV",I1798=""))),"GRR",IF(AND(B1798='Dropdown Answer Key'!$B$14,OR(E1798="Unknown",F1798="Unknown")),"Unknown SL","Non Lead")))))))))))</f>
        <v>Non Lead</v>
      </c>
      <c r="T1798" s="76" t="str">
        <f>IF(OR(M1798="",Q1798="",S1798="ERROR"),"BLANK",IF((AND(M1798='Dropdown Answer Key'!$B$25,OR('Service Line Inventory'!S1798="Lead",S1798="Unknown SL"))),"Tier 1",IF(AND('Service Line Inventory'!M1798='Dropdown Answer Key'!$B$26,OR('Service Line Inventory'!S1798="Lead",S1798="Unknown SL")),"Tier 2",IF(AND('Service Line Inventory'!M1798='Dropdown Answer Key'!$B$27,OR('Service Line Inventory'!S1798="Lead",S1798="Unknown SL")),"Tier 2",IF('Service Line Inventory'!S1798="GRR","Tier 3",IF((AND('Service Line Inventory'!M1798='Dropdown Answer Key'!$B$25,'Service Line Inventory'!Q1798='Dropdown Answer Key'!$M$25,O1798='Dropdown Answer Key'!$G$27,'Service Line Inventory'!P1798='Dropdown Answer Key'!$J$27,S1798="Non Lead")),"Tier 4",IF((AND('Service Line Inventory'!M1798='Dropdown Answer Key'!$B$25,'Service Line Inventory'!Q1798='Dropdown Answer Key'!$M$25,O1798='Dropdown Answer Key'!$G$27,S1798="Non Lead")),"Tier 4",IF((AND('Service Line Inventory'!M1798='Dropdown Answer Key'!$B$25,'Service Line Inventory'!Q1798='Dropdown Answer Key'!$M$25,'Service Line Inventory'!P1798='Dropdown Answer Key'!$J$27,S1798="Non Lead")),"Tier 4","Tier 5"))))))))</f>
        <v>BLANK</v>
      </c>
      <c r="U1798" s="101" t="str">
        <f t="shared" si="125"/>
        <v>NO</v>
      </c>
      <c r="V1798" s="76" t="str">
        <f t="shared" si="126"/>
        <v>NO</v>
      </c>
      <c r="W1798" s="76" t="str">
        <f t="shared" si="127"/>
        <v>NO</v>
      </c>
      <c r="X1798" s="107"/>
      <c r="Y1798" s="77"/>
    </row>
    <row r="1799" spans="1:25" x14ac:dyDescent="0.3">
      <c r="A1799" s="47">
        <v>17800</v>
      </c>
      <c r="B1799" s="74" t="s">
        <v>76</v>
      </c>
      <c r="C1799" s="126" t="s">
        <v>2021</v>
      </c>
      <c r="D1799" s="74" t="s">
        <v>72</v>
      </c>
      <c r="E1799" s="74" t="s">
        <v>81</v>
      </c>
      <c r="F1799" s="74" t="s">
        <v>81</v>
      </c>
      <c r="G1799" s="127" t="s">
        <v>1912</v>
      </c>
      <c r="H1799" s="74" t="s">
        <v>72</v>
      </c>
      <c r="I1799" s="74" t="s">
        <v>72</v>
      </c>
      <c r="J1799" s="75" t="s">
        <v>1913</v>
      </c>
      <c r="K1799" s="75" t="s">
        <v>1913</v>
      </c>
      <c r="L1799" s="94" t="str">
        <f t="shared" si="124"/>
        <v>Non Lead</v>
      </c>
      <c r="M1799" s="110"/>
      <c r="N1799" s="83"/>
      <c r="O1799" s="83"/>
      <c r="P1799" s="83"/>
      <c r="Q1799" s="82"/>
      <c r="R1799" s="83"/>
      <c r="S1799" s="113" t="str">
        <f>IF(OR(B1799="",$C$3="",$G$3=""),"ERROR",IF(AND(B1799='Dropdown Answer Key'!$B$12,OR(E1799="Lead",E1799="U, May have L",E1799="COM",E1799="")),"Lead",IF(AND(B1799='Dropdown Answer Key'!$B$12,OR(AND(E1799="GALV",H1799="Y"),AND(E1799="GALV",H1799="UN"),AND(E1799="GALV",H1799=""))),"GRR",IF(AND(B1799='Dropdown Answer Key'!$B$12,E1799="Unknown"),"Unknown SL",IF(AND(B1799='Dropdown Answer Key'!$B$13,OR(F1799="Lead",F1799="U, May have L",F1799="COM",F1799="")),"Lead",IF(AND(B1799='Dropdown Answer Key'!$B$13,OR(AND(F1799="GALV",H1799="Y"),AND(F1799="GALV",H1799="UN"),AND(F1799="GALV",H1799=""))),"GRR",IF(AND(B1799='Dropdown Answer Key'!$B$13,F1799="Unknown"),"Unknown SL",IF(AND(B1799='Dropdown Answer Key'!$B$14,OR(E1799="Lead",E1799="U, May have L",E1799="COM",E1799="")),"Lead",IF(AND(B1799='Dropdown Answer Key'!$B$14,OR(F1799="Lead",F1799="U, May have L",F1799="COM",F1799="")),"Lead",IF(AND(B1799='Dropdown Answer Key'!$B$14,OR(AND(E1799="GALV",H1799="Y"),AND(E1799="GALV",H1799="UN"),AND(E1799="GALV",H1799=""),AND(F1799="GALV",H1799="Y"),AND(F1799="GALV",H1799="UN"),AND(F1799="GALV",H1799=""),AND(F1799="GALV",I1799="Y"),AND(F1799="GALV",I1799="UN"),AND(F1799="GALV",I1799=""))),"GRR",IF(AND(B1799='Dropdown Answer Key'!$B$14,OR(E1799="Unknown",F1799="Unknown")),"Unknown SL","Non Lead")))))))))))</f>
        <v>Non Lead</v>
      </c>
      <c r="T1799" s="114" t="str">
        <f>IF(OR(M1799="",Q1799="",S1799="ERROR"),"BLANK",IF((AND(M1799='Dropdown Answer Key'!$B$25,OR('Service Line Inventory'!S1799="Lead",S1799="Unknown SL"))),"Tier 1",IF(AND('Service Line Inventory'!M1799='Dropdown Answer Key'!$B$26,OR('Service Line Inventory'!S1799="Lead",S1799="Unknown SL")),"Tier 2",IF(AND('Service Line Inventory'!M1799='Dropdown Answer Key'!$B$27,OR('Service Line Inventory'!S1799="Lead",S1799="Unknown SL")),"Tier 2",IF('Service Line Inventory'!S1799="GRR","Tier 3",IF((AND('Service Line Inventory'!M1799='Dropdown Answer Key'!$B$25,'Service Line Inventory'!Q1799='Dropdown Answer Key'!$M$25,O1799='Dropdown Answer Key'!$G$27,'Service Line Inventory'!P1799='Dropdown Answer Key'!$J$27,S1799="Non Lead")),"Tier 4",IF((AND('Service Line Inventory'!M1799='Dropdown Answer Key'!$B$25,'Service Line Inventory'!Q1799='Dropdown Answer Key'!$M$25,O1799='Dropdown Answer Key'!$G$27,S1799="Non Lead")),"Tier 4",IF((AND('Service Line Inventory'!M1799='Dropdown Answer Key'!$B$25,'Service Line Inventory'!Q1799='Dropdown Answer Key'!$M$25,'Service Line Inventory'!P1799='Dropdown Answer Key'!$J$27,S1799="Non Lead")),"Tier 4","Tier 5"))))))))</f>
        <v>BLANK</v>
      </c>
      <c r="U1799" s="115" t="str">
        <f t="shared" si="125"/>
        <v>NO</v>
      </c>
      <c r="V1799" s="114" t="str">
        <f t="shared" si="126"/>
        <v>NO</v>
      </c>
      <c r="W1799" s="114" t="str">
        <f t="shared" si="127"/>
        <v>NO</v>
      </c>
      <c r="X1799" s="108"/>
      <c r="Y1799" s="97"/>
    </row>
    <row r="1800" spans="1:25" x14ac:dyDescent="0.3">
      <c r="A1800" s="47">
        <v>17850</v>
      </c>
      <c r="B1800" s="74" t="s">
        <v>76</v>
      </c>
      <c r="C1800" s="126" t="s">
        <v>2022</v>
      </c>
      <c r="D1800" s="74" t="s">
        <v>72</v>
      </c>
      <c r="E1800" s="74" t="s">
        <v>81</v>
      </c>
      <c r="F1800" s="74" t="s">
        <v>81</v>
      </c>
      <c r="G1800" s="127" t="s">
        <v>1912</v>
      </c>
      <c r="H1800" s="74" t="s">
        <v>72</v>
      </c>
      <c r="I1800" s="74" t="s">
        <v>72</v>
      </c>
      <c r="J1800" s="75" t="s">
        <v>1913</v>
      </c>
      <c r="K1800" s="75" t="s">
        <v>1913</v>
      </c>
      <c r="L1800" s="93" t="str">
        <f t="shared" si="124"/>
        <v>Non Lead</v>
      </c>
      <c r="M1800" s="110"/>
      <c r="N1800" s="74"/>
      <c r="O1800" s="74"/>
      <c r="P1800" s="74"/>
      <c r="Q1800" s="73"/>
      <c r="R1800" s="74"/>
      <c r="S1800" s="98" t="str">
        <f>IF(OR(B1800="",$C$3="",$G$3=""),"ERROR",IF(AND(B1800='Dropdown Answer Key'!$B$12,OR(E1800="Lead",E1800="U, May have L",E1800="COM",E1800="")),"Lead",IF(AND(B1800='Dropdown Answer Key'!$B$12,OR(AND(E1800="GALV",H1800="Y"),AND(E1800="GALV",H1800="UN"),AND(E1800="GALV",H1800=""))),"GRR",IF(AND(B1800='Dropdown Answer Key'!$B$12,E1800="Unknown"),"Unknown SL",IF(AND(B1800='Dropdown Answer Key'!$B$13,OR(F1800="Lead",F1800="U, May have L",F1800="COM",F1800="")),"Lead",IF(AND(B1800='Dropdown Answer Key'!$B$13,OR(AND(F1800="GALV",H1800="Y"),AND(F1800="GALV",H1800="UN"),AND(F1800="GALV",H1800=""))),"GRR",IF(AND(B1800='Dropdown Answer Key'!$B$13,F1800="Unknown"),"Unknown SL",IF(AND(B1800='Dropdown Answer Key'!$B$14,OR(E1800="Lead",E1800="U, May have L",E1800="COM",E1800="")),"Lead",IF(AND(B1800='Dropdown Answer Key'!$B$14,OR(F1800="Lead",F1800="U, May have L",F1800="COM",F1800="")),"Lead",IF(AND(B1800='Dropdown Answer Key'!$B$14,OR(AND(E1800="GALV",H1800="Y"),AND(E1800="GALV",H1800="UN"),AND(E1800="GALV",H1800=""),AND(F1800="GALV",H1800="Y"),AND(F1800="GALV",H1800="UN"),AND(F1800="GALV",H1800=""),AND(F1800="GALV",I1800="Y"),AND(F1800="GALV",I1800="UN"),AND(F1800="GALV",I1800=""))),"GRR",IF(AND(B1800='Dropdown Answer Key'!$B$14,OR(E1800="Unknown",F1800="Unknown")),"Unknown SL","Non Lead")))))))))))</f>
        <v>Non Lead</v>
      </c>
      <c r="T1800" s="76" t="str">
        <f>IF(OR(M1800="",Q1800="",S1800="ERROR"),"BLANK",IF((AND(M1800='Dropdown Answer Key'!$B$25,OR('Service Line Inventory'!S1800="Lead",S1800="Unknown SL"))),"Tier 1",IF(AND('Service Line Inventory'!M1800='Dropdown Answer Key'!$B$26,OR('Service Line Inventory'!S1800="Lead",S1800="Unknown SL")),"Tier 2",IF(AND('Service Line Inventory'!M1800='Dropdown Answer Key'!$B$27,OR('Service Line Inventory'!S1800="Lead",S1800="Unknown SL")),"Tier 2",IF('Service Line Inventory'!S1800="GRR","Tier 3",IF((AND('Service Line Inventory'!M1800='Dropdown Answer Key'!$B$25,'Service Line Inventory'!Q1800='Dropdown Answer Key'!$M$25,O1800='Dropdown Answer Key'!$G$27,'Service Line Inventory'!P1800='Dropdown Answer Key'!$J$27,S1800="Non Lead")),"Tier 4",IF((AND('Service Line Inventory'!M1800='Dropdown Answer Key'!$B$25,'Service Line Inventory'!Q1800='Dropdown Answer Key'!$M$25,O1800='Dropdown Answer Key'!$G$27,S1800="Non Lead")),"Tier 4",IF((AND('Service Line Inventory'!M1800='Dropdown Answer Key'!$B$25,'Service Line Inventory'!Q1800='Dropdown Answer Key'!$M$25,'Service Line Inventory'!P1800='Dropdown Answer Key'!$J$27,S1800="Non Lead")),"Tier 4","Tier 5"))))))))</f>
        <v>BLANK</v>
      </c>
      <c r="U1800" s="101" t="str">
        <f t="shared" si="125"/>
        <v>NO</v>
      </c>
      <c r="V1800" s="76" t="str">
        <f t="shared" si="126"/>
        <v>NO</v>
      </c>
      <c r="W1800" s="76" t="str">
        <f t="shared" si="127"/>
        <v>NO</v>
      </c>
      <c r="X1800" s="107"/>
      <c r="Y1800" s="77"/>
    </row>
    <row r="1801" spans="1:25" x14ac:dyDescent="0.3">
      <c r="A1801" s="47">
        <v>17900</v>
      </c>
      <c r="B1801" s="74" t="s">
        <v>76</v>
      </c>
      <c r="C1801" s="126" t="s">
        <v>2023</v>
      </c>
      <c r="D1801" s="74" t="s">
        <v>72</v>
      </c>
      <c r="E1801" s="74" t="s">
        <v>81</v>
      </c>
      <c r="F1801" s="74" t="s">
        <v>81</v>
      </c>
      <c r="G1801" s="127" t="s">
        <v>1912</v>
      </c>
      <c r="H1801" s="74" t="s">
        <v>72</v>
      </c>
      <c r="I1801" s="74" t="s">
        <v>72</v>
      </c>
      <c r="J1801" s="75" t="s">
        <v>1913</v>
      </c>
      <c r="K1801" s="75" t="s">
        <v>1913</v>
      </c>
      <c r="L1801" s="94" t="str">
        <f t="shared" si="124"/>
        <v>Non Lead</v>
      </c>
      <c r="M1801" s="110"/>
      <c r="N1801" s="83"/>
      <c r="O1801" s="83"/>
      <c r="P1801" s="83"/>
      <c r="Q1801" s="82"/>
      <c r="R1801" s="83"/>
      <c r="S1801" s="113" t="str">
        <f>IF(OR(B1801="",$C$3="",$G$3=""),"ERROR",IF(AND(B1801='Dropdown Answer Key'!$B$12,OR(E1801="Lead",E1801="U, May have L",E1801="COM",E1801="")),"Lead",IF(AND(B1801='Dropdown Answer Key'!$B$12,OR(AND(E1801="GALV",H1801="Y"),AND(E1801="GALV",H1801="UN"),AND(E1801="GALV",H1801=""))),"GRR",IF(AND(B1801='Dropdown Answer Key'!$B$12,E1801="Unknown"),"Unknown SL",IF(AND(B1801='Dropdown Answer Key'!$B$13,OR(F1801="Lead",F1801="U, May have L",F1801="COM",F1801="")),"Lead",IF(AND(B1801='Dropdown Answer Key'!$B$13,OR(AND(F1801="GALV",H1801="Y"),AND(F1801="GALV",H1801="UN"),AND(F1801="GALV",H1801=""))),"GRR",IF(AND(B1801='Dropdown Answer Key'!$B$13,F1801="Unknown"),"Unknown SL",IF(AND(B1801='Dropdown Answer Key'!$B$14,OR(E1801="Lead",E1801="U, May have L",E1801="COM",E1801="")),"Lead",IF(AND(B1801='Dropdown Answer Key'!$B$14,OR(F1801="Lead",F1801="U, May have L",F1801="COM",F1801="")),"Lead",IF(AND(B1801='Dropdown Answer Key'!$B$14,OR(AND(E1801="GALV",H1801="Y"),AND(E1801="GALV",H1801="UN"),AND(E1801="GALV",H1801=""),AND(F1801="GALV",H1801="Y"),AND(F1801="GALV",H1801="UN"),AND(F1801="GALV",H1801=""),AND(F1801="GALV",I1801="Y"),AND(F1801="GALV",I1801="UN"),AND(F1801="GALV",I1801=""))),"GRR",IF(AND(B1801='Dropdown Answer Key'!$B$14,OR(E1801="Unknown",F1801="Unknown")),"Unknown SL","Non Lead")))))))))))</f>
        <v>Non Lead</v>
      </c>
      <c r="T1801" s="114" t="str">
        <f>IF(OR(M1801="",Q1801="",S1801="ERROR"),"BLANK",IF((AND(M1801='Dropdown Answer Key'!$B$25,OR('Service Line Inventory'!S1801="Lead",S1801="Unknown SL"))),"Tier 1",IF(AND('Service Line Inventory'!M1801='Dropdown Answer Key'!$B$26,OR('Service Line Inventory'!S1801="Lead",S1801="Unknown SL")),"Tier 2",IF(AND('Service Line Inventory'!M1801='Dropdown Answer Key'!$B$27,OR('Service Line Inventory'!S1801="Lead",S1801="Unknown SL")),"Tier 2",IF('Service Line Inventory'!S1801="GRR","Tier 3",IF((AND('Service Line Inventory'!M1801='Dropdown Answer Key'!$B$25,'Service Line Inventory'!Q1801='Dropdown Answer Key'!$M$25,O1801='Dropdown Answer Key'!$G$27,'Service Line Inventory'!P1801='Dropdown Answer Key'!$J$27,S1801="Non Lead")),"Tier 4",IF((AND('Service Line Inventory'!M1801='Dropdown Answer Key'!$B$25,'Service Line Inventory'!Q1801='Dropdown Answer Key'!$M$25,O1801='Dropdown Answer Key'!$G$27,S1801="Non Lead")),"Tier 4",IF((AND('Service Line Inventory'!M1801='Dropdown Answer Key'!$B$25,'Service Line Inventory'!Q1801='Dropdown Answer Key'!$M$25,'Service Line Inventory'!P1801='Dropdown Answer Key'!$J$27,S1801="Non Lead")),"Tier 4","Tier 5"))))))))</f>
        <v>BLANK</v>
      </c>
      <c r="U1801" s="115" t="str">
        <f t="shared" si="125"/>
        <v>NO</v>
      </c>
      <c r="V1801" s="114" t="str">
        <f t="shared" si="126"/>
        <v>NO</v>
      </c>
      <c r="W1801" s="114" t="str">
        <f t="shared" si="127"/>
        <v>NO</v>
      </c>
      <c r="X1801" s="108"/>
      <c r="Y1801" s="97"/>
    </row>
    <row r="1802" spans="1:25" x14ac:dyDescent="0.3">
      <c r="A1802" s="47">
        <v>17950</v>
      </c>
      <c r="B1802" s="74" t="s">
        <v>76</v>
      </c>
      <c r="C1802" s="126" t="s">
        <v>2024</v>
      </c>
      <c r="D1802" s="74" t="s">
        <v>72</v>
      </c>
      <c r="E1802" s="74" t="s">
        <v>81</v>
      </c>
      <c r="F1802" s="74" t="s">
        <v>81</v>
      </c>
      <c r="G1802" s="127" t="s">
        <v>1912</v>
      </c>
      <c r="H1802" s="74" t="s">
        <v>72</v>
      </c>
      <c r="I1802" s="74" t="s">
        <v>72</v>
      </c>
      <c r="J1802" s="75" t="s">
        <v>1913</v>
      </c>
      <c r="K1802" s="75" t="s">
        <v>1913</v>
      </c>
      <c r="L1802" s="93" t="str">
        <f t="shared" si="124"/>
        <v>Non Lead</v>
      </c>
      <c r="M1802" s="110"/>
      <c r="N1802" s="74"/>
      <c r="O1802" s="74"/>
      <c r="P1802" s="74"/>
      <c r="Q1802" s="73"/>
      <c r="R1802" s="74"/>
      <c r="S1802" s="98" t="str">
        <f>IF(OR(B1802="",$C$3="",$G$3=""),"ERROR",IF(AND(B1802='Dropdown Answer Key'!$B$12,OR(E1802="Lead",E1802="U, May have L",E1802="COM",E1802="")),"Lead",IF(AND(B1802='Dropdown Answer Key'!$B$12,OR(AND(E1802="GALV",H1802="Y"),AND(E1802="GALV",H1802="UN"),AND(E1802="GALV",H1802=""))),"GRR",IF(AND(B1802='Dropdown Answer Key'!$B$12,E1802="Unknown"),"Unknown SL",IF(AND(B1802='Dropdown Answer Key'!$B$13,OR(F1802="Lead",F1802="U, May have L",F1802="COM",F1802="")),"Lead",IF(AND(B1802='Dropdown Answer Key'!$B$13,OR(AND(F1802="GALV",H1802="Y"),AND(F1802="GALV",H1802="UN"),AND(F1802="GALV",H1802=""))),"GRR",IF(AND(B1802='Dropdown Answer Key'!$B$13,F1802="Unknown"),"Unknown SL",IF(AND(B1802='Dropdown Answer Key'!$B$14,OR(E1802="Lead",E1802="U, May have L",E1802="COM",E1802="")),"Lead",IF(AND(B1802='Dropdown Answer Key'!$B$14,OR(F1802="Lead",F1802="U, May have L",F1802="COM",F1802="")),"Lead",IF(AND(B1802='Dropdown Answer Key'!$B$14,OR(AND(E1802="GALV",H1802="Y"),AND(E1802="GALV",H1802="UN"),AND(E1802="GALV",H1802=""),AND(F1802="GALV",H1802="Y"),AND(F1802="GALV",H1802="UN"),AND(F1802="GALV",H1802=""),AND(F1802="GALV",I1802="Y"),AND(F1802="GALV",I1802="UN"),AND(F1802="GALV",I1802=""))),"GRR",IF(AND(B1802='Dropdown Answer Key'!$B$14,OR(E1802="Unknown",F1802="Unknown")),"Unknown SL","Non Lead")))))))))))</f>
        <v>Non Lead</v>
      </c>
      <c r="T1802" s="76" t="str">
        <f>IF(OR(M1802="",Q1802="",S1802="ERROR"),"BLANK",IF((AND(M1802='Dropdown Answer Key'!$B$25,OR('Service Line Inventory'!S1802="Lead",S1802="Unknown SL"))),"Tier 1",IF(AND('Service Line Inventory'!M1802='Dropdown Answer Key'!$B$26,OR('Service Line Inventory'!S1802="Lead",S1802="Unknown SL")),"Tier 2",IF(AND('Service Line Inventory'!M1802='Dropdown Answer Key'!$B$27,OR('Service Line Inventory'!S1802="Lead",S1802="Unknown SL")),"Tier 2",IF('Service Line Inventory'!S1802="GRR","Tier 3",IF((AND('Service Line Inventory'!M1802='Dropdown Answer Key'!$B$25,'Service Line Inventory'!Q1802='Dropdown Answer Key'!$M$25,O1802='Dropdown Answer Key'!$G$27,'Service Line Inventory'!P1802='Dropdown Answer Key'!$J$27,S1802="Non Lead")),"Tier 4",IF((AND('Service Line Inventory'!M1802='Dropdown Answer Key'!$B$25,'Service Line Inventory'!Q1802='Dropdown Answer Key'!$M$25,O1802='Dropdown Answer Key'!$G$27,S1802="Non Lead")),"Tier 4",IF((AND('Service Line Inventory'!M1802='Dropdown Answer Key'!$B$25,'Service Line Inventory'!Q1802='Dropdown Answer Key'!$M$25,'Service Line Inventory'!P1802='Dropdown Answer Key'!$J$27,S1802="Non Lead")),"Tier 4","Tier 5"))))))))</f>
        <v>BLANK</v>
      </c>
      <c r="U1802" s="101" t="str">
        <f t="shared" si="125"/>
        <v>NO</v>
      </c>
      <c r="V1802" s="76" t="str">
        <f t="shared" si="126"/>
        <v>NO</v>
      </c>
      <c r="W1802" s="76" t="str">
        <f t="shared" si="127"/>
        <v>NO</v>
      </c>
      <c r="X1802" s="107"/>
      <c r="Y1802" s="77"/>
    </row>
    <row r="1803" spans="1:25" x14ac:dyDescent="0.3">
      <c r="A1803" s="47">
        <v>17985</v>
      </c>
      <c r="B1803" s="74" t="s">
        <v>76</v>
      </c>
      <c r="C1803" s="126" t="s">
        <v>2025</v>
      </c>
      <c r="D1803" s="74" t="s">
        <v>72</v>
      </c>
      <c r="E1803" s="74" t="s">
        <v>81</v>
      </c>
      <c r="F1803" s="74" t="s">
        <v>81</v>
      </c>
      <c r="G1803" s="127" t="s">
        <v>1912</v>
      </c>
      <c r="H1803" s="74" t="s">
        <v>72</v>
      </c>
      <c r="I1803" s="74" t="s">
        <v>72</v>
      </c>
      <c r="J1803" s="75" t="s">
        <v>1913</v>
      </c>
      <c r="K1803" s="75" t="s">
        <v>1913</v>
      </c>
      <c r="L1803" s="94" t="str">
        <f t="shared" si="124"/>
        <v>Non Lead</v>
      </c>
      <c r="M1803" s="110"/>
      <c r="N1803" s="83"/>
      <c r="O1803" s="83"/>
      <c r="P1803" s="83"/>
      <c r="Q1803" s="82"/>
      <c r="R1803" s="83"/>
      <c r="S1803" s="113" t="str">
        <f>IF(OR(B1803="",$C$3="",$G$3=""),"ERROR",IF(AND(B1803='Dropdown Answer Key'!$B$12,OR(E1803="Lead",E1803="U, May have L",E1803="COM",E1803="")),"Lead",IF(AND(B1803='Dropdown Answer Key'!$B$12,OR(AND(E1803="GALV",H1803="Y"),AND(E1803="GALV",H1803="UN"),AND(E1803="GALV",H1803=""))),"GRR",IF(AND(B1803='Dropdown Answer Key'!$B$12,E1803="Unknown"),"Unknown SL",IF(AND(B1803='Dropdown Answer Key'!$B$13,OR(F1803="Lead",F1803="U, May have L",F1803="COM",F1803="")),"Lead",IF(AND(B1803='Dropdown Answer Key'!$B$13,OR(AND(F1803="GALV",H1803="Y"),AND(F1803="GALV",H1803="UN"),AND(F1803="GALV",H1803=""))),"GRR",IF(AND(B1803='Dropdown Answer Key'!$B$13,F1803="Unknown"),"Unknown SL",IF(AND(B1803='Dropdown Answer Key'!$B$14,OR(E1803="Lead",E1803="U, May have L",E1803="COM",E1803="")),"Lead",IF(AND(B1803='Dropdown Answer Key'!$B$14,OR(F1803="Lead",F1803="U, May have L",F1803="COM",F1803="")),"Lead",IF(AND(B1803='Dropdown Answer Key'!$B$14,OR(AND(E1803="GALV",H1803="Y"),AND(E1803="GALV",H1803="UN"),AND(E1803="GALV",H1803=""),AND(F1803="GALV",H1803="Y"),AND(F1803="GALV",H1803="UN"),AND(F1803="GALV",H1803=""),AND(F1803="GALV",I1803="Y"),AND(F1803="GALV",I1803="UN"),AND(F1803="GALV",I1803=""))),"GRR",IF(AND(B1803='Dropdown Answer Key'!$B$14,OR(E1803="Unknown",F1803="Unknown")),"Unknown SL","Non Lead")))))))))))</f>
        <v>Non Lead</v>
      </c>
      <c r="T1803" s="114" t="str">
        <f>IF(OR(M1803="",Q1803="",S1803="ERROR"),"BLANK",IF((AND(M1803='Dropdown Answer Key'!$B$25,OR('Service Line Inventory'!S1803="Lead",S1803="Unknown SL"))),"Tier 1",IF(AND('Service Line Inventory'!M1803='Dropdown Answer Key'!$B$26,OR('Service Line Inventory'!S1803="Lead",S1803="Unknown SL")),"Tier 2",IF(AND('Service Line Inventory'!M1803='Dropdown Answer Key'!$B$27,OR('Service Line Inventory'!S1803="Lead",S1803="Unknown SL")),"Tier 2",IF('Service Line Inventory'!S1803="GRR","Tier 3",IF((AND('Service Line Inventory'!M1803='Dropdown Answer Key'!$B$25,'Service Line Inventory'!Q1803='Dropdown Answer Key'!$M$25,O1803='Dropdown Answer Key'!$G$27,'Service Line Inventory'!P1803='Dropdown Answer Key'!$J$27,S1803="Non Lead")),"Tier 4",IF((AND('Service Line Inventory'!M1803='Dropdown Answer Key'!$B$25,'Service Line Inventory'!Q1803='Dropdown Answer Key'!$M$25,O1803='Dropdown Answer Key'!$G$27,S1803="Non Lead")),"Tier 4",IF((AND('Service Line Inventory'!M1803='Dropdown Answer Key'!$B$25,'Service Line Inventory'!Q1803='Dropdown Answer Key'!$M$25,'Service Line Inventory'!P1803='Dropdown Answer Key'!$J$27,S1803="Non Lead")),"Tier 4","Tier 5"))))))))</f>
        <v>BLANK</v>
      </c>
      <c r="U1803" s="115" t="str">
        <f t="shared" si="125"/>
        <v>NO</v>
      </c>
      <c r="V1803" s="114" t="str">
        <f t="shared" si="126"/>
        <v>NO</v>
      </c>
      <c r="W1803" s="114" t="str">
        <f t="shared" si="127"/>
        <v>NO</v>
      </c>
      <c r="X1803" s="108"/>
      <c r="Y1803" s="97"/>
    </row>
    <row r="1804" spans="1:25" x14ac:dyDescent="0.3">
      <c r="A1804" s="47">
        <v>17990</v>
      </c>
      <c r="B1804" s="74" t="s">
        <v>76</v>
      </c>
      <c r="C1804" s="126" t="s">
        <v>2026</v>
      </c>
      <c r="D1804" s="74" t="s">
        <v>72</v>
      </c>
      <c r="E1804" s="74" t="s">
        <v>81</v>
      </c>
      <c r="F1804" s="74" t="s">
        <v>81</v>
      </c>
      <c r="G1804" s="127" t="s">
        <v>1912</v>
      </c>
      <c r="H1804" s="74" t="s">
        <v>72</v>
      </c>
      <c r="I1804" s="74" t="s">
        <v>72</v>
      </c>
      <c r="J1804" s="75" t="s">
        <v>1913</v>
      </c>
      <c r="K1804" s="75" t="s">
        <v>1913</v>
      </c>
      <c r="L1804" s="93" t="str">
        <f t="shared" si="124"/>
        <v>Non Lead</v>
      </c>
      <c r="M1804" s="110"/>
      <c r="N1804" s="74"/>
      <c r="O1804" s="74"/>
      <c r="P1804" s="74"/>
      <c r="Q1804" s="73"/>
      <c r="R1804" s="74"/>
      <c r="S1804" s="98" t="str">
        <f>IF(OR(B1804="",$C$3="",$G$3=""),"ERROR",IF(AND(B1804='Dropdown Answer Key'!$B$12,OR(E1804="Lead",E1804="U, May have L",E1804="COM",E1804="")),"Lead",IF(AND(B1804='Dropdown Answer Key'!$B$12,OR(AND(E1804="GALV",H1804="Y"),AND(E1804="GALV",H1804="UN"),AND(E1804="GALV",H1804=""))),"GRR",IF(AND(B1804='Dropdown Answer Key'!$B$12,E1804="Unknown"),"Unknown SL",IF(AND(B1804='Dropdown Answer Key'!$B$13,OR(F1804="Lead",F1804="U, May have L",F1804="COM",F1804="")),"Lead",IF(AND(B1804='Dropdown Answer Key'!$B$13,OR(AND(F1804="GALV",H1804="Y"),AND(F1804="GALV",H1804="UN"),AND(F1804="GALV",H1804=""))),"GRR",IF(AND(B1804='Dropdown Answer Key'!$B$13,F1804="Unknown"),"Unknown SL",IF(AND(B1804='Dropdown Answer Key'!$B$14,OR(E1804="Lead",E1804="U, May have L",E1804="COM",E1804="")),"Lead",IF(AND(B1804='Dropdown Answer Key'!$B$14,OR(F1804="Lead",F1804="U, May have L",F1804="COM",F1804="")),"Lead",IF(AND(B1804='Dropdown Answer Key'!$B$14,OR(AND(E1804="GALV",H1804="Y"),AND(E1804="GALV",H1804="UN"),AND(E1804="GALV",H1804=""),AND(F1804="GALV",H1804="Y"),AND(F1804="GALV",H1804="UN"),AND(F1804="GALV",H1804=""),AND(F1804="GALV",I1804="Y"),AND(F1804="GALV",I1804="UN"),AND(F1804="GALV",I1804=""))),"GRR",IF(AND(B1804='Dropdown Answer Key'!$B$14,OR(E1804="Unknown",F1804="Unknown")),"Unknown SL","Non Lead")))))))))))</f>
        <v>Non Lead</v>
      </c>
      <c r="T1804" s="76" t="str">
        <f>IF(OR(M1804="",Q1804="",S1804="ERROR"),"BLANK",IF((AND(M1804='Dropdown Answer Key'!$B$25,OR('Service Line Inventory'!S1804="Lead",S1804="Unknown SL"))),"Tier 1",IF(AND('Service Line Inventory'!M1804='Dropdown Answer Key'!$B$26,OR('Service Line Inventory'!S1804="Lead",S1804="Unknown SL")),"Tier 2",IF(AND('Service Line Inventory'!M1804='Dropdown Answer Key'!$B$27,OR('Service Line Inventory'!S1804="Lead",S1804="Unknown SL")),"Tier 2",IF('Service Line Inventory'!S1804="GRR","Tier 3",IF((AND('Service Line Inventory'!M1804='Dropdown Answer Key'!$B$25,'Service Line Inventory'!Q1804='Dropdown Answer Key'!$M$25,O1804='Dropdown Answer Key'!$G$27,'Service Line Inventory'!P1804='Dropdown Answer Key'!$J$27,S1804="Non Lead")),"Tier 4",IF((AND('Service Line Inventory'!M1804='Dropdown Answer Key'!$B$25,'Service Line Inventory'!Q1804='Dropdown Answer Key'!$M$25,O1804='Dropdown Answer Key'!$G$27,S1804="Non Lead")),"Tier 4",IF((AND('Service Line Inventory'!M1804='Dropdown Answer Key'!$B$25,'Service Line Inventory'!Q1804='Dropdown Answer Key'!$M$25,'Service Line Inventory'!P1804='Dropdown Answer Key'!$J$27,S1804="Non Lead")),"Tier 4","Tier 5"))))))))</f>
        <v>BLANK</v>
      </c>
      <c r="U1804" s="101" t="str">
        <f t="shared" si="125"/>
        <v>NO</v>
      </c>
      <c r="V1804" s="76" t="str">
        <f t="shared" si="126"/>
        <v>NO</v>
      </c>
      <c r="W1804" s="76" t="str">
        <f t="shared" si="127"/>
        <v>NO</v>
      </c>
      <c r="X1804" s="107"/>
      <c r="Y1804" s="77"/>
    </row>
    <row r="1805" spans="1:25" x14ac:dyDescent="0.3">
      <c r="A1805" s="47">
        <v>18000</v>
      </c>
      <c r="B1805" s="74" t="s">
        <v>76</v>
      </c>
      <c r="C1805" s="126" t="s">
        <v>2027</v>
      </c>
      <c r="D1805" s="74" t="s">
        <v>72</v>
      </c>
      <c r="E1805" s="74" t="s">
        <v>81</v>
      </c>
      <c r="F1805" s="74" t="s">
        <v>81</v>
      </c>
      <c r="G1805" s="127" t="s">
        <v>1912</v>
      </c>
      <c r="H1805" s="74" t="s">
        <v>72</v>
      </c>
      <c r="I1805" s="74" t="s">
        <v>72</v>
      </c>
      <c r="J1805" s="75" t="s">
        <v>1913</v>
      </c>
      <c r="K1805" s="75" t="s">
        <v>1913</v>
      </c>
      <c r="L1805" s="94" t="str">
        <f t="shared" si="124"/>
        <v>Non Lead</v>
      </c>
      <c r="M1805" s="110"/>
      <c r="N1805" s="83"/>
      <c r="O1805" s="83"/>
      <c r="P1805" s="83"/>
      <c r="Q1805" s="82"/>
      <c r="R1805" s="83"/>
      <c r="S1805" s="113" t="str">
        <f>IF(OR(B1805="",$C$3="",$G$3=""),"ERROR",IF(AND(B1805='Dropdown Answer Key'!$B$12,OR(E1805="Lead",E1805="U, May have L",E1805="COM",E1805="")),"Lead",IF(AND(B1805='Dropdown Answer Key'!$B$12,OR(AND(E1805="GALV",H1805="Y"),AND(E1805="GALV",H1805="UN"),AND(E1805="GALV",H1805=""))),"GRR",IF(AND(B1805='Dropdown Answer Key'!$B$12,E1805="Unknown"),"Unknown SL",IF(AND(B1805='Dropdown Answer Key'!$B$13,OR(F1805="Lead",F1805="U, May have L",F1805="COM",F1805="")),"Lead",IF(AND(B1805='Dropdown Answer Key'!$B$13,OR(AND(F1805="GALV",H1805="Y"),AND(F1805="GALV",H1805="UN"),AND(F1805="GALV",H1805=""))),"GRR",IF(AND(B1805='Dropdown Answer Key'!$B$13,F1805="Unknown"),"Unknown SL",IF(AND(B1805='Dropdown Answer Key'!$B$14,OR(E1805="Lead",E1805="U, May have L",E1805="COM",E1805="")),"Lead",IF(AND(B1805='Dropdown Answer Key'!$B$14,OR(F1805="Lead",F1805="U, May have L",F1805="COM",F1805="")),"Lead",IF(AND(B1805='Dropdown Answer Key'!$B$14,OR(AND(E1805="GALV",H1805="Y"),AND(E1805="GALV",H1805="UN"),AND(E1805="GALV",H1805=""),AND(F1805="GALV",H1805="Y"),AND(F1805="GALV",H1805="UN"),AND(F1805="GALV",H1805=""),AND(F1805="GALV",I1805="Y"),AND(F1805="GALV",I1805="UN"),AND(F1805="GALV",I1805=""))),"GRR",IF(AND(B1805='Dropdown Answer Key'!$B$14,OR(E1805="Unknown",F1805="Unknown")),"Unknown SL","Non Lead")))))))))))</f>
        <v>Non Lead</v>
      </c>
      <c r="T1805" s="114" t="str">
        <f>IF(OR(M1805="",Q1805="",S1805="ERROR"),"BLANK",IF((AND(M1805='Dropdown Answer Key'!$B$25,OR('Service Line Inventory'!S1805="Lead",S1805="Unknown SL"))),"Tier 1",IF(AND('Service Line Inventory'!M1805='Dropdown Answer Key'!$B$26,OR('Service Line Inventory'!S1805="Lead",S1805="Unknown SL")),"Tier 2",IF(AND('Service Line Inventory'!M1805='Dropdown Answer Key'!$B$27,OR('Service Line Inventory'!S1805="Lead",S1805="Unknown SL")),"Tier 2",IF('Service Line Inventory'!S1805="GRR","Tier 3",IF((AND('Service Line Inventory'!M1805='Dropdown Answer Key'!$B$25,'Service Line Inventory'!Q1805='Dropdown Answer Key'!$M$25,O1805='Dropdown Answer Key'!$G$27,'Service Line Inventory'!P1805='Dropdown Answer Key'!$J$27,S1805="Non Lead")),"Tier 4",IF((AND('Service Line Inventory'!M1805='Dropdown Answer Key'!$B$25,'Service Line Inventory'!Q1805='Dropdown Answer Key'!$M$25,O1805='Dropdown Answer Key'!$G$27,S1805="Non Lead")),"Tier 4",IF((AND('Service Line Inventory'!M1805='Dropdown Answer Key'!$B$25,'Service Line Inventory'!Q1805='Dropdown Answer Key'!$M$25,'Service Line Inventory'!P1805='Dropdown Answer Key'!$J$27,S1805="Non Lead")),"Tier 4","Tier 5"))))))))</f>
        <v>BLANK</v>
      </c>
      <c r="U1805" s="115" t="str">
        <f t="shared" si="125"/>
        <v>NO</v>
      </c>
      <c r="V1805" s="114" t="str">
        <f t="shared" si="126"/>
        <v>NO</v>
      </c>
      <c r="W1805" s="114" t="str">
        <f t="shared" si="127"/>
        <v>NO</v>
      </c>
      <c r="X1805" s="108"/>
      <c r="Y1805" s="97"/>
    </row>
    <row r="1806" spans="1:25" x14ac:dyDescent="0.3">
      <c r="A1806" s="47">
        <v>18050</v>
      </c>
      <c r="B1806" s="74" t="s">
        <v>76</v>
      </c>
      <c r="C1806" s="126" t="s">
        <v>2028</v>
      </c>
      <c r="D1806" s="74" t="s">
        <v>72</v>
      </c>
      <c r="E1806" s="74" t="s">
        <v>81</v>
      </c>
      <c r="F1806" s="74" t="s">
        <v>81</v>
      </c>
      <c r="G1806" s="127" t="s">
        <v>1912</v>
      </c>
      <c r="H1806" s="74" t="s">
        <v>72</v>
      </c>
      <c r="I1806" s="74" t="s">
        <v>72</v>
      </c>
      <c r="J1806" s="75" t="s">
        <v>1913</v>
      </c>
      <c r="K1806" s="75" t="s">
        <v>1913</v>
      </c>
      <c r="L1806" s="93" t="str">
        <f t="shared" si="124"/>
        <v>Non Lead</v>
      </c>
      <c r="M1806" s="110"/>
      <c r="N1806" s="74"/>
      <c r="O1806" s="74"/>
      <c r="P1806" s="74"/>
      <c r="Q1806" s="73"/>
      <c r="R1806" s="74"/>
      <c r="S1806" s="98" t="str">
        <f>IF(OR(B1806="",$C$3="",$G$3=""),"ERROR",IF(AND(B1806='Dropdown Answer Key'!$B$12,OR(E1806="Lead",E1806="U, May have L",E1806="COM",E1806="")),"Lead",IF(AND(B1806='Dropdown Answer Key'!$B$12,OR(AND(E1806="GALV",H1806="Y"),AND(E1806="GALV",H1806="UN"),AND(E1806="GALV",H1806=""))),"GRR",IF(AND(B1806='Dropdown Answer Key'!$B$12,E1806="Unknown"),"Unknown SL",IF(AND(B1806='Dropdown Answer Key'!$B$13,OR(F1806="Lead",F1806="U, May have L",F1806="COM",F1806="")),"Lead",IF(AND(B1806='Dropdown Answer Key'!$B$13,OR(AND(F1806="GALV",H1806="Y"),AND(F1806="GALV",H1806="UN"),AND(F1806="GALV",H1806=""))),"GRR",IF(AND(B1806='Dropdown Answer Key'!$B$13,F1806="Unknown"),"Unknown SL",IF(AND(B1806='Dropdown Answer Key'!$B$14,OR(E1806="Lead",E1806="U, May have L",E1806="COM",E1806="")),"Lead",IF(AND(B1806='Dropdown Answer Key'!$B$14,OR(F1806="Lead",F1806="U, May have L",F1806="COM",F1806="")),"Lead",IF(AND(B1806='Dropdown Answer Key'!$B$14,OR(AND(E1806="GALV",H1806="Y"),AND(E1806="GALV",H1806="UN"),AND(E1806="GALV",H1806=""),AND(F1806="GALV",H1806="Y"),AND(F1806="GALV",H1806="UN"),AND(F1806="GALV",H1806=""),AND(F1806="GALV",I1806="Y"),AND(F1806="GALV",I1806="UN"),AND(F1806="GALV",I1806=""))),"GRR",IF(AND(B1806='Dropdown Answer Key'!$B$14,OR(E1806="Unknown",F1806="Unknown")),"Unknown SL","Non Lead")))))))))))</f>
        <v>Non Lead</v>
      </c>
      <c r="T1806" s="76" t="str">
        <f>IF(OR(M1806="",Q1806="",S1806="ERROR"),"BLANK",IF((AND(M1806='Dropdown Answer Key'!$B$25,OR('Service Line Inventory'!S1806="Lead",S1806="Unknown SL"))),"Tier 1",IF(AND('Service Line Inventory'!M1806='Dropdown Answer Key'!$B$26,OR('Service Line Inventory'!S1806="Lead",S1806="Unknown SL")),"Tier 2",IF(AND('Service Line Inventory'!M1806='Dropdown Answer Key'!$B$27,OR('Service Line Inventory'!S1806="Lead",S1806="Unknown SL")),"Tier 2",IF('Service Line Inventory'!S1806="GRR","Tier 3",IF((AND('Service Line Inventory'!M1806='Dropdown Answer Key'!$B$25,'Service Line Inventory'!Q1806='Dropdown Answer Key'!$M$25,O1806='Dropdown Answer Key'!$G$27,'Service Line Inventory'!P1806='Dropdown Answer Key'!$J$27,S1806="Non Lead")),"Tier 4",IF((AND('Service Line Inventory'!M1806='Dropdown Answer Key'!$B$25,'Service Line Inventory'!Q1806='Dropdown Answer Key'!$M$25,O1806='Dropdown Answer Key'!$G$27,S1806="Non Lead")),"Tier 4",IF((AND('Service Line Inventory'!M1806='Dropdown Answer Key'!$B$25,'Service Line Inventory'!Q1806='Dropdown Answer Key'!$M$25,'Service Line Inventory'!P1806='Dropdown Answer Key'!$J$27,S1806="Non Lead")),"Tier 4","Tier 5"))))))))</f>
        <v>BLANK</v>
      </c>
      <c r="U1806" s="101" t="str">
        <f t="shared" si="125"/>
        <v>NO</v>
      </c>
      <c r="V1806" s="76" t="str">
        <f t="shared" si="126"/>
        <v>NO</v>
      </c>
      <c r="W1806" s="76" t="str">
        <f t="shared" si="127"/>
        <v>NO</v>
      </c>
      <c r="X1806" s="107"/>
      <c r="Y1806" s="77"/>
    </row>
    <row r="1807" spans="1:25" x14ac:dyDescent="0.3">
      <c r="A1807" s="47">
        <v>18100</v>
      </c>
      <c r="B1807" s="74" t="s">
        <v>76</v>
      </c>
      <c r="C1807" s="126" t="s">
        <v>2029</v>
      </c>
      <c r="D1807" s="74" t="s">
        <v>72</v>
      </c>
      <c r="E1807" s="74" t="s">
        <v>81</v>
      </c>
      <c r="F1807" s="74" t="s">
        <v>81</v>
      </c>
      <c r="G1807" s="127" t="s">
        <v>1912</v>
      </c>
      <c r="H1807" s="74" t="s">
        <v>72</v>
      </c>
      <c r="I1807" s="74" t="s">
        <v>72</v>
      </c>
      <c r="J1807" s="75" t="s">
        <v>1913</v>
      </c>
      <c r="K1807" s="75" t="s">
        <v>1913</v>
      </c>
      <c r="L1807" s="94" t="str">
        <f t="shared" si="124"/>
        <v>Non Lead</v>
      </c>
      <c r="M1807" s="110"/>
      <c r="N1807" s="83"/>
      <c r="O1807" s="83"/>
      <c r="P1807" s="83"/>
      <c r="Q1807" s="82"/>
      <c r="R1807" s="83"/>
      <c r="S1807" s="113" t="str">
        <f>IF(OR(B1807="",$C$3="",$G$3=""),"ERROR",IF(AND(B1807='Dropdown Answer Key'!$B$12,OR(E1807="Lead",E1807="U, May have L",E1807="COM",E1807="")),"Lead",IF(AND(B1807='Dropdown Answer Key'!$B$12,OR(AND(E1807="GALV",H1807="Y"),AND(E1807="GALV",H1807="UN"),AND(E1807="GALV",H1807=""))),"GRR",IF(AND(B1807='Dropdown Answer Key'!$B$12,E1807="Unknown"),"Unknown SL",IF(AND(B1807='Dropdown Answer Key'!$B$13,OR(F1807="Lead",F1807="U, May have L",F1807="COM",F1807="")),"Lead",IF(AND(B1807='Dropdown Answer Key'!$B$13,OR(AND(F1807="GALV",H1807="Y"),AND(F1807="GALV",H1807="UN"),AND(F1807="GALV",H1807=""))),"GRR",IF(AND(B1807='Dropdown Answer Key'!$B$13,F1807="Unknown"),"Unknown SL",IF(AND(B1807='Dropdown Answer Key'!$B$14,OR(E1807="Lead",E1807="U, May have L",E1807="COM",E1807="")),"Lead",IF(AND(B1807='Dropdown Answer Key'!$B$14,OR(F1807="Lead",F1807="U, May have L",F1807="COM",F1807="")),"Lead",IF(AND(B1807='Dropdown Answer Key'!$B$14,OR(AND(E1807="GALV",H1807="Y"),AND(E1807="GALV",H1807="UN"),AND(E1807="GALV",H1807=""),AND(F1807="GALV",H1807="Y"),AND(F1807="GALV",H1807="UN"),AND(F1807="GALV",H1807=""),AND(F1807="GALV",I1807="Y"),AND(F1807="GALV",I1807="UN"),AND(F1807="GALV",I1807=""))),"GRR",IF(AND(B1807='Dropdown Answer Key'!$B$14,OR(E1807="Unknown",F1807="Unknown")),"Unknown SL","Non Lead")))))))))))</f>
        <v>Non Lead</v>
      </c>
      <c r="T1807" s="114" t="str">
        <f>IF(OR(M1807="",Q1807="",S1807="ERROR"),"BLANK",IF((AND(M1807='Dropdown Answer Key'!$B$25,OR('Service Line Inventory'!S1807="Lead",S1807="Unknown SL"))),"Tier 1",IF(AND('Service Line Inventory'!M1807='Dropdown Answer Key'!$B$26,OR('Service Line Inventory'!S1807="Lead",S1807="Unknown SL")),"Tier 2",IF(AND('Service Line Inventory'!M1807='Dropdown Answer Key'!$B$27,OR('Service Line Inventory'!S1807="Lead",S1807="Unknown SL")),"Tier 2",IF('Service Line Inventory'!S1807="GRR","Tier 3",IF((AND('Service Line Inventory'!M1807='Dropdown Answer Key'!$B$25,'Service Line Inventory'!Q1807='Dropdown Answer Key'!$M$25,O1807='Dropdown Answer Key'!$G$27,'Service Line Inventory'!P1807='Dropdown Answer Key'!$J$27,S1807="Non Lead")),"Tier 4",IF((AND('Service Line Inventory'!M1807='Dropdown Answer Key'!$B$25,'Service Line Inventory'!Q1807='Dropdown Answer Key'!$M$25,O1807='Dropdown Answer Key'!$G$27,S1807="Non Lead")),"Tier 4",IF((AND('Service Line Inventory'!M1807='Dropdown Answer Key'!$B$25,'Service Line Inventory'!Q1807='Dropdown Answer Key'!$M$25,'Service Line Inventory'!P1807='Dropdown Answer Key'!$J$27,S1807="Non Lead")),"Tier 4","Tier 5"))))))))</f>
        <v>BLANK</v>
      </c>
      <c r="U1807" s="115" t="str">
        <f t="shared" si="125"/>
        <v>NO</v>
      </c>
      <c r="V1807" s="114" t="str">
        <f t="shared" si="126"/>
        <v>NO</v>
      </c>
      <c r="W1807" s="114" t="str">
        <f t="shared" si="127"/>
        <v>NO</v>
      </c>
      <c r="X1807" s="108"/>
      <c r="Y1807" s="97"/>
    </row>
    <row r="1808" spans="1:25" x14ac:dyDescent="0.3">
      <c r="A1808" s="47">
        <v>18150</v>
      </c>
      <c r="B1808" s="74" t="s">
        <v>76</v>
      </c>
      <c r="C1808" s="126" t="s">
        <v>2030</v>
      </c>
      <c r="D1808" s="74" t="s">
        <v>72</v>
      </c>
      <c r="E1808" s="74" t="s">
        <v>81</v>
      </c>
      <c r="F1808" s="74" t="s">
        <v>81</v>
      </c>
      <c r="G1808" s="127" t="s">
        <v>1912</v>
      </c>
      <c r="H1808" s="74" t="s">
        <v>72</v>
      </c>
      <c r="I1808" s="74" t="s">
        <v>72</v>
      </c>
      <c r="J1808" s="75" t="s">
        <v>1913</v>
      </c>
      <c r="K1808" s="75" t="s">
        <v>1913</v>
      </c>
      <c r="L1808" s="93" t="str">
        <f t="shared" si="124"/>
        <v>Non Lead</v>
      </c>
      <c r="M1808" s="110"/>
      <c r="N1808" s="74"/>
      <c r="O1808" s="74"/>
      <c r="P1808" s="74"/>
      <c r="Q1808" s="73"/>
      <c r="R1808" s="74"/>
      <c r="S1808" s="98" t="str">
        <f>IF(OR(B1808="",$C$3="",$G$3=""),"ERROR",IF(AND(B1808='Dropdown Answer Key'!$B$12,OR(E1808="Lead",E1808="U, May have L",E1808="COM",E1808="")),"Lead",IF(AND(B1808='Dropdown Answer Key'!$B$12,OR(AND(E1808="GALV",H1808="Y"),AND(E1808="GALV",H1808="UN"),AND(E1808="GALV",H1808=""))),"GRR",IF(AND(B1808='Dropdown Answer Key'!$B$12,E1808="Unknown"),"Unknown SL",IF(AND(B1808='Dropdown Answer Key'!$B$13,OR(F1808="Lead",F1808="U, May have L",F1808="COM",F1808="")),"Lead",IF(AND(B1808='Dropdown Answer Key'!$B$13,OR(AND(F1808="GALV",H1808="Y"),AND(F1808="GALV",H1808="UN"),AND(F1808="GALV",H1808=""))),"GRR",IF(AND(B1808='Dropdown Answer Key'!$B$13,F1808="Unknown"),"Unknown SL",IF(AND(B1808='Dropdown Answer Key'!$B$14,OR(E1808="Lead",E1808="U, May have L",E1808="COM",E1808="")),"Lead",IF(AND(B1808='Dropdown Answer Key'!$B$14,OR(F1808="Lead",F1808="U, May have L",F1808="COM",F1808="")),"Lead",IF(AND(B1808='Dropdown Answer Key'!$B$14,OR(AND(E1808="GALV",H1808="Y"),AND(E1808="GALV",H1808="UN"),AND(E1808="GALV",H1808=""),AND(F1808="GALV",H1808="Y"),AND(F1808="GALV",H1808="UN"),AND(F1808="GALV",H1808=""),AND(F1808="GALV",I1808="Y"),AND(F1808="GALV",I1808="UN"),AND(F1808="GALV",I1808=""))),"GRR",IF(AND(B1808='Dropdown Answer Key'!$B$14,OR(E1808="Unknown",F1808="Unknown")),"Unknown SL","Non Lead")))))))))))</f>
        <v>Non Lead</v>
      </c>
      <c r="T1808" s="76" t="str">
        <f>IF(OR(M1808="",Q1808="",S1808="ERROR"),"BLANK",IF((AND(M1808='Dropdown Answer Key'!$B$25,OR('Service Line Inventory'!S1808="Lead",S1808="Unknown SL"))),"Tier 1",IF(AND('Service Line Inventory'!M1808='Dropdown Answer Key'!$B$26,OR('Service Line Inventory'!S1808="Lead",S1808="Unknown SL")),"Tier 2",IF(AND('Service Line Inventory'!M1808='Dropdown Answer Key'!$B$27,OR('Service Line Inventory'!S1808="Lead",S1808="Unknown SL")),"Tier 2",IF('Service Line Inventory'!S1808="GRR","Tier 3",IF((AND('Service Line Inventory'!M1808='Dropdown Answer Key'!$B$25,'Service Line Inventory'!Q1808='Dropdown Answer Key'!$M$25,O1808='Dropdown Answer Key'!$G$27,'Service Line Inventory'!P1808='Dropdown Answer Key'!$J$27,S1808="Non Lead")),"Tier 4",IF((AND('Service Line Inventory'!M1808='Dropdown Answer Key'!$B$25,'Service Line Inventory'!Q1808='Dropdown Answer Key'!$M$25,O1808='Dropdown Answer Key'!$G$27,S1808="Non Lead")),"Tier 4",IF((AND('Service Line Inventory'!M1808='Dropdown Answer Key'!$B$25,'Service Line Inventory'!Q1808='Dropdown Answer Key'!$M$25,'Service Line Inventory'!P1808='Dropdown Answer Key'!$J$27,S1808="Non Lead")),"Tier 4","Tier 5"))))))))</f>
        <v>BLANK</v>
      </c>
      <c r="U1808" s="101" t="str">
        <f t="shared" si="125"/>
        <v>NO</v>
      </c>
      <c r="V1808" s="76" t="str">
        <f t="shared" si="126"/>
        <v>NO</v>
      </c>
      <c r="W1808" s="76" t="str">
        <f t="shared" si="127"/>
        <v>NO</v>
      </c>
      <c r="X1808" s="107"/>
      <c r="Y1808" s="77"/>
    </row>
    <row r="1809" spans="1:25" x14ac:dyDescent="0.3">
      <c r="A1809" s="47">
        <v>39</v>
      </c>
      <c r="B1809" s="74" t="s">
        <v>76</v>
      </c>
      <c r="C1809" s="126" t="s">
        <v>2031</v>
      </c>
      <c r="D1809" s="74" t="s">
        <v>72</v>
      </c>
      <c r="E1809" s="74" t="s">
        <v>81</v>
      </c>
      <c r="F1809" s="74" t="s">
        <v>81</v>
      </c>
      <c r="G1809" s="127" t="s">
        <v>1912</v>
      </c>
      <c r="H1809" s="74" t="s">
        <v>72</v>
      </c>
      <c r="I1809" s="74" t="s">
        <v>72</v>
      </c>
      <c r="J1809" s="75" t="s">
        <v>1913</v>
      </c>
      <c r="K1809" s="75" t="s">
        <v>1913</v>
      </c>
      <c r="L1809" s="94" t="str">
        <f t="shared" si="124"/>
        <v>Non Lead</v>
      </c>
      <c r="M1809" s="110"/>
      <c r="N1809" s="83"/>
      <c r="O1809" s="83"/>
      <c r="P1809" s="83"/>
      <c r="Q1809" s="82"/>
      <c r="R1809" s="83"/>
      <c r="S1809" s="113" t="str">
        <f>IF(OR(B1809="",$C$3="",$G$3=""),"ERROR",IF(AND(B1809='Dropdown Answer Key'!$B$12,OR(E1809="Lead",E1809="U, May have L",E1809="COM",E1809="")),"Lead",IF(AND(B1809='Dropdown Answer Key'!$B$12,OR(AND(E1809="GALV",H1809="Y"),AND(E1809="GALV",H1809="UN"),AND(E1809="GALV",H1809=""))),"GRR",IF(AND(B1809='Dropdown Answer Key'!$B$12,E1809="Unknown"),"Unknown SL",IF(AND(B1809='Dropdown Answer Key'!$B$13,OR(F1809="Lead",F1809="U, May have L",F1809="COM",F1809="")),"Lead",IF(AND(B1809='Dropdown Answer Key'!$B$13,OR(AND(F1809="GALV",H1809="Y"),AND(F1809="GALV",H1809="UN"),AND(F1809="GALV",H1809=""))),"GRR",IF(AND(B1809='Dropdown Answer Key'!$B$13,F1809="Unknown"),"Unknown SL",IF(AND(B1809='Dropdown Answer Key'!$B$14,OR(E1809="Lead",E1809="U, May have L",E1809="COM",E1809="")),"Lead",IF(AND(B1809='Dropdown Answer Key'!$B$14,OR(F1809="Lead",F1809="U, May have L",F1809="COM",F1809="")),"Lead",IF(AND(B1809='Dropdown Answer Key'!$B$14,OR(AND(E1809="GALV",H1809="Y"),AND(E1809="GALV",H1809="UN"),AND(E1809="GALV",H1809=""),AND(F1809="GALV",H1809="Y"),AND(F1809="GALV",H1809="UN"),AND(F1809="GALV",H1809=""),AND(F1809="GALV",I1809="Y"),AND(F1809="GALV",I1809="UN"),AND(F1809="GALV",I1809=""))),"GRR",IF(AND(B1809='Dropdown Answer Key'!$B$14,OR(E1809="Unknown",F1809="Unknown")),"Unknown SL","Non Lead")))))))))))</f>
        <v>Non Lead</v>
      </c>
      <c r="T1809" s="114" t="str">
        <f>IF(OR(M1809="",Q1809="",S1809="ERROR"),"BLANK",IF((AND(M1809='Dropdown Answer Key'!$B$25,OR('Service Line Inventory'!S1809="Lead",S1809="Unknown SL"))),"Tier 1",IF(AND('Service Line Inventory'!M1809='Dropdown Answer Key'!$B$26,OR('Service Line Inventory'!S1809="Lead",S1809="Unknown SL")),"Tier 2",IF(AND('Service Line Inventory'!M1809='Dropdown Answer Key'!$B$27,OR('Service Line Inventory'!S1809="Lead",S1809="Unknown SL")),"Tier 2",IF('Service Line Inventory'!S1809="GRR","Tier 3",IF((AND('Service Line Inventory'!M1809='Dropdown Answer Key'!$B$25,'Service Line Inventory'!Q1809='Dropdown Answer Key'!$M$25,O1809='Dropdown Answer Key'!$G$27,'Service Line Inventory'!P1809='Dropdown Answer Key'!$J$27,S1809="Non Lead")),"Tier 4",IF((AND('Service Line Inventory'!M1809='Dropdown Answer Key'!$B$25,'Service Line Inventory'!Q1809='Dropdown Answer Key'!$M$25,O1809='Dropdown Answer Key'!$G$27,S1809="Non Lead")),"Tier 4",IF((AND('Service Line Inventory'!M1809='Dropdown Answer Key'!$B$25,'Service Line Inventory'!Q1809='Dropdown Answer Key'!$M$25,'Service Line Inventory'!P1809='Dropdown Answer Key'!$J$27,S1809="Non Lead")),"Tier 4","Tier 5"))))))))</f>
        <v>BLANK</v>
      </c>
      <c r="U1809" s="115" t="str">
        <f t="shared" si="125"/>
        <v>NO</v>
      </c>
      <c r="V1809" s="114" t="str">
        <f t="shared" si="126"/>
        <v>NO</v>
      </c>
      <c r="W1809" s="114" t="str">
        <f t="shared" si="127"/>
        <v>NO</v>
      </c>
      <c r="X1809" s="108"/>
      <c r="Y1809" s="97"/>
    </row>
    <row r="1810" spans="1:25" x14ac:dyDescent="0.3">
      <c r="A1810" s="47">
        <v>40</v>
      </c>
      <c r="B1810" s="74" t="s">
        <v>76</v>
      </c>
      <c r="C1810" s="126" t="s">
        <v>2032</v>
      </c>
      <c r="D1810" s="74" t="s">
        <v>72</v>
      </c>
      <c r="E1810" s="74" t="s">
        <v>81</v>
      </c>
      <c r="F1810" s="74" t="s">
        <v>81</v>
      </c>
      <c r="G1810" s="127" t="s">
        <v>1912</v>
      </c>
      <c r="H1810" s="74" t="s">
        <v>72</v>
      </c>
      <c r="I1810" s="74" t="s">
        <v>72</v>
      </c>
      <c r="J1810" s="75" t="s">
        <v>1913</v>
      </c>
      <c r="K1810" s="75" t="s">
        <v>1913</v>
      </c>
      <c r="L1810" s="93" t="str">
        <f t="shared" si="124"/>
        <v>Non Lead</v>
      </c>
      <c r="M1810" s="110"/>
      <c r="N1810" s="74"/>
      <c r="O1810" s="74"/>
      <c r="P1810" s="74"/>
      <c r="Q1810" s="73"/>
      <c r="R1810" s="74"/>
      <c r="S1810" s="98" t="str">
        <f>IF(OR(B1810="",$C$3="",$G$3=""),"ERROR",IF(AND(B1810='Dropdown Answer Key'!$B$12,OR(E1810="Lead",E1810="U, May have L",E1810="COM",E1810="")),"Lead",IF(AND(B1810='Dropdown Answer Key'!$B$12,OR(AND(E1810="GALV",H1810="Y"),AND(E1810="GALV",H1810="UN"),AND(E1810="GALV",H1810=""))),"GRR",IF(AND(B1810='Dropdown Answer Key'!$B$12,E1810="Unknown"),"Unknown SL",IF(AND(B1810='Dropdown Answer Key'!$B$13,OR(F1810="Lead",F1810="U, May have L",F1810="COM",F1810="")),"Lead",IF(AND(B1810='Dropdown Answer Key'!$B$13,OR(AND(F1810="GALV",H1810="Y"),AND(F1810="GALV",H1810="UN"),AND(F1810="GALV",H1810=""))),"GRR",IF(AND(B1810='Dropdown Answer Key'!$B$13,F1810="Unknown"),"Unknown SL",IF(AND(B1810='Dropdown Answer Key'!$B$14,OR(E1810="Lead",E1810="U, May have L",E1810="COM",E1810="")),"Lead",IF(AND(B1810='Dropdown Answer Key'!$B$14,OR(F1810="Lead",F1810="U, May have L",F1810="COM",F1810="")),"Lead",IF(AND(B1810='Dropdown Answer Key'!$B$14,OR(AND(E1810="GALV",H1810="Y"),AND(E1810="GALV",H1810="UN"),AND(E1810="GALV",H1810=""),AND(F1810="GALV",H1810="Y"),AND(F1810="GALV",H1810="UN"),AND(F1810="GALV",H1810=""),AND(F1810="GALV",I1810="Y"),AND(F1810="GALV",I1810="UN"),AND(F1810="GALV",I1810=""))),"GRR",IF(AND(B1810='Dropdown Answer Key'!$B$14,OR(E1810="Unknown",F1810="Unknown")),"Unknown SL","Non Lead")))))))))))</f>
        <v>Non Lead</v>
      </c>
      <c r="T1810" s="76" t="str">
        <f>IF(OR(M1810="",Q1810="",S1810="ERROR"),"BLANK",IF((AND(M1810='Dropdown Answer Key'!$B$25,OR('Service Line Inventory'!S1810="Lead",S1810="Unknown SL"))),"Tier 1",IF(AND('Service Line Inventory'!M1810='Dropdown Answer Key'!$B$26,OR('Service Line Inventory'!S1810="Lead",S1810="Unknown SL")),"Tier 2",IF(AND('Service Line Inventory'!M1810='Dropdown Answer Key'!$B$27,OR('Service Line Inventory'!S1810="Lead",S1810="Unknown SL")),"Tier 2",IF('Service Line Inventory'!S1810="GRR","Tier 3",IF((AND('Service Line Inventory'!M1810='Dropdown Answer Key'!$B$25,'Service Line Inventory'!Q1810='Dropdown Answer Key'!$M$25,O1810='Dropdown Answer Key'!$G$27,'Service Line Inventory'!P1810='Dropdown Answer Key'!$J$27,S1810="Non Lead")),"Tier 4",IF((AND('Service Line Inventory'!M1810='Dropdown Answer Key'!$B$25,'Service Line Inventory'!Q1810='Dropdown Answer Key'!$M$25,O1810='Dropdown Answer Key'!$G$27,S1810="Non Lead")),"Tier 4",IF((AND('Service Line Inventory'!M1810='Dropdown Answer Key'!$B$25,'Service Line Inventory'!Q1810='Dropdown Answer Key'!$M$25,'Service Line Inventory'!P1810='Dropdown Answer Key'!$J$27,S1810="Non Lead")),"Tier 4","Tier 5"))))))))</f>
        <v>BLANK</v>
      </c>
      <c r="U1810" s="101" t="str">
        <f t="shared" si="125"/>
        <v>NO</v>
      </c>
      <c r="V1810" s="76" t="str">
        <f t="shared" si="126"/>
        <v>NO</v>
      </c>
      <c r="W1810" s="76" t="str">
        <f t="shared" si="127"/>
        <v>NO</v>
      </c>
      <c r="X1810" s="107"/>
      <c r="Y1810" s="77"/>
    </row>
    <row r="1811" spans="1:25" x14ac:dyDescent="0.3">
      <c r="A1811" s="47">
        <v>42</v>
      </c>
      <c r="B1811" s="74" t="s">
        <v>76</v>
      </c>
      <c r="C1811" s="126" t="s">
        <v>2033</v>
      </c>
      <c r="D1811" s="74" t="s">
        <v>72</v>
      </c>
      <c r="E1811" s="74" t="s">
        <v>81</v>
      </c>
      <c r="F1811" s="74" t="s">
        <v>81</v>
      </c>
      <c r="G1811" s="127" t="s">
        <v>1912</v>
      </c>
      <c r="H1811" s="74" t="s">
        <v>72</v>
      </c>
      <c r="I1811" s="74" t="s">
        <v>72</v>
      </c>
      <c r="J1811" s="75" t="s">
        <v>1913</v>
      </c>
      <c r="K1811" s="75" t="s">
        <v>1913</v>
      </c>
      <c r="L1811" s="94" t="str">
        <f t="shared" si="124"/>
        <v>Non Lead</v>
      </c>
      <c r="M1811" s="110"/>
      <c r="N1811" s="83"/>
      <c r="O1811" s="83"/>
      <c r="P1811" s="83"/>
      <c r="Q1811" s="82"/>
      <c r="R1811" s="83"/>
      <c r="S1811" s="113" t="str">
        <f>IF(OR(B1811="",$C$3="",$G$3=""),"ERROR",IF(AND(B1811='Dropdown Answer Key'!$B$12,OR(E1811="Lead",E1811="U, May have L",E1811="COM",E1811="")),"Lead",IF(AND(B1811='Dropdown Answer Key'!$B$12,OR(AND(E1811="GALV",H1811="Y"),AND(E1811="GALV",H1811="UN"),AND(E1811="GALV",H1811=""))),"GRR",IF(AND(B1811='Dropdown Answer Key'!$B$12,E1811="Unknown"),"Unknown SL",IF(AND(B1811='Dropdown Answer Key'!$B$13,OR(F1811="Lead",F1811="U, May have L",F1811="COM",F1811="")),"Lead",IF(AND(B1811='Dropdown Answer Key'!$B$13,OR(AND(F1811="GALV",H1811="Y"),AND(F1811="GALV",H1811="UN"),AND(F1811="GALV",H1811=""))),"GRR",IF(AND(B1811='Dropdown Answer Key'!$B$13,F1811="Unknown"),"Unknown SL",IF(AND(B1811='Dropdown Answer Key'!$B$14,OR(E1811="Lead",E1811="U, May have L",E1811="COM",E1811="")),"Lead",IF(AND(B1811='Dropdown Answer Key'!$B$14,OR(F1811="Lead",F1811="U, May have L",F1811="COM",F1811="")),"Lead",IF(AND(B1811='Dropdown Answer Key'!$B$14,OR(AND(E1811="GALV",H1811="Y"),AND(E1811="GALV",H1811="UN"),AND(E1811="GALV",H1811=""),AND(F1811="GALV",H1811="Y"),AND(F1811="GALV",H1811="UN"),AND(F1811="GALV",H1811=""),AND(F1811="GALV",I1811="Y"),AND(F1811="GALV",I1811="UN"),AND(F1811="GALV",I1811=""))),"GRR",IF(AND(B1811='Dropdown Answer Key'!$B$14,OR(E1811="Unknown",F1811="Unknown")),"Unknown SL","Non Lead")))))))))))</f>
        <v>Non Lead</v>
      </c>
      <c r="T1811" s="114" t="str">
        <f>IF(OR(M1811="",Q1811="",S1811="ERROR"),"BLANK",IF((AND(M1811='Dropdown Answer Key'!$B$25,OR('Service Line Inventory'!S1811="Lead",S1811="Unknown SL"))),"Tier 1",IF(AND('Service Line Inventory'!M1811='Dropdown Answer Key'!$B$26,OR('Service Line Inventory'!S1811="Lead",S1811="Unknown SL")),"Tier 2",IF(AND('Service Line Inventory'!M1811='Dropdown Answer Key'!$B$27,OR('Service Line Inventory'!S1811="Lead",S1811="Unknown SL")),"Tier 2",IF('Service Line Inventory'!S1811="GRR","Tier 3",IF((AND('Service Line Inventory'!M1811='Dropdown Answer Key'!$B$25,'Service Line Inventory'!Q1811='Dropdown Answer Key'!$M$25,O1811='Dropdown Answer Key'!$G$27,'Service Line Inventory'!P1811='Dropdown Answer Key'!$J$27,S1811="Non Lead")),"Tier 4",IF((AND('Service Line Inventory'!M1811='Dropdown Answer Key'!$B$25,'Service Line Inventory'!Q1811='Dropdown Answer Key'!$M$25,O1811='Dropdown Answer Key'!$G$27,S1811="Non Lead")),"Tier 4",IF((AND('Service Line Inventory'!M1811='Dropdown Answer Key'!$B$25,'Service Line Inventory'!Q1811='Dropdown Answer Key'!$M$25,'Service Line Inventory'!P1811='Dropdown Answer Key'!$J$27,S1811="Non Lead")),"Tier 4","Tier 5"))))))))</f>
        <v>BLANK</v>
      </c>
      <c r="U1811" s="115" t="str">
        <f t="shared" si="125"/>
        <v>NO</v>
      </c>
      <c r="V1811" s="114" t="str">
        <f t="shared" si="126"/>
        <v>NO</v>
      </c>
      <c r="W1811" s="114" t="str">
        <f t="shared" si="127"/>
        <v>NO</v>
      </c>
      <c r="X1811" s="108"/>
      <c r="Y1811" s="97"/>
    </row>
    <row r="1812" spans="1:25" x14ac:dyDescent="0.3">
      <c r="A1812" s="47">
        <v>43</v>
      </c>
      <c r="B1812" s="74" t="s">
        <v>76</v>
      </c>
      <c r="C1812" s="126" t="s">
        <v>2034</v>
      </c>
      <c r="D1812" s="74" t="s">
        <v>72</v>
      </c>
      <c r="E1812" s="74" t="s">
        <v>81</v>
      </c>
      <c r="F1812" s="74" t="s">
        <v>81</v>
      </c>
      <c r="G1812" s="127" t="s">
        <v>1912</v>
      </c>
      <c r="H1812" s="74" t="s">
        <v>72</v>
      </c>
      <c r="I1812" s="74" t="s">
        <v>72</v>
      </c>
      <c r="J1812" s="75" t="s">
        <v>1913</v>
      </c>
      <c r="K1812" s="75" t="s">
        <v>1913</v>
      </c>
      <c r="L1812" s="93" t="str">
        <f t="shared" si="124"/>
        <v>Non Lead</v>
      </c>
      <c r="M1812" s="110"/>
      <c r="N1812" s="74"/>
      <c r="O1812" s="74"/>
      <c r="P1812" s="74"/>
      <c r="Q1812" s="73"/>
      <c r="R1812" s="74"/>
      <c r="S1812" s="98" t="str">
        <f>IF(OR(B1812="",$C$3="",$G$3=""),"ERROR",IF(AND(B1812='Dropdown Answer Key'!$B$12,OR(E1812="Lead",E1812="U, May have L",E1812="COM",E1812="")),"Lead",IF(AND(B1812='Dropdown Answer Key'!$B$12,OR(AND(E1812="GALV",H1812="Y"),AND(E1812="GALV",H1812="UN"),AND(E1812="GALV",H1812=""))),"GRR",IF(AND(B1812='Dropdown Answer Key'!$B$12,E1812="Unknown"),"Unknown SL",IF(AND(B1812='Dropdown Answer Key'!$B$13,OR(F1812="Lead",F1812="U, May have L",F1812="COM",F1812="")),"Lead",IF(AND(B1812='Dropdown Answer Key'!$B$13,OR(AND(F1812="GALV",H1812="Y"),AND(F1812="GALV",H1812="UN"),AND(F1812="GALV",H1812=""))),"GRR",IF(AND(B1812='Dropdown Answer Key'!$B$13,F1812="Unknown"),"Unknown SL",IF(AND(B1812='Dropdown Answer Key'!$B$14,OR(E1812="Lead",E1812="U, May have L",E1812="COM",E1812="")),"Lead",IF(AND(B1812='Dropdown Answer Key'!$B$14,OR(F1812="Lead",F1812="U, May have L",F1812="COM",F1812="")),"Lead",IF(AND(B1812='Dropdown Answer Key'!$B$14,OR(AND(E1812="GALV",H1812="Y"),AND(E1812="GALV",H1812="UN"),AND(E1812="GALV",H1812=""),AND(F1812="GALV",H1812="Y"),AND(F1812="GALV",H1812="UN"),AND(F1812="GALV",H1812=""),AND(F1812="GALV",I1812="Y"),AND(F1812="GALV",I1812="UN"),AND(F1812="GALV",I1812=""))),"GRR",IF(AND(B1812='Dropdown Answer Key'!$B$14,OR(E1812="Unknown",F1812="Unknown")),"Unknown SL","Non Lead")))))))))))</f>
        <v>Non Lead</v>
      </c>
      <c r="T1812" s="76" t="str">
        <f>IF(OR(M1812="",Q1812="",S1812="ERROR"),"BLANK",IF((AND(M1812='Dropdown Answer Key'!$B$25,OR('Service Line Inventory'!S1812="Lead",S1812="Unknown SL"))),"Tier 1",IF(AND('Service Line Inventory'!M1812='Dropdown Answer Key'!$B$26,OR('Service Line Inventory'!S1812="Lead",S1812="Unknown SL")),"Tier 2",IF(AND('Service Line Inventory'!M1812='Dropdown Answer Key'!$B$27,OR('Service Line Inventory'!S1812="Lead",S1812="Unknown SL")),"Tier 2",IF('Service Line Inventory'!S1812="GRR","Tier 3",IF((AND('Service Line Inventory'!M1812='Dropdown Answer Key'!$B$25,'Service Line Inventory'!Q1812='Dropdown Answer Key'!$M$25,O1812='Dropdown Answer Key'!$G$27,'Service Line Inventory'!P1812='Dropdown Answer Key'!$J$27,S1812="Non Lead")),"Tier 4",IF((AND('Service Line Inventory'!M1812='Dropdown Answer Key'!$B$25,'Service Line Inventory'!Q1812='Dropdown Answer Key'!$M$25,O1812='Dropdown Answer Key'!$G$27,S1812="Non Lead")),"Tier 4",IF((AND('Service Line Inventory'!M1812='Dropdown Answer Key'!$B$25,'Service Line Inventory'!Q1812='Dropdown Answer Key'!$M$25,'Service Line Inventory'!P1812='Dropdown Answer Key'!$J$27,S1812="Non Lead")),"Tier 4","Tier 5"))))))))</f>
        <v>BLANK</v>
      </c>
      <c r="U1812" s="101" t="str">
        <f t="shared" si="125"/>
        <v>NO</v>
      </c>
      <c r="V1812" s="76" t="str">
        <f t="shared" si="126"/>
        <v>NO</v>
      </c>
      <c r="W1812" s="76" t="str">
        <f t="shared" si="127"/>
        <v>NO</v>
      </c>
      <c r="X1812" s="107"/>
      <c r="Y1812" s="77"/>
    </row>
    <row r="1813" spans="1:25" x14ac:dyDescent="0.3">
      <c r="A1813" s="47">
        <v>44</v>
      </c>
      <c r="B1813" s="74" t="s">
        <v>76</v>
      </c>
      <c r="C1813" s="126" t="s">
        <v>2035</v>
      </c>
      <c r="D1813" s="74" t="s">
        <v>72</v>
      </c>
      <c r="E1813" s="74" t="s">
        <v>81</v>
      </c>
      <c r="F1813" s="74" t="s">
        <v>81</v>
      </c>
      <c r="G1813" s="127" t="s">
        <v>1912</v>
      </c>
      <c r="H1813" s="74" t="s">
        <v>72</v>
      </c>
      <c r="I1813" s="74" t="s">
        <v>72</v>
      </c>
      <c r="J1813" s="75" t="s">
        <v>1913</v>
      </c>
      <c r="K1813" s="75" t="s">
        <v>1913</v>
      </c>
      <c r="L1813" s="94" t="str">
        <f t="shared" si="124"/>
        <v>Non Lead</v>
      </c>
      <c r="M1813" s="110"/>
      <c r="N1813" s="83"/>
      <c r="O1813" s="83"/>
      <c r="P1813" s="83"/>
      <c r="Q1813" s="82"/>
      <c r="R1813" s="83"/>
      <c r="S1813" s="113" t="str">
        <f>IF(OR(B1813="",$C$3="",$G$3=""),"ERROR",IF(AND(B1813='Dropdown Answer Key'!$B$12,OR(E1813="Lead",E1813="U, May have L",E1813="COM",E1813="")),"Lead",IF(AND(B1813='Dropdown Answer Key'!$B$12,OR(AND(E1813="GALV",H1813="Y"),AND(E1813="GALV",H1813="UN"),AND(E1813="GALV",H1813=""))),"GRR",IF(AND(B1813='Dropdown Answer Key'!$B$12,E1813="Unknown"),"Unknown SL",IF(AND(B1813='Dropdown Answer Key'!$B$13,OR(F1813="Lead",F1813="U, May have L",F1813="COM",F1813="")),"Lead",IF(AND(B1813='Dropdown Answer Key'!$B$13,OR(AND(F1813="GALV",H1813="Y"),AND(F1813="GALV",H1813="UN"),AND(F1813="GALV",H1813=""))),"GRR",IF(AND(B1813='Dropdown Answer Key'!$B$13,F1813="Unknown"),"Unknown SL",IF(AND(B1813='Dropdown Answer Key'!$B$14,OR(E1813="Lead",E1813="U, May have L",E1813="COM",E1813="")),"Lead",IF(AND(B1813='Dropdown Answer Key'!$B$14,OR(F1813="Lead",F1813="U, May have L",F1813="COM",F1813="")),"Lead",IF(AND(B1813='Dropdown Answer Key'!$B$14,OR(AND(E1813="GALV",H1813="Y"),AND(E1813="GALV",H1813="UN"),AND(E1813="GALV",H1813=""),AND(F1813="GALV",H1813="Y"),AND(F1813="GALV",H1813="UN"),AND(F1813="GALV",H1813=""),AND(F1813="GALV",I1813="Y"),AND(F1813="GALV",I1813="UN"),AND(F1813="GALV",I1813=""))),"GRR",IF(AND(B1813='Dropdown Answer Key'!$B$14,OR(E1813="Unknown",F1813="Unknown")),"Unknown SL","Non Lead")))))))))))</f>
        <v>Non Lead</v>
      </c>
      <c r="T1813" s="114" t="str">
        <f>IF(OR(M1813="",Q1813="",S1813="ERROR"),"BLANK",IF((AND(M1813='Dropdown Answer Key'!$B$25,OR('Service Line Inventory'!S1813="Lead",S1813="Unknown SL"))),"Tier 1",IF(AND('Service Line Inventory'!M1813='Dropdown Answer Key'!$B$26,OR('Service Line Inventory'!S1813="Lead",S1813="Unknown SL")),"Tier 2",IF(AND('Service Line Inventory'!M1813='Dropdown Answer Key'!$B$27,OR('Service Line Inventory'!S1813="Lead",S1813="Unknown SL")),"Tier 2",IF('Service Line Inventory'!S1813="GRR","Tier 3",IF((AND('Service Line Inventory'!M1813='Dropdown Answer Key'!$B$25,'Service Line Inventory'!Q1813='Dropdown Answer Key'!$M$25,O1813='Dropdown Answer Key'!$G$27,'Service Line Inventory'!P1813='Dropdown Answer Key'!$J$27,S1813="Non Lead")),"Tier 4",IF((AND('Service Line Inventory'!M1813='Dropdown Answer Key'!$B$25,'Service Line Inventory'!Q1813='Dropdown Answer Key'!$M$25,O1813='Dropdown Answer Key'!$G$27,S1813="Non Lead")),"Tier 4",IF((AND('Service Line Inventory'!M1813='Dropdown Answer Key'!$B$25,'Service Line Inventory'!Q1813='Dropdown Answer Key'!$M$25,'Service Line Inventory'!P1813='Dropdown Answer Key'!$J$27,S1813="Non Lead")),"Tier 4","Tier 5"))))))))</f>
        <v>BLANK</v>
      </c>
      <c r="U1813" s="115" t="str">
        <f t="shared" si="125"/>
        <v>NO</v>
      </c>
      <c r="V1813" s="114" t="str">
        <f t="shared" si="126"/>
        <v>NO</v>
      </c>
      <c r="W1813" s="114" t="str">
        <f t="shared" si="127"/>
        <v>NO</v>
      </c>
      <c r="X1813" s="108"/>
      <c r="Y1813" s="97"/>
    </row>
    <row r="1814" spans="1:25" x14ac:dyDescent="0.3">
      <c r="A1814" s="47">
        <v>45</v>
      </c>
      <c r="B1814" s="74" t="s">
        <v>76</v>
      </c>
      <c r="C1814" s="126" t="s">
        <v>2036</v>
      </c>
      <c r="D1814" s="74" t="s">
        <v>72</v>
      </c>
      <c r="E1814" s="74" t="s">
        <v>81</v>
      </c>
      <c r="F1814" s="74" t="s">
        <v>81</v>
      </c>
      <c r="G1814" s="127" t="s">
        <v>1912</v>
      </c>
      <c r="H1814" s="74" t="s">
        <v>72</v>
      </c>
      <c r="I1814" s="74" t="s">
        <v>72</v>
      </c>
      <c r="J1814" s="75" t="s">
        <v>1913</v>
      </c>
      <c r="K1814" s="75" t="s">
        <v>1913</v>
      </c>
      <c r="L1814" s="93" t="str">
        <f t="shared" si="124"/>
        <v>Non Lead</v>
      </c>
      <c r="M1814" s="110"/>
      <c r="N1814" s="74"/>
      <c r="O1814" s="74"/>
      <c r="P1814" s="74"/>
      <c r="Q1814" s="73"/>
      <c r="R1814" s="74"/>
      <c r="S1814" s="98" t="str">
        <f>IF(OR(B1814="",$C$3="",$G$3=""),"ERROR",IF(AND(B1814='Dropdown Answer Key'!$B$12,OR(E1814="Lead",E1814="U, May have L",E1814="COM",E1814="")),"Lead",IF(AND(B1814='Dropdown Answer Key'!$B$12,OR(AND(E1814="GALV",H1814="Y"),AND(E1814="GALV",H1814="UN"),AND(E1814="GALV",H1814=""))),"GRR",IF(AND(B1814='Dropdown Answer Key'!$B$12,E1814="Unknown"),"Unknown SL",IF(AND(B1814='Dropdown Answer Key'!$B$13,OR(F1814="Lead",F1814="U, May have L",F1814="COM",F1814="")),"Lead",IF(AND(B1814='Dropdown Answer Key'!$B$13,OR(AND(F1814="GALV",H1814="Y"),AND(F1814="GALV",H1814="UN"),AND(F1814="GALV",H1814=""))),"GRR",IF(AND(B1814='Dropdown Answer Key'!$B$13,F1814="Unknown"),"Unknown SL",IF(AND(B1814='Dropdown Answer Key'!$B$14,OR(E1814="Lead",E1814="U, May have L",E1814="COM",E1814="")),"Lead",IF(AND(B1814='Dropdown Answer Key'!$B$14,OR(F1814="Lead",F1814="U, May have L",F1814="COM",F1814="")),"Lead",IF(AND(B1814='Dropdown Answer Key'!$B$14,OR(AND(E1814="GALV",H1814="Y"),AND(E1814="GALV",H1814="UN"),AND(E1814="GALV",H1814=""),AND(F1814="GALV",H1814="Y"),AND(F1814="GALV",H1814="UN"),AND(F1814="GALV",H1814=""),AND(F1814="GALV",I1814="Y"),AND(F1814="GALV",I1814="UN"),AND(F1814="GALV",I1814=""))),"GRR",IF(AND(B1814='Dropdown Answer Key'!$B$14,OR(E1814="Unknown",F1814="Unknown")),"Unknown SL","Non Lead")))))))))))</f>
        <v>Non Lead</v>
      </c>
      <c r="T1814" s="76" t="str">
        <f>IF(OR(M1814="",Q1814="",S1814="ERROR"),"BLANK",IF((AND(M1814='Dropdown Answer Key'!$B$25,OR('Service Line Inventory'!S1814="Lead",S1814="Unknown SL"))),"Tier 1",IF(AND('Service Line Inventory'!M1814='Dropdown Answer Key'!$B$26,OR('Service Line Inventory'!S1814="Lead",S1814="Unknown SL")),"Tier 2",IF(AND('Service Line Inventory'!M1814='Dropdown Answer Key'!$B$27,OR('Service Line Inventory'!S1814="Lead",S1814="Unknown SL")),"Tier 2",IF('Service Line Inventory'!S1814="GRR","Tier 3",IF((AND('Service Line Inventory'!M1814='Dropdown Answer Key'!$B$25,'Service Line Inventory'!Q1814='Dropdown Answer Key'!$M$25,O1814='Dropdown Answer Key'!$G$27,'Service Line Inventory'!P1814='Dropdown Answer Key'!$J$27,S1814="Non Lead")),"Tier 4",IF((AND('Service Line Inventory'!M1814='Dropdown Answer Key'!$B$25,'Service Line Inventory'!Q1814='Dropdown Answer Key'!$M$25,O1814='Dropdown Answer Key'!$G$27,S1814="Non Lead")),"Tier 4",IF((AND('Service Line Inventory'!M1814='Dropdown Answer Key'!$B$25,'Service Line Inventory'!Q1814='Dropdown Answer Key'!$M$25,'Service Line Inventory'!P1814='Dropdown Answer Key'!$J$27,S1814="Non Lead")),"Tier 4","Tier 5"))))))))</f>
        <v>BLANK</v>
      </c>
      <c r="U1814" s="101" t="str">
        <f t="shared" si="125"/>
        <v>NO</v>
      </c>
      <c r="V1814" s="76" t="str">
        <f t="shared" si="126"/>
        <v>NO</v>
      </c>
      <c r="W1814" s="76" t="str">
        <f t="shared" si="127"/>
        <v>NO</v>
      </c>
      <c r="X1814" s="107"/>
      <c r="Y1814" s="77"/>
    </row>
    <row r="1815" spans="1:25" x14ac:dyDescent="0.3">
      <c r="A1815" s="47">
        <v>50</v>
      </c>
      <c r="B1815" s="74" t="s">
        <v>76</v>
      </c>
      <c r="C1815" s="126" t="s">
        <v>2037</v>
      </c>
      <c r="D1815" s="74" t="s">
        <v>72</v>
      </c>
      <c r="E1815" s="74" t="s">
        <v>81</v>
      </c>
      <c r="F1815" s="74" t="s">
        <v>81</v>
      </c>
      <c r="G1815" s="127" t="s">
        <v>1912</v>
      </c>
      <c r="H1815" s="74" t="s">
        <v>72</v>
      </c>
      <c r="I1815" s="74" t="s">
        <v>72</v>
      </c>
      <c r="J1815" s="75" t="s">
        <v>1913</v>
      </c>
      <c r="K1815" s="75" t="s">
        <v>1913</v>
      </c>
      <c r="L1815" s="94" t="str">
        <f t="shared" si="124"/>
        <v>Non Lead</v>
      </c>
      <c r="M1815" s="110"/>
      <c r="N1815" s="83"/>
      <c r="O1815" s="83"/>
      <c r="P1815" s="83"/>
      <c r="Q1815" s="82"/>
      <c r="R1815" s="83"/>
      <c r="S1815" s="113" t="str">
        <f>IF(OR(B1815="",$C$3="",$G$3=""),"ERROR",IF(AND(B1815='Dropdown Answer Key'!$B$12,OR(E1815="Lead",E1815="U, May have L",E1815="COM",E1815="")),"Lead",IF(AND(B1815='Dropdown Answer Key'!$B$12,OR(AND(E1815="GALV",H1815="Y"),AND(E1815="GALV",H1815="UN"),AND(E1815="GALV",H1815=""))),"GRR",IF(AND(B1815='Dropdown Answer Key'!$B$12,E1815="Unknown"),"Unknown SL",IF(AND(B1815='Dropdown Answer Key'!$B$13,OR(F1815="Lead",F1815="U, May have L",F1815="COM",F1815="")),"Lead",IF(AND(B1815='Dropdown Answer Key'!$B$13,OR(AND(F1815="GALV",H1815="Y"),AND(F1815="GALV",H1815="UN"),AND(F1815="GALV",H1815=""))),"GRR",IF(AND(B1815='Dropdown Answer Key'!$B$13,F1815="Unknown"),"Unknown SL",IF(AND(B1815='Dropdown Answer Key'!$B$14,OR(E1815="Lead",E1815="U, May have L",E1815="COM",E1815="")),"Lead",IF(AND(B1815='Dropdown Answer Key'!$B$14,OR(F1815="Lead",F1815="U, May have L",F1815="COM",F1815="")),"Lead",IF(AND(B1815='Dropdown Answer Key'!$B$14,OR(AND(E1815="GALV",H1815="Y"),AND(E1815="GALV",H1815="UN"),AND(E1815="GALV",H1815=""),AND(F1815="GALV",H1815="Y"),AND(F1815="GALV",H1815="UN"),AND(F1815="GALV",H1815=""),AND(F1815="GALV",I1815="Y"),AND(F1815="GALV",I1815="UN"),AND(F1815="GALV",I1815=""))),"GRR",IF(AND(B1815='Dropdown Answer Key'!$B$14,OR(E1815="Unknown",F1815="Unknown")),"Unknown SL","Non Lead")))))))))))</f>
        <v>Non Lead</v>
      </c>
      <c r="T1815" s="114" t="str">
        <f>IF(OR(M1815="",Q1815="",S1815="ERROR"),"BLANK",IF((AND(M1815='Dropdown Answer Key'!$B$25,OR('Service Line Inventory'!S1815="Lead",S1815="Unknown SL"))),"Tier 1",IF(AND('Service Line Inventory'!M1815='Dropdown Answer Key'!$B$26,OR('Service Line Inventory'!S1815="Lead",S1815="Unknown SL")),"Tier 2",IF(AND('Service Line Inventory'!M1815='Dropdown Answer Key'!$B$27,OR('Service Line Inventory'!S1815="Lead",S1815="Unknown SL")),"Tier 2",IF('Service Line Inventory'!S1815="GRR","Tier 3",IF((AND('Service Line Inventory'!M1815='Dropdown Answer Key'!$B$25,'Service Line Inventory'!Q1815='Dropdown Answer Key'!$M$25,O1815='Dropdown Answer Key'!$G$27,'Service Line Inventory'!P1815='Dropdown Answer Key'!$J$27,S1815="Non Lead")),"Tier 4",IF((AND('Service Line Inventory'!M1815='Dropdown Answer Key'!$B$25,'Service Line Inventory'!Q1815='Dropdown Answer Key'!$M$25,O1815='Dropdown Answer Key'!$G$27,S1815="Non Lead")),"Tier 4",IF((AND('Service Line Inventory'!M1815='Dropdown Answer Key'!$B$25,'Service Line Inventory'!Q1815='Dropdown Answer Key'!$M$25,'Service Line Inventory'!P1815='Dropdown Answer Key'!$J$27,S1815="Non Lead")),"Tier 4","Tier 5"))))))))</f>
        <v>BLANK</v>
      </c>
      <c r="U1815" s="115" t="str">
        <f t="shared" si="125"/>
        <v>NO</v>
      </c>
      <c r="V1815" s="114" t="str">
        <f t="shared" si="126"/>
        <v>NO</v>
      </c>
      <c r="W1815" s="114" t="str">
        <f t="shared" si="127"/>
        <v>NO</v>
      </c>
      <c r="X1815" s="108"/>
      <c r="Y1815" s="97"/>
    </row>
    <row r="1816" spans="1:25" x14ac:dyDescent="0.3">
      <c r="A1816" s="47">
        <v>51</v>
      </c>
      <c r="B1816" s="74" t="s">
        <v>76</v>
      </c>
      <c r="C1816" s="126" t="s">
        <v>2038</v>
      </c>
      <c r="D1816" s="74" t="s">
        <v>72</v>
      </c>
      <c r="E1816" s="74" t="s">
        <v>81</v>
      </c>
      <c r="F1816" s="74" t="s">
        <v>81</v>
      </c>
      <c r="G1816" s="127" t="s">
        <v>1912</v>
      </c>
      <c r="H1816" s="74" t="s">
        <v>72</v>
      </c>
      <c r="I1816" s="74" t="s">
        <v>72</v>
      </c>
      <c r="J1816" s="75" t="s">
        <v>1913</v>
      </c>
      <c r="K1816" s="75" t="s">
        <v>1913</v>
      </c>
      <c r="L1816" s="93" t="str">
        <f t="shared" si="124"/>
        <v>Non Lead</v>
      </c>
      <c r="M1816" s="110"/>
      <c r="N1816" s="74"/>
      <c r="O1816" s="74"/>
      <c r="P1816" s="74"/>
      <c r="Q1816" s="73"/>
      <c r="R1816" s="74"/>
      <c r="S1816" s="98" t="str">
        <f>IF(OR(B1816="",$C$3="",$G$3=""),"ERROR",IF(AND(B1816='Dropdown Answer Key'!$B$12,OR(E1816="Lead",E1816="U, May have L",E1816="COM",E1816="")),"Lead",IF(AND(B1816='Dropdown Answer Key'!$B$12,OR(AND(E1816="GALV",H1816="Y"),AND(E1816="GALV",H1816="UN"),AND(E1816="GALV",H1816=""))),"GRR",IF(AND(B1816='Dropdown Answer Key'!$B$12,E1816="Unknown"),"Unknown SL",IF(AND(B1816='Dropdown Answer Key'!$B$13,OR(F1816="Lead",F1816="U, May have L",F1816="COM",F1816="")),"Lead",IF(AND(B1816='Dropdown Answer Key'!$B$13,OR(AND(F1816="GALV",H1816="Y"),AND(F1816="GALV",H1816="UN"),AND(F1816="GALV",H1816=""))),"GRR",IF(AND(B1816='Dropdown Answer Key'!$B$13,F1816="Unknown"),"Unknown SL",IF(AND(B1816='Dropdown Answer Key'!$B$14,OR(E1816="Lead",E1816="U, May have L",E1816="COM",E1816="")),"Lead",IF(AND(B1816='Dropdown Answer Key'!$B$14,OR(F1816="Lead",F1816="U, May have L",F1816="COM",F1816="")),"Lead",IF(AND(B1816='Dropdown Answer Key'!$B$14,OR(AND(E1816="GALV",H1816="Y"),AND(E1816="GALV",H1816="UN"),AND(E1816="GALV",H1816=""),AND(F1816="GALV",H1816="Y"),AND(F1816="GALV",H1816="UN"),AND(F1816="GALV",H1816=""),AND(F1816="GALV",I1816="Y"),AND(F1816="GALV",I1816="UN"),AND(F1816="GALV",I1816=""))),"GRR",IF(AND(B1816='Dropdown Answer Key'!$B$14,OR(E1816="Unknown",F1816="Unknown")),"Unknown SL","Non Lead")))))))))))</f>
        <v>Non Lead</v>
      </c>
      <c r="T1816" s="76" t="str">
        <f>IF(OR(M1816="",Q1816="",S1816="ERROR"),"BLANK",IF((AND(M1816='Dropdown Answer Key'!$B$25,OR('Service Line Inventory'!S1816="Lead",S1816="Unknown SL"))),"Tier 1",IF(AND('Service Line Inventory'!M1816='Dropdown Answer Key'!$B$26,OR('Service Line Inventory'!S1816="Lead",S1816="Unknown SL")),"Tier 2",IF(AND('Service Line Inventory'!M1816='Dropdown Answer Key'!$B$27,OR('Service Line Inventory'!S1816="Lead",S1816="Unknown SL")),"Tier 2",IF('Service Line Inventory'!S1816="GRR","Tier 3",IF((AND('Service Line Inventory'!M1816='Dropdown Answer Key'!$B$25,'Service Line Inventory'!Q1816='Dropdown Answer Key'!$M$25,O1816='Dropdown Answer Key'!$G$27,'Service Line Inventory'!P1816='Dropdown Answer Key'!$J$27,S1816="Non Lead")),"Tier 4",IF((AND('Service Line Inventory'!M1816='Dropdown Answer Key'!$B$25,'Service Line Inventory'!Q1816='Dropdown Answer Key'!$M$25,O1816='Dropdown Answer Key'!$G$27,S1816="Non Lead")),"Tier 4",IF((AND('Service Line Inventory'!M1816='Dropdown Answer Key'!$B$25,'Service Line Inventory'!Q1816='Dropdown Answer Key'!$M$25,'Service Line Inventory'!P1816='Dropdown Answer Key'!$J$27,S1816="Non Lead")),"Tier 4","Tier 5"))))))))</f>
        <v>BLANK</v>
      </c>
      <c r="U1816" s="101" t="str">
        <f t="shared" si="125"/>
        <v>NO</v>
      </c>
      <c r="V1816" s="76" t="str">
        <f t="shared" si="126"/>
        <v>NO</v>
      </c>
      <c r="W1816" s="76" t="str">
        <f t="shared" si="127"/>
        <v>NO</v>
      </c>
      <c r="X1816" s="107"/>
      <c r="Y1816" s="77"/>
    </row>
    <row r="1817" spans="1:25" x14ac:dyDescent="0.3">
      <c r="A1817" s="47">
        <v>52</v>
      </c>
      <c r="B1817" s="74" t="s">
        <v>76</v>
      </c>
      <c r="C1817" s="126" t="s">
        <v>2039</v>
      </c>
      <c r="D1817" s="74" t="s">
        <v>72</v>
      </c>
      <c r="E1817" s="74" t="s">
        <v>81</v>
      </c>
      <c r="F1817" s="74" t="s">
        <v>81</v>
      </c>
      <c r="G1817" s="127" t="s">
        <v>1912</v>
      </c>
      <c r="H1817" s="74" t="s">
        <v>72</v>
      </c>
      <c r="I1817" s="74" t="s">
        <v>72</v>
      </c>
      <c r="J1817" s="75" t="s">
        <v>1913</v>
      </c>
      <c r="K1817" s="75" t="s">
        <v>1913</v>
      </c>
      <c r="L1817" s="94" t="str">
        <f t="shared" si="124"/>
        <v>Non Lead</v>
      </c>
      <c r="M1817" s="110"/>
      <c r="N1817" s="83"/>
      <c r="O1817" s="83"/>
      <c r="P1817" s="83"/>
      <c r="Q1817" s="82"/>
      <c r="R1817" s="83"/>
      <c r="S1817" s="113" t="str">
        <f>IF(OR(B1817="",$C$3="",$G$3=""),"ERROR",IF(AND(B1817='Dropdown Answer Key'!$B$12,OR(E1817="Lead",E1817="U, May have L",E1817="COM",E1817="")),"Lead",IF(AND(B1817='Dropdown Answer Key'!$B$12,OR(AND(E1817="GALV",H1817="Y"),AND(E1817="GALV",H1817="UN"),AND(E1817="GALV",H1817=""))),"GRR",IF(AND(B1817='Dropdown Answer Key'!$B$12,E1817="Unknown"),"Unknown SL",IF(AND(B1817='Dropdown Answer Key'!$B$13,OR(F1817="Lead",F1817="U, May have L",F1817="COM",F1817="")),"Lead",IF(AND(B1817='Dropdown Answer Key'!$B$13,OR(AND(F1817="GALV",H1817="Y"),AND(F1817="GALV",H1817="UN"),AND(F1817="GALV",H1817=""))),"GRR",IF(AND(B1817='Dropdown Answer Key'!$B$13,F1817="Unknown"),"Unknown SL",IF(AND(B1817='Dropdown Answer Key'!$B$14,OR(E1817="Lead",E1817="U, May have L",E1817="COM",E1817="")),"Lead",IF(AND(B1817='Dropdown Answer Key'!$B$14,OR(F1817="Lead",F1817="U, May have L",F1817="COM",F1817="")),"Lead",IF(AND(B1817='Dropdown Answer Key'!$B$14,OR(AND(E1817="GALV",H1817="Y"),AND(E1817="GALV",H1817="UN"),AND(E1817="GALV",H1817=""),AND(F1817="GALV",H1817="Y"),AND(F1817="GALV",H1817="UN"),AND(F1817="GALV",H1817=""),AND(F1817="GALV",I1817="Y"),AND(F1817="GALV",I1817="UN"),AND(F1817="GALV",I1817=""))),"GRR",IF(AND(B1817='Dropdown Answer Key'!$B$14,OR(E1817="Unknown",F1817="Unknown")),"Unknown SL","Non Lead")))))))))))</f>
        <v>Non Lead</v>
      </c>
      <c r="T1817" s="114" t="str">
        <f>IF(OR(M1817="",Q1817="",S1817="ERROR"),"BLANK",IF((AND(M1817='Dropdown Answer Key'!$B$25,OR('Service Line Inventory'!S1817="Lead",S1817="Unknown SL"))),"Tier 1",IF(AND('Service Line Inventory'!M1817='Dropdown Answer Key'!$B$26,OR('Service Line Inventory'!S1817="Lead",S1817="Unknown SL")),"Tier 2",IF(AND('Service Line Inventory'!M1817='Dropdown Answer Key'!$B$27,OR('Service Line Inventory'!S1817="Lead",S1817="Unknown SL")),"Tier 2",IF('Service Line Inventory'!S1817="GRR","Tier 3",IF((AND('Service Line Inventory'!M1817='Dropdown Answer Key'!$B$25,'Service Line Inventory'!Q1817='Dropdown Answer Key'!$M$25,O1817='Dropdown Answer Key'!$G$27,'Service Line Inventory'!P1817='Dropdown Answer Key'!$J$27,S1817="Non Lead")),"Tier 4",IF((AND('Service Line Inventory'!M1817='Dropdown Answer Key'!$B$25,'Service Line Inventory'!Q1817='Dropdown Answer Key'!$M$25,O1817='Dropdown Answer Key'!$G$27,S1817="Non Lead")),"Tier 4",IF((AND('Service Line Inventory'!M1817='Dropdown Answer Key'!$B$25,'Service Line Inventory'!Q1817='Dropdown Answer Key'!$M$25,'Service Line Inventory'!P1817='Dropdown Answer Key'!$J$27,S1817="Non Lead")),"Tier 4","Tier 5"))))))))</f>
        <v>BLANK</v>
      </c>
      <c r="U1817" s="115" t="str">
        <f t="shared" si="125"/>
        <v>NO</v>
      </c>
      <c r="V1817" s="114" t="str">
        <f t="shared" si="126"/>
        <v>NO</v>
      </c>
      <c r="W1817" s="114" t="str">
        <f t="shared" si="127"/>
        <v>NO</v>
      </c>
      <c r="X1817" s="108"/>
      <c r="Y1817" s="97"/>
    </row>
    <row r="1818" spans="1:25" x14ac:dyDescent="0.3">
      <c r="A1818" s="73"/>
      <c r="B1818" s="73"/>
      <c r="C1818" s="103"/>
      <c r="D1818" s="74"/>
      <c r="E1818" s="103"/>
      <c r="F1818" s="103"/>
      <c r="G1818" s="105"/>
      <c r="H1818" s="93"/>
      <c r="I1818" s="74"/>
      <c r="J1818" s="75"/>
      <c r="K1818" s="75"/>
      <c r="L1818" s="93" t="str">
        <f t="shared" si="124"/>
        <v>ERROR</v>
      </c>
      <c r="M1818" s="110"/>
      <c r="N1818" s="74"/>
      <c r="O1818" s="74"/>
      <c r="P1818" s="74"/>
      <c r="Q1818" s="73"/>
      <c r="R1818" s="74"/>
      <c r="S1818" s="98" t="str">
        <f>IF(OR(B1818="",$C$3="",$G$3=""),"ERROR",IF(AND(B1818='Dropdown Answer Key'!$B$12,OR(E1818="Lead",E1818="U, May have L",E1818="COM",E1818="")),"Lead",IF(AND(B1818='Dropdown Answer Key'!$B$12,OR(AND(E1818="GALV",H1818="Y"),AND(E1818="GALV",H1818="UN"),AND(E1818="GALV",H1818=""))),"GRR",IF(AND(B1818='Dropdown Answer Key'!$B$12,E1818="Unknown"),"Unknown SL",IF(AND(B1818='Dropdown Answer Key'!$B$13,OR(F1818="Lead",F1818="U, May have L",F1818="COM",F1818="")),"Lead",IF(AND(B1818='Dropdown Answer Key'!$B$13,OR(AND(F1818="GALV",H1818="Y"),AND(F1818="GALV",H1818="UN"),AND(F1818="GALV",H1818=""))),"GRR",IF(AND(B1818='Dropdown Answer Key'!$B$13,F1818="Unknown"),"Unknown SL",IF(AND(B1818='Dropdown Answer Key'!$B$14,OR(E1818="Lead",E1818="U, May have L",E1818="COM",E1818="")),"Lead",IF(AND(B1818='Dropdown Answer Key'!$B$14,OR(F1818="Lead",F1818="U, May have L",F1818="COM",F1818="")),"Lead",IF(AND(B1818='Dropdown Answer Key'!$B$14,OR(AND(E1818="GALV",H1818="Y"),AND(E1818="GALV",H1818="UN"),AND(E1818="GALV",H1818=""),AND(F1818="GALV",H1818="Y"),AND(F1818="GALV",H1818="UN"),AND(F1818="GALV",H1818=""),AND(F1818="GALV",I1818="Y"),AND(F1818="GALV",I1818="UN"),AND(F1818="GALV",I1818=""))),"GRR",IF(AND(B1818='Dropdown Answer Key'!$B$14,OR(E1818="Unknown",F1818="Unknown")),"Unknown SL","Non Lead")))))))))))</f>
        <v>ERROR</v>
      </c>
      <c r="T1818" s="76" t="str">
        <f>IF(OR(M1818="",Q1818="",S1818="ERROR"),"BLANK",IF((AND(M1818='Dropdown Answer Key'!$B$25,OR('Service Line Inventory'!S1818="Lead",S1818="Unknown SL"))),"Tier 1",IF(AND('Service Line Inventory'!M1818='Dropdown Answer Key'!$B$26,OR('Service Line Inventory'!S1818="Lead",S1818="Unknown SL")),"Tier 2",IF(AND('Service Line Inventory'!M1818='Dropdown Answer Key'!$B$27,OR('Service Line Inventory'!S1818="Lead",S1818="Unknown SL")),"Tier 2",IF('Service Line Inventory'!S1818="GRR","Tier 3",IF((AND('Service Line Inventory'!M1818='Dropdown Answer Key'!$B$25,'Service Line Inventory'!Q1818='Dropdown Answer Key'!$M$25,O1818='Dropdown Answer Key'!$G$27,'Service Line Inventory'!P1818='Dropdown Answer Key'!$J$27,S1818="Non Lead")),"Tier 4",IF((AND('Service Line Inventory'!M1818='Dropdown Answer Key'!$B$25,'Service Line Inventory'!Q1818='Dropdown Answer Key'!$M$25,O1818='Dropdown Answer Key'!$G$27,S1818="Non Lead")),"Tier 4",IF((AND('Service Line Inventory'!M1818='Dropdown Answer Key'!$B$25,'Service Line Inventory'!Q1818='Dropdown Answer Key'!$M$25,'Service Line Inventory'!P1818='Dropdown Answer Key'!$J$27,S1818="Non Lead")),"Tier 4","Tier 5"))))))))</f>
        <v>BLANK</v>
      </c>
      <c r="U1818" s="101" t="str">
        <f t="shared" si="125"/>
        <v>ERROR</v>
      </c>
      <c r="V1818" s="76" t="str">
        <f t="shared" si="126"/>
        <v>ERROR</v>
      </c>
      <c r="W1818" s="76" t="str">
        <f t="shared" si="127"/>
        <v>NO</v>
      </c>
      <c r="X1818" s="107"/>
      <c r="Y1818" s="77"/>
    </row>
    <row r="1819" spans="1:25" x14ac:dyDescent="0.3">
      <c r="A1819" s="82"/>
      <c r="B1819" s="83"/>
      <c r="C1819" s="104"/>
      <c r="D1819" s="83"/>
      <c r="E1819" s="104"/>
      <c r="F1819" s="104"/>
      <c r="G1819" s="106"/>
      <c r="H1819" s="94"/>
      <c r="I1819" s="83"/>
      <c r="J1819" s="84"/>
      <c r="K1819" s="84"/>
      <c r="L1819" s="94" t="str">
        <f t="shared" si="124"/>
        <v>ERROR</v>
      </c>
      <c r="M1819" s="110"/>
      <c r="N1819" s="83"/>
      <c r="O1819" s="83"/>
      <c r="P1819" s="83"/>
      <c r="Q1819" s="82"/>
      <c r="R1819" s="83"/>
      <c r="S1819" s="113" t="str">
        <f>IF(OR(B1819="",$C$3="",$G$3=""),"ERROR",IF(AND(B1819='Dropdown Answer Key'!$B$12,OR(E1819="Lead",E1819="U, May have L",E1819="COM",E1819="")),"Lead",IF(AND(B1819='Dropdown Answer Key'!$B$12,OR(AND(E1819="GALV",H1819="Y"),AND(E1819="GALV",H1819="UN"),AND(E1819="GALV",H1819=""))),"GRR",IF(AND(B1819='Dropdown Answer Key'!$B$12,E1819="Unknown"),"Unknown SL",IF(AND(B1819='Dropdown Answer Key'!$B$13,OR(F1819="Lead",F1819="U, May have L",F1819="COM",F1819="")),"Lead",IF(AND(B1819='Dropdown Answer Key'!$B$13,OR(AND(F1819="GALV",H1819="Y"),AND(F1819="GALV",H1819="UN"),AND(F1819="GALV",H1819=""))),"GRR",IF(AND(B1819='Dropdown Answer Key'!$B$13,F1819="Unknown"),"Unknown SL",IF(AND(B1819='Dropdown Answer Key'!$B$14,OR(E1819="Lead",E1819="U, May have L",E1819="COM",E1819="")),"Lead",IF(AND(B1819='Dropdown Answer Key'!$B$14,OR(F1819="Lead",F1819="U, May have L",F1819="COM",F1819="")),"Lead",IF(AND(B1819='Dropdown Answer Key'!$B$14,OR(AND(E1819="GALV",H1819="Y"),AND(E1819="GALV",H1819="UN"),AND(E1819="GALV",H1819=""),AND(F1819="GALV",H1819="Y"),AND(F1819="GALV",H1819="UN"),AND(F1819="GALV",H1819=""),AND(F1819="GALV",I1819="Y"),AND(F1819="GALV",I1819="UN"),AND(F1819="GALV",I1819=""))),"GRR",IF(AND(B1819='Dropdown Answer Key'!$B$14,OR(E1819="Unknown",F1819="Unknown")),"Unknown SL","Non Lead")))))))))))</f>
        <v>ERROR</v>
      </c>
      <c r="T1819" s="114" t="str">
        <f>IF(OR(M1819="",Q1819="",S1819="ERROR"),"BLANK",IF((AND(M1819='Dropdown Answer Key'!$B$25,OR('Service Line Inventory'!S1819="Lead",S1819="Unknown SL"))),"Tier 1",IF(AND('Service Line Inventory'!M1819='Dropdown Answer Key'!$B$26,OR('Service Line Inventory'!S1819="Lead",S1819="Unknown SL")),"Tier 2",IF(AND('Service Line Inventory'!M1819='Dropdown Answer Key'!$B$27,OR('Service Line Inventory'!S1819="Lead",S1819="Unknown SL")),"Tier 2",IF('Service Line Inventory'!S1819="GRR","Tier 3",IF((AND('Service Line Inventory'!M1819='Dropdown Answer Key'!$B$25,'Service Line Inventory'!Q1819='Dropdown Answer Key'!$M$25,O1819='Dropdown Answer Key'!$G$27,'Service Line Inventory'!P1819='Dropdown Answer Key'!$J$27,S1819="Non Lead")),"Tier 4",IF((AND('Service Line Inventory'!M1819='Dropdown Answer Key'!$B$25,'Service Line Inventory'!Q1819='Dropdown Answer Key'!$M$25,O1819='Dropdown Answer Key'!$G$27,S1819="Non Lead")),"Tier 4",IF((AND('Service Line Inventory'!M1819='Dropdown Answer Key'!$B$25,'Service Line Inventory'!Q1819='Dropdown Answer Key'!$M$25,'Service Line Inventory'!P1819='Dropdown Answer Key'!$J$27,S1819="Non Lead")),"Tier 4","Tier 5"))))))))</f>
        <v>BLANK</v>
      </c>
      <c r="U1819" s="115" t="str">
        <f t="shared" si="125"/>
        <v>ERROR</v>
      </c>
      <c r="V1819" s="114" t="str">
        <f t="shared" si="126"/>
        <v>ERROR</v>
      </c>
      <c r="W1819" s="114" t="str">
        <f t="shared" si="127"/>
        <v>NO</v>
      </c>
      <c r="X1819" s="108"/>
      <c r="Y1819" s="97"/>
    </row>
    <row r="1820" spans="1:25" x14ac:dyDescent="0.3">
      <c r="A1820" s="73"/>
      <c r="B1820" s="73"/>
      <c r="C1820" s="103"/>
      <c r="D1820" s="74"/>
      <c r="E1820" s="103"/>
      <c r="F1820" s="103"/>
      <c r="G1820" s="105"/>
      <c r="H1820" s="93"/>
      <c r="I1820" s="74"/>
      <c r="J1820" s="75"/>
      <c r="K1820" s="75"/>
      <c r="L1820" s="93" t="str">
        <f t="shared" si="124"/>
        <v>ERROR</v>
      </c>
      <c r="M1820" s="110"/>
      <c r="N1820" s="74"/>
      <c r="O1820" s="74"/>
      <c r="P1820" s="74"/>
      <c r="Q1820" s="73"/>
      <c r="R1820" s="74"/>
      <c r="S1820" s="98" t="str">
        <f>IF(OR(B1820="",$C$3="",$G$3=""),"ERROR",IF(AND(B1820='Dropdown Answer Key'!$B$12,OR(E1820="Lead",E1820="U, May have L",E1820="COM",E1820="")),"Lead",IF(AND(B1820='Dropdown Answer Key'!$B$12,OR(AND(E1820="GALV",H1820="Y"),AND(E1820="GALV",H1820="UN"),AND(E1820="GALV",H1820=""))),"GRR",IF(AND(B1820='Dropdown Answer Key'!$B$12,E1820="Unknown"),"Unknown SL",IF(AND(B1820='Dropdown Answer Key'!$B$13,OR(F1820="Lead",F1820="U, May have L",F1820="COM",F1820="")),"Lead",IF(AND(B1820='Dropdown Answer Key'!$B$13,OR(AND(F1820="GALV",H1820="Y"),AND(F1820="GALV",H1820="UN"),AND(F1820="GALV",H1820=""))),"GRR",IF(AND(B1820='Dropdown Answer Key'!$B$13,F1820="Unknown"),"Unknown SL",IF(AND(B1820='Dropdown Answer Key'!$B$14,OR(E1820="Lead",E1820="U, May have L",E1820="COM",E1820="")),"Lead",IF(AND(B1820='Dropdown Answer Key'!$B$14,OR(F1820="Lead",F1820="U, May have L",F1820="COM",F1820="")),"Lead",IF(AND(B1820='Dropdown Answer Key'!$B$14,OR(AND(E1820="GALV",H1820="Y"),AND(E1820="GALV",H1820="UN"),AND(E1820="GALV",H1820=""),AND(F1820="GALV",H1820="Y"),AND(F1820="GALV",H1820="UN"),AND(F1820="GALV",H1820=""),AND(F1820="GALV",I1820="Y"),AND(F1820="GALV",I1820="UN"),AND(F1820="GALV",I1820=""))),"GRR",IF(AND(B1820='Dropdown Answer Key'!$B$14,OR(E1820="Unknown",F1820="Unknown")),"Unknown SL","Non Lead")))))))))))</f>
        <v>ERROR</v>
      </c>
      <c r="T1820" s="76" t="str">
        <f>IF(OR(M1820="",Q1820="",S1820="ERROR"),"BLANK",IF((AND(M1820='Dropdown Answer Key'!$B$25,OR('Service Line Inventory'!S1820="Lead",S1820="Unknown SL"))),"Tier 1",IF(AND('Service Line Inventory'!M1820='Dropdown Answer Key'!$B$26,OR('Service Line Inventory'!S1820="Lead",S1820="Unknown SL")),"Tier 2",IF(AND('Service Line Inventory'!M1820='Dropdown Answer Key'!$B$27,OR('Service Line Inventory'!S1820="Lead",S1820="Unknown SL")),"Tier 2",IF('Service Line Inventory'!S1820="GRR","Tier 3",IF((AND('Service Line Inventory'!M1820='Dropdown Answer Key'!$B$25,'Service Line Inventory'!Q1820='Dropdown Answer Key'!$M$25,O1820='Dropdown Answer Key'!$G$27,'Service Line Inventory'!P1820='Dropdown Answer Key'!$J$27,S1820="Non Lead")),"Tier 4",IF((AND('Service Line Inventory'!M1820='Dropdown Answer Key'!$B$25,'Service Line Inventory'!Q1820='Dropdown Answer Key'!$M$25,O1820='Dropdown Answer Key'!$G$27,S1820="Non Lead")),"Tier 4",IF((AND('Service Line Inventory'!M1820='Dropdown Answer Key'!$B$25,'Service Line Inventory'!Q1820='Dropdown Answer Key'!$M$25,'Service Line Inventory'!P1820='Dropdown Answer Key'!$J$27,S1820="Non Lead")),"Tier 4","Tier 5"))))))))</f>
        <v>BLANK</v>
      </c>
      <c r="U1820" s="101" t="str">
        <f t="shared" si="125"/>
        <v>ERROR</v>
      </c>
      <c r="V1820" s="76" t="str">
        <f t="shared" si="126"/>
        <v>ERROR</v>
      </c>
      <c r="W1820" s="76" t="str">
        <f t="shared" si="127"/>
        <v>NO</v>
      </c>
      <c r="X1820" s="107"/>
      <c r="Y1820" s="77"/>
    </row>
    <row r="1821" spans="1:25" x14ac:dyDescent="0.3">
      <c r="A1821" s="82"/>
      <c r="B1821" s="83"/>
      <c r="C1821" s="104"/>
      <c r="D1821" s="83"/>
      <c r="E1821" s="104"/>
      <c r="F1821" s="104"/>
      <c r="G1821" s="106"/>
      <c r="H1821" s="94"/>
      <c r="I1821" s="83"/>
      <c r="J1821" s="84"/>
      <c r="K1821" s="84"/>
      <c r="L1821" s="94" t="str">
        <f t="shared" si="124"/>
        <v>ERROR</v>
      </c>
      <c r="M1821" s="110"/>
      <c r="N1821" s="83"/>
      <c r="O1821" s="83"/>
      <c r="P1821" s="83"/>
      <c r="Q1821" s="82"/>
      <c r="R1821" s="83"/>
      <c r="S1821" s="113" t="str">
        <f>IF(OR(B1821="",$C$3="",$G$3=""),"ERROR",IF(AND(B1821='Dropdown Answer Key'!$B$12,OR(E1821="Lead",E1821="U, May have L",E1821="COM",E1821="")),"Lead",IF(AND(B1821='Dropdown Answer Key'!$B$12,OR(AND(E1821="GALV",H1821="Y"),AND(E1821="GALV",H1821="UN"),AND(E1821="GALV",H1821=""))),"GRR",IF(AND(B1821='Dropdown Answer Key'!$B$12,E1821="Unknown"),"Unknown SL",IF(AND(B1821='Dropdown Answer Key'!$B$13,OR(F1821="Lead",F1821="U, May have L",F1821="COM",F1821="")),"Lead",IF(AND(B1821='Dropdown Answer Key'!$B$13,OR(AND(F1821="GALV",H1821="Y"),AND(F1821="GALV",H1821="UN"),AND(F1821="GALV",H1821=""))),"GRR",IF(AND(B1821='Dropdown Answer Key'!$B$13,F1821="Unknown"),"Unknown SL",IF(AND(B1821='Dropdown Answer Key'!$B$14,OR(E1821="Lead",E1821="U, May have L",E1821="COM",E1821="")),"Lead",IF(AND(B1821='Dropdown Answer Key'!$B$14,OR(F1821="Lead",F1821="U, May have L",F1821="COM",F1821="")),"Lead",IF(AND(B1821='Dropdown Answer Key'!$B$14,OR(AND(E1821="GALV",H1821="Y"),AND(E1821="GALV",H1821="UN"),AND(E1821="GALV",H1821=""),AND(F1821="GALV",H1821="Y"),AND(F1821="GALV",H1821="UN"),AND(F1821="GALV",H1821=""),AND(F1821="GALV",I1821="Y"),AND(F1821="GALV",I1821="UN"),AND(F1821="GALV",I1821=""))),"GRR",IF(AND(B1821='Dropdown Answer Key'!$B$14,OR(E1821="Unknown",F1821="Unknown")),"Unknown SL","Non Lead")))))))))))</f>
        <v>ERROR</v>
      </c>
      <c r="T1821" s="114" t="str">
        <f>IF(OR(M1821="",Q1821="",S1821="ERROR"),"BLANK",IF((AND(M1821='Dropdown Answer Key'!$B$25,OR('Service Line Inventory'!S1821="Lead",S1821="Unknown SL"))),"Tier 1",IF(AND('Service Line Inventory'!M1821='Dropdown Answer Key'!$B$26,OR('Service Line Inventory'!S1821="Lead",S1821="Unknown SL")),"Tier 2",IF(AND('Service Line Inventory'!M1821='Dropdown Answer Key'!$B$27,OR('Service Line Inventory'!S1821="Lead",S1821="Unknown SL")),"Tier 2",IF('Service Line Inventory'!S1821="GRR","Tier 3",IF((AND('Service Line Inventory'!M1821='Dropdown Answer Key'!$B$25,'Service Line Inventory'!Q1821='Dropdown Answer Key'!$M$25,O1821='Dropdown Answer Key'!$G$27,'Service Line Inventory'!P1821='Dropdown Answer Key'!$J$27,S1821="Non Lead")),"Tier 4",IF((AND('Service Line Inventory'!M1821='Dropdown Answer Key'!$B$25,'Service Line Inventory'!Q1821='Dropdown Answer Key'!$M$25,O1821='Dropdown Answer Key'!$G$27,S1821="Non Lead")),"Tier 4",IF((AND('Service Line Inventory'!M1821='Dropdown Answer Key'!$B$25,'Service Line Inventory'!Q1821='Dropdown Answer Key'!$M$25,'Service Line Inventory'!P1821='Dropdown Answer Key'!$J$27,S1821="Non Lead")),"Tier 4","Tier 5"))))))))</f>
        <v>BLANK</v>
      </c>
      <c r="U1821" s="115" t="str">
        <f t="shared" si="125"/>
        <v>ERROR</v>
      </c>
      <c r="V1821" s="114" t="str">
        <f t="shared" si="126"/>
        <v>ERROR</v>
      </c>
      <c r="W1821" s="114" t="str">
        <f t="shared" si="127"/>
        <v>NO</v>
      </c>
      <c r="X1821" s="108"/>
      <c r="Y1821" s="97"/>
    </row>
    <row r="1822" spans="1:25" x14ac:dyDescent="0.3">
      <c r="A1822" s="73"/>
      <c r="B1822" s="73"/>
      <c r="C1822" s="103"/>
      <c r="D1822" s="74"/>
      <c r="E1822" s="103"/>
      <c r="F1822" s="103"/>
      <c r="G1822" s="105"/>
      <c r="H1822" s="93"/>
      <c r="I1822" s="74"/>
      <c r="J1822" s="75"/>
      <c r="K1822" s="75"/>
      <c r="L1822" s="93" t="str">
        <f t="shared" si="124"/>
        <v>ERROR</v>
      </c>
      <c r="M1822" s="110"/>
      <c r="N1822" s="74"/>
      <c r="O1822" s="74"/>
      <c r="P1822" s="74"/>
      <c r="Q1822" s="73"/>
      <c r="R1822" s="74"/>
      <c r="S1822" s="98" t="str">
        <f>IF(OR(B1822="",$C$3="",$G$3=""),"ERROR",IF(AND(B1822='Dropdown Answer Key'!$B$12,OR(E1822="Lead",E1822="U, May have L",E1822="COM",E1822="")),"Lead",IF(AND(B1822='Dropdown Answer Key'!$B$12,OR(AND(E1822="GALV",H1822="Y"),AND(E1822="GALV",H1822="UN"),AND(E1822="GALV",H1822=""))),"GRR",IF(AND(B1822='Dropdown Answer Key'!$B$12,E1822="Unknown"),"Unknown SL",IF(AND(B1822='Dropdown Answer Key'!$B$13,OR(F1822="Lead",F1822="U, May have L",F1822="COM",F1822="")),"Lead",IF(AND(B1822='Dropdown Answer Key'!$B$13,OR(AND(F1822="GALV",H1822="Y"),AND(F1822="GALV",H1822="UN"),AND(F1822="GALV",H1822=""))),"GRR",IF(AND(B1822='Dropdown Answer Key'!$B$13,F1822="Unknown"),"Unknown SL",IF(AND(B1822='Dropdown Answer Key'!$B$14,OR(E1822="Lead",E1822="U, May have L",E1822="COM",E1822="")),"Lead",IF(AND(B1822='Dropdown Answer Key'!$B$14,OR(F1822="Lead",F1822="U, May have L",F1822="COM",F1822="")),"Lead",IF(AND(B1822='Dropdown Answer Key'!$B$14,OR(AND(E1822="GALV",H1822="Y"),AND(E1822="GALV",H1822="UN"),AND(E1822="GALV",H1822=""),AND(F1822="GALV",H1822="Y"),AND(F1822="GALV",H1822="UN"),AND(F1822="GALV",H1822=""),AND(F1822="GALV",I1822="Y"),AND(F1822="GALV",I1822="UN"),AND(F1822="GALV",I1822=""))),"GRR",IF(AND(B1822='Dropdown Answer Key'!$B$14,OR(E1822="Unknown",F1822="Unknown")),"Unknown SL","Non Lead")))))))))))</f>
        <v>ERROR</v>
      </c>
      <c r="T1822" s="76" t="str">
        <f>IF(OR(M1822="",Q1822="",S1822="ERROR"),"BLANK",IF((AND(M1822='Dropdown Answer Key'!$B$25,OR('Service Line Inventory'!S1822="Lead",S1822="Unknown SL"))),"Tier 1",IF(AND('Service Line Inventory'!M1822='Dropdown Answer Key'!$B$26,OR('Service Line Inventory'!S1822="Lead",S1822="Unknown SL")),"Tier 2",IF(AND('Service Line Inventory'!M1822='Dropdown Answer Key'!$B$27,OR('Service Line Inventory'!S1822="Lead",S1822="Unknown SL")),"Tier 2",IF('Service Line Inventory'!S1822="GRR","Tier 3",IF((AND('Service Line Inventory'!M1822='Dropdown Answer Key'!$B$25,'Service Line Inventory'!Q1822='Dropdown Answer Key'!$M$25,O1822='Dropdown Answer Key'!$G$27,'Service Line Inventory'!P1822='Dropdown Answer Key'!$J$27,S1822="Non Lead")),"Tier 4",IF((AND('Service Line Inventory'!M1822='Dropdown Answer Key'!$B$25,'Service Line Inventory'!Q1822='Dropdown Answer Key'!$M$25,O1822='Dropdown Answer Key'!$G$27,S1822="Non Lead")),"Tier 4",IF((AND('Service Line Inventory'!M1822='Dropdown Answer Key'!$B$25,'Service Line Inventory'!Q1822='Dropdown Answer Key'!$M$25,'Service Line Inventory'!P1822='Dropdown Answer Key'!$J$27,S1822="Non Lead")),"Tier 4","Tier 5"))))))))</f>
        <v>BLANK</v>
      </c>
      <c r="U1822" s="101" t="str">
        <f t="shared" si="125"/>
        <v>ERROR</v>
      </c>
      <c r="V1822" s="76" t="str">
        <f t="shared" si="126"/>
        <v>ERROR</v>
      </c>
      <c r="W1822" s="76" t="str">
        <f t="shared" si="127"/>
        <v>NO</v>
      </c>
      <c r="X1822" s="107"/>
      <c r="Y1822" s="77"/>
    </row>
    <row r="1823" spans="1:25" x14ac:dyDescent="0.3">
      <c r="A1823" s="82"/>
      <c r="B1823" s="83"/>
      <c r="C1823" s="104"/>
      <c r="D1823" s="83"/>
      <c r="E1823" s="104"/>
      <c r="F1823" s="104"/>
      <c r="G1823" s="106"/>
      <c r="H1823" s="94"/>
      <c r="I1823" s="83"/>
      <c r="J1823" s="84"/>
      <c r="K1823" s="84"/>
      <c r="L1823" s="94" t="str">
        <f t="shared" si="124"/>
        <v>ERROR</v>
      </c>
      <c r="M1823" s="110"/>
      <c r="N1823" s="83"/>
      <c r="O1823" s="83"/>
      <c r="P1823" s="83"/>
      <c r="Q1823" s="82"/>
      <c r="R1823" s="83"/>
      <c r="S1823" s="113" t="str">
        <f>IF(OR(B1823="",$C$3="",$G$3=""),"ERROR",IF(AND(B1823='Dropdown Answer Key'!$B$12,OR(E1823="Lead",E1823="U, May have L",E1823="COM",E1823="")),"Lead",IF(AND(B1823='Dropdown Answer Key'!$B$12,OR(AND(E1823="GALV",H1823="Y"),AND(E1823="GALV",H1823="UN"),AND(E1823="GALV",H1823=""))),"GRR",IF(AND(B1823='Dropdown Answer Key'!$B$12,E1823="Unknown"),"Unknown SL",IF(AND(B1823='Dropdown Answer Key'!$B$13,OR(F1823="Lead",F1823="U, May have L",F1823="COM",F1823="")),"Lead",IF(AND(B1823='Dropdown Answer Key'!$B$13,OR(AND(F1823="GALV",H1823="Y"),AND(F1823="GALV",H1823="UN"),AND(F1823="GALV",H1823=""))),"GRR",IF(AND(B1823='Dropdown Answer Key'!$B$13,F1823="Unknown"),"Unknown SL",IF(AND(B1823='Dropdown Answer Key'!$B$14,OR(E1823="Lead",E1823="U, May have L",E1823="COM",E1823="")),"Lead",IF(AND(B1823='Dropdown Answer Key'!$B$14,OR(F1823="Lead",F1823="U, May have L",F1823="COM",F1823="")),"Lead",IF(AND(B1823='Dropdown Answer Key'!$B$14,OR(AND(E1823="GALV",H1823="Y"),AND(E1823="GALV",H1823="UN"),AND(E1823="GALV",H1823=""),AND(F1823="GALV",H1823="Y"),AND(F1823="GALV",H1823="UN"),AND(F1823="GALV",H1823=""),AND(F1823="GALV",I1823="Y"),AND(F1823="GALV",I1823="UN"),AND(F1823="GALV",I1823=""))),"GRR",IF(AND(B1823='Dropdown Answer Key'!$B$14,OR(E1823="Unknown",F1823="Unknown")),"Unknown SL","Non Lead")))))))))))</f>
        <v>ERROR</v>
      </c>
      <c r="T1823" s="114" t="str">
        <f>IF(OR(M1823="",Q1823="",S1823="ERROR"),"BLANK",IF((AND(M1823='Dropdown Answer Key'!$B$25,OR('Service Line Inventory'!S1823="Lead",S1823="Unknown SL"))),"Tier 1",IF(AND('Service Line Inventory'!M1823='Dropdown Answer Key'!$B$26,OR('Service Line Inventory'!S1823="Lead",S1823="Unknown SL")),"Tier 2",IF(AND('Service Line Inventory'!M1823='Dropdown Answer Key'!$B$27,OR('Service Line Inventory'!S1823="Lead",S1823="Unknown SL")),"Tier 2",IF('Service Line Inventory'!S1823="GRR","Tier 3",IF((AND('Service Line Inventory'!M1823='Dropdown Answer Key'!$B$25,'Service Line Inventory'!Q1823='Dropdown Answer Key'!$M$25,O1823='Dropdown Answer Key'!$G$27,'Service Line Inventory'!P1823='Dropdown Answer Key'!$J$27,S1823="Non Lead")),"Tier 4",IF((AND('Service Line Inventory'!M1823='Dropdown Answer Key'!$B$25,'Service Line Inventory'!Q1823='Dropdown Answer Key'!$M$25,O1823='Dropdown Answer Key'!$G$27,S1823="Non Lead")),"Tier 4",IF((AND('Service Line Inventory'!M1823='Dropdown Answer Key'!$B$25,'Service Line Inventory'!Q1823='Dropdown Answer Key'!$M$25,'Service Line Inventory'!P1823='Dropdown Answer Key'!$J$27,S1823="Non Lead")),"Tier 4","Tier 5"))))))))</f>
        <v>BLANK</v>
      </c>
      <c r="U1823" s="115" t="str">
        <f t="shared" si="125"/>
        <v>ERROR</v>
      </c>
      <c r="V1823" s="114" t="str">
        <f t="shared" si="126"/>
        <v>ERROR</v>
      </c>
      <c r="W1823" s="114" t="str">
        <f t="shared" si="127"/>
        <v>NO</v>
      </c>
      <c r="X1823" s="108"/>
      <c r="Y1823" s="97"/>
    </row>
    <row r="1824" spans="1:25" x14ac:dyDescent="0.3">
      <c r="A1824" s="73"/>
      <c r="B1824" s="73"/>
      <c r="C1824" s="103"/>
      <c r="D1824" s="74"/>
      <c r="E1824" s="103"/>
      <c r="F1824" s="103"/>
      <c r="G1824" s="105"/>
      <c r="H1824" s="93"/>
      <c r="I1824" s="74"/>
      <c r="J1824" s="75"/>
      <c r="K1824" s="75"/>
      <c r="L1824" s="93" t="str">
        <f t="shared" si="124"/>
        <v>ERROR</v>
      </c>
      <c r="M1824" s="110"/>
      <c r="N1824" s="74"/>
      <c r="O1824" s="74"/>
      <c r="P1824" s="74"/>
      <c r="Q1824" s="73"/>
      <c r="R1824" s="74"/>
      <c r="S1824" s="98" t="str">
        <f>IF(OR(B1824="",$C$3="",$G$3=""),"ERROR",IF(AND(B1824='Dropdown Answer Key'!$B$12,OR(E1824="Lead",E1824="U, May have L",E1824="COM",E1824="")),"Lead",IF(AND(B1824='Dropdown Answer Key'!$B$12,OR(AND(E1824="GALV",H1824="Y"),AND(E1824="GALV",H1824="UN"),AND(E1824="GALV",H1824=""))),"GRR",IF(AND(B1824='Dropdown Answer Key'!$B$12,E1824="Unknown"),"Unknown SL",IF(AND(B1824='Dropdown Answer Key'!$B$13,OR(F1824="Lead",F1824="U, May have L",F1824="COM",F1824="")),"Lead",IF(AND(B1824='Dropdown Answer Key'!$B$13,OR(AND(F1824="GALV",H1824="Y"),AND(F1824="GALV",H1824="UN"),AND(F1824="GALV",H1824=""))),"GRR",IF(AND(B1824='Dropdown Answer Key'!$B$13,F1824="Unknown"),"Unknown SL",IF(AND(B1824='Dropdown Answer Key'!$B$14,OR(E1824="Lead",E1824="U, May have L",E1824="COM",E1824="")),"Lead",IF(AND(B1824='Dropdown Answer Key'!$B$14,OR(F1824="Lead",F1824="U, May have L",F1824="COM",F1824="")),"Lead",IF(AND(B1824='Dropdown Answer Key'!$B$14,OR(AND(E1824="GALV",H1824="Y"),AND(E1824="GALV",H1824="UN"),AND(E1824="GALV",H1824=""),AND(F1824="GALV",H1824="Y"),AND(F1824="GALV",H1824="UN"),AND(F1824="GALV",H1824=""),AND(F1824="GALV",I1824="Y"),AND(F1824="GALV",I1824="UN"),AND(F1824="GALV",I1824=""))),"GRR",IF(AND(B1824='Dropdown Answer Key'!$B$14,OR(E1824="Unknown",F1824="Unknown")),"Unknown SL","Non Lead")))))))))))</f>
        <v>ERROR</v>
      </c>
      <c r="T1824" s="76" t="str">
        <f>IF(OR(M1824="",Q1824="",S1824="ERROR"),"BLANK",IF((AND(M1824='Dropdown Answer Key'!$B$25,OR('Service Line Inventory'!S1824="Lead",S1824="Unknown SL"))),"Tier 1",IF(AND('Service Line Inventory'!M1824='Dropdown Answer Key'!$B$26,OR('Service Line Inventory'!S1824="Lead",S1824="Unknown SL")),"Tier 2",IF(AND('Service Line Inventory'!M1824='Dropdown Answer Key'!$B$27,OR('Service Line Inventory'!S1824="Lead",S1824="Unknown SL")),"Tier 2",IF('Service Line Inventory'!S1824="GRR","Tier 3",IF((AND('Service Line Inventory'!M1824='Dropdown Answer Key'!$B$25,'Service Line Inventory'!Q1824='Dropdown Answer Key'!$M$25,O1824='Dropdown Answer Key'!$G$27,'Service Line Inventory'!P1824='Dropdown Answer Key'!$J$27,S1824="Non Lead")),"Tier 4",IF((AND('Service Line Inventory'!M1824='Dropdown Answer Key'!$B$25,'Service Line Inventory'!Q1824='Dropdown Answer Key'!$M$25,O1824='Dropdown Answer Key'!$G$27,S1824="Non Lead")),"Tier 4",IF((AND('Service Line Inventory'!M1824='Dropdown Answer Key'!$B$25,'Service Line Inventory'!Q1824='Dropdown Answer Key'!$M$25,'Service Line Inventory'!P1824='Dropdown Answer Key'!$J$27,S1824="Non Lead")),"Tier 4","Tier 5"))))))))</f>
        <v>BLANK</v>
      </c>
      <c r="U1824" s="101" t="str">
        <f t="shared" si="125"/>
        <v>ERROR</v>
      </c>
      <c r="V1824" s="76" t="str">
        <f t="shared" si="126"/>
        <v>ERROR</v>
      </c>
      <c r="W1824" s="76" t="str">
        <f t="shared" si="127"/>
        <v>NO</v>
      </c>
      <c r="X1824" s="107"/>
      <c r="Y1824" s="77"/>
    </row>
    <row r="1825" spans="1:25" x14ac:dyDescent="0.3">
      <c r="A1825" s="82"/>
      <c r="B1825" s="83"/>
      <c r="C1825" s="104"/>
      <c r="D1825" s="83"/>
      <c r="E1825" s="104"/>
      <c r="F1825" s="104"/>
      <c r="G1825" s="106"/>
      <c r="H1825" s="94"/>
      <c r="I1825" s="83"/>
      <c r="J1825" s="84"/>
      <c r="K1825" s="84"/>
      <c r="L1825" s="94" t="str">
        <f t="shared" si="124"/>
        <v>ERROR</v>
      </c>
      <c r="M1825" s="110"/>
      <c r="N1825" s="83"/>
      <c r="O1825" s="83"/>
      <c r="P1825" s="83"/>
      <c r="Q1825" s="82"/>
      <c r="R1825" s="83"/>
      <c r="S1825" s="113" t="str">
        <f>IF(OR(B1825="",$C$3="",$G$3=""),"ERROR",IF(AND(B1825='Dropdown Answer Key'!$B$12,OR(E1825="Lead",E1825="U, May have L",E1825="COM",E1825="")),"Lead",IF(AND(B1825='Dropdown Answer Key'!$B$12,OR(AND(E1825="GALV",H1825="Y"),AND(E1825="GALV",H1825="UN"),AND(E1825="GALV",H1825=""))),"GRR",IF(AND(B1825='Dropdown Answer Key'!$B$12,E1825="Unknown"),"Unknown SL",IF(AND(B1825='Dropdown Answer Key'!$B$13,OR(F1825="Lead",F1825="U, May have L",F1825="COM",F1825="")),"Lead",IF(AND(B1825='Dropdown Answer Key'!$B$13,OR(AND(F1825="GALV",H1825="Y"),AND(F1825="GALV",H1825="UN"),AND(F1825="GALV",H1825=""))),"GRR",IF(AND(B1825='Dropdown Answer Key'!$B$13,F1825="Unknown"),"Unknown SL",IF(AND(B1825='Dropdown Answer Key'!$B$14,OR(E1825="Lead",E1825="U, May have L",E1825="COM",E1825="")),"Lead",IF(AND(B1825='Dropdown Answer Key'!$B$14,OR(F1825="Lead",F1825="U, May have L",F1825="COM",F1825="")),"Lead",IF(AND(B1825='Dropdown Answer Key'!$B$14,OR(AND(E1825="GALV",H1825="Y"),AND(E1825="GALV",H1825="UN"),AND(E1825="GALV",H1825=""),AND(F1825="GALV",H1825="Y"),AND(F1825="GALV",H1825="UN"),AND(F1825="GALV",H1825=""),AND(F1825="GALV",I1825="Y"),AND(F1825="GALV",I1825="UN"),AND(F1825="GALV",I1825=""))),"GRR",IF(AND(B1825='Dropdown Answer Key'!$B$14,OR(E1825="Unknown",F1825="Unknown")),"Unknown SL","Non Lead")))))))))))</f>
        <v>ERROR</v>
      </c>
      <c r="T1825" s="114" t="str">
        <f>IF(OR(M1825="",Q1825="",S1825="ERROR"),"BLANK",IF((AND(M1825='Dropdown Answer Key'!$B$25,OR('Service Line Inventory'!S1825="Lead",S1825="Unknown SL"))),"Tier 1",IF(AND('Service Line Inventory'!M1825='Dropdown Answer Key'!$B$26,OR('Service Line Inventory'!S1825="Lead",S1825="Unknown SL")),"Tier 2",IF(AND('Service Line Inventory'!M1825='Dropdown Answer Key'!$B$27,OR('Service Line Inventory'!S1825="Lead",S1825="Unknown SL")),"Tier 2",IF('Service Line Inventory'!S1825="GRR","Tier 3",IF((AND('Service Line Inventory'!M1825='Dropdown Answer Key'!$B$25,'Service Line Inventory'!Q1825='Dropdown Answer Key'!$M$25,O1825='Dropdown Answer Key'!$G$27,'Service Line Inventory'!P1825='Dropdown Answer Key'!$J$27,S1825="Non Lead")),"Tier 4",IF((AND('Service Line Inventory'!M1825='Dropdown Answer Key'!$B$25,'Service Line Inventory'!Q1825='Dropdown Answer Key'!$M$25,O1825='Dropdown Answer Key'!$G$27,S1825="Non Lead")),"Tier 4",IF((AND('Service Line Inventory'!M1825='Dropdown Answer Key'!$B$25,'Service Line Inventory'!Q1825='Dropdown Answer Key'!$M$25,'Service Line Inventory'!P1825='Dropdown Answer Key'!$J$27,S1825="Non Lead")),"Tier 4","Tier 5"))))))))</f>
        <v>BLANK</v>
      </c>
      <c r="U1825" s="115" t="str">
        <f t="shared" si="125"/>
        <v>ERROR</v>
      </c>
      <c r="V1825" s="114" t="str">
        <f t="shared" si="126"/>
        <v>ERROR</v>
      </c>
      <c r="W1825" s="114" t="str">
        <f t="shared" si="127"/>
        <v>NO</v>
      </c>
      <c r="X1825" s="108"/>
      <c r="Y1825" s="97"/>
    </row>
    <row r="1826" spans="1:25" x14ac:dyDescent="0.3">
      <c r="A1826" s="73"/>
      <c r="B1826" s="73"/>
      <c r="C1826" s="103"/>
      <c r="D1826" s="74"/>
      <c r="E1826" s="103"/>
      <c r="F1826" s="103"/>
      <c r="G1826" s="105"/>
      <c r="H1826" s="93"/>
      <c r="I1826" s="74"/>
      <c r="J1826" s="75"/>
      <c r="K1826" s="75"/>
      <c r="L1826" s="93" t="str">
        <f t="shared" si="124"/>
        <v>ERROR</v>
      </c>
      <c r="M1826" s="110"/>
      <c r="N1826" s="74"/>
      <c r="O1826" s="74"/>
      <c r="P1826" s="74"/>
      <c r="Q1826" s="73"/>
      <c r="R1826" s="74"/>
      <c r="S1826" s="98" t="str">
        <f>IF(OR(B1826="",$C$3="",$G$3=""),"ERROR",IF(AND(B1826='Dropdown Answer Key'!$B$12,OR(E1826="Lead",E1826="U, May have L",E1826="COM",E1826="")),"Lead",IF(AND(B1826='Dropdown Answer Key'!$B$12,OR(AND(E1826="GALV",H1826="Y"),AND(E1826="GALV",H1826="UN"),AND(E1826="GALV",H1826=""))),"GRR",IF(AND(B1826='Dropdown Answer Key'!$B$12,E1826="Unknown"),"Unknown SL",IF(AND(B1826='Dropdown Answer Key'!$B$13,OR(F1826="Lead",F1826="U, May have L",F1826="COM",F1826="")),"Lead",IF(AND(B1826='Dropdown Answer Key'!$B$13,OR(AND(F1826="GALV",H1826="Y"),AND(F1826="GALV",H1826="UN"),AND(F1826="GALV",H1826=""))),"GRR",IF(AND(B1826='Dropdown Answer Key'!$B$13,F1826="Unknown"),"Unknown SL",IF(AND(B1826='Dropdown Answer Key'!$B$14,OR(E1826="Lead",E1826="U, May have L",E1826="COM",E1826="")),"Lead",IF(AND(B1826='Dropdown Answer Key'!$B$14,OR(F1826="Lead",F1826="U, May have L",F1826="COM",F1826="")),"Lead",IF(AND(B1826='Dropdown Answer Key'!$B$14,OR(AND(E1826="GALV",H1826="Y"),AND(E1826="GALV",H1826="UN"),AND(E1826="GALV",H1826=""),AND(F1826="GALV",H1826="Y"),AND(F1826="GALV",H1826="UN"),AND(F1826="GALV",H1826=""),AND(F1826="GALV",I1826="Y"),AND(F1826="GALV",I1826="UN"),AND(F1826="GALV",I1826=""))),"GRR",IF(AND(B1826='Dropdown Answer Key'!$B$14,OR(E1826="Unknown",F1826="Unknown")),"Unknown SL","Non Lead")))))))))))</f>
        <v>ERROR</v>
      </c>
      <c r="T1826" s="76" t="str">
        <f>IF(OR(M1826="",Q1826="",S1826="ERROR"),"BLANK",IF((AND(M1826='Dropdown Answer Key'!$B$25,OR('Service Line Inventory'!S1826="Lead",S1826="Unknown SL"))),"Tier 1",IF(AND('Service Line Inventory'!M1826='Dropdown Answer Key'!$B$26,OR('Service Line Inventory'!S1826="Lead",S1826="Unknown SL")),"Tier 2",IF(AND('Service Line Inventory'!M1826='Dropdown Answer Key'!$B$27,OR('Service Line Inventory'!S1826="Lead",S1826="Unknown SL")),"Tier 2",IF('Service Line Inventory'!S1826="GRR","Tier 3",IF((AND('Service Line Inventory'!M1826='Dropdown Answer Key'!$B$25,'Service Line Inventory'!Q1826='Dropdown Answer Key'!$M$25,O1826='Dropdown Answer Key'!$G$27,'Service Line Inventory'!P1826='Dropdown Answer Key'!$J$27,S1826="Non Lead")),"Tier 4",IF((AND('Service Line Inventory'!M1826='Dropdown Answer Key'!$B$25,'Service Line Inventory'!Q1826='Dropdown Answer Key'!$M$25,O1826='Dropdown Answer Key'!$G$27,S1826="Non Lead")),"Tier 4",IF((AND('Service Line Inventory'!M1826='Dropdown Answer Key'!$B$25,'Service Line Inventory'!Q1826='Dropdown Answer Key'!$M$25,'Service Line Inventory'!P1826='Dropdown Answer Key'!$J$27,S1826="Non Lead")),"Tier 4","Tier 5"))))))))</f>
        <v>BLANK</v>
      </c>
      <c r="U1826" s="101" t="str">
        <f t="shared" si="125"/>
        <v>ERROR</v>
      </c>
      <c r="V1826" s="76" t="str">
        <f t="shared" si="126"/>
        <v>ERROR</v>
      </c>
      <c r="W1826" s="76" t="str">
        <f t="shared" si="127"/>
        <v>NO</v>
      </c>
      <c r="X1826" s="107"/>
      <c r="Y1826" s="77"/>
    </row>
    <row r="1827" spans="1:25" x14ac:dyDescent="0.3">
      <c r="A1827" s="82"/>
      <c r="B1827" s="83"/>
      <c r="C1827" s="104"/>
      <c r="D1827" s="83"/>
      <c r="E1827" s="104"/>
      <c r="F1827" s="104"/>
      <c r="G1827" s="106"/>
      <c r="H1827" s="94"/>
      <c r="I1827" s="83"/>
      <c r="J1827" s="84"/>
      <c r="K1827" s="84"/>
      <c r="L1827" s="94" t="str">
        <f t="shared" si="124"/>
        <v>ERROR</v>
      </c>
      <c r="M1827" s="110"/>
      <c r="N1827" s="83"/>
      <c r="O1827" s="83"/>
      <c r="P1827" s="83"/>
      <c r="Q1827" s="82"/>
      <c r="R1827" s="83"/>
      <c r="S1827" s="113" t="str">
        <f>IF(OR(B1827="",$C$3="",$G$3=""),"ERROR",IF(AND(B1827='Dropdown Answer Key'!$B$12,OR(E1827="Lead",E1827="U, May have L",E1827="COM",E1827="")),"Lead",IF(AND(B1827='Dropdown Answer Key'!$B$12,OR(AND(E1827="GALV",H1827="Y"),AND(E1827="GALV",H1827="UN"),AND(E1827="GALV",H1827=""))),"GRR",IF(AND(B1827='Dropdown Answer Key'!$B$12,E1827="Unknown"),"Unknown SL",IF(AND(B1827='Dropdown Answer Key'!$B$13,OR(F1827="Lead",F1827="U, May have L",F1827="COM",F1827="")),"Lead",IF(AND(B1827='Dropdown Answer Key'!$B$13,OR(AND(F1827="GALV",H1827="Y"),AND(F1827="GALV",H1827="UN"),AND(F1827="GALV",H1827=""))),"GRR",IF(AND(B1827='Dropdown Answer Key'!$B$13,F1827="Unknown"),"Unknown SL",IF(AND(B1827='Dropdown Answer Key'!$B$14,OR(E1827="Lead",E1827="U, May have L",E1827="COM",E1827="")),"Lead",IF(AND(B1827='Dropdown Answer Key'!$B$14,OR(F1827="Lead",F1827="U, May have L",F1827="COM",F1827="")),"Lead",IF(AND(B1827='Dropdown Answer Key'!$B$14,OR(AND(E1827="GALV",H1827="Y"),AND(E1827="GALV",H1827="UN"),AND(E1827="GALV",H1827=""),AND(F1827="GALV",H1827="Y"),AND(F1827="GALV",H1827="UN"),AND(F1827="GALV",H1827=""),AND(F1827="GALV",I1827="Y"),AND(F1827="GALV",I1827="UN"),AND(F1827="GALV",I1827=""))),"GRR",IF(AND(B1827='Dropdown Answer Key'!$B$14,OR(E1827="Unknown",F1827="Unknown")),"Unknown SL","Non Lead")))))))))))</f>
        <v>ERROR</v>
      </c>
      <c r="T1827" s="114" t="str">
        <f>IF(OR(M1827="",Q1827="",S1827="ERROR"),"BLANK",IF((AND(M1827='Dropdown Answer Key'!$B$25,OR('Service Line Inventory'!S1827="Lead",S1827="Unknown SL"))),"Tier 1",IF(AND('Service Line Inventory'!M1827='Dropdown Answer Key'!$B$26,OR('Service Line Inventory'!S1827="Lead",S1827="Unknown SL")),"Tier 2",IF(AND('Service Line Inventory'!M1827='Dropdown Answer Key'!$B$27,OR('Service Line Inventory'!S1827="Lead",S1827="Unknown SL")),"Tier 2",IF('Service Line Inventory'!S1827="GRR","Tier 3",IF((AND('Service Line Inventory'!M1827='Dropdown Answer Key'!$B$25,'Service Line Inventory'!Q1827='Dropdown Answer Key'!$M$25,O1827='Dropdown Answer Key'!$G$27,'Service Line Inventory'!P1827='Dropdown Answer Key'!$J$27,S1827="Non Lead")),"Tier 4",IF((AND('Service Line Inventory'!M1827='Dropdown Answer Key'!$B$25,'Service Line Inventory'!Q1827='Dropdown Answer Key'!$M$25,O1827='Dropdown Answer Key'!$G$27,S1827="Non Lead")),"Tier 4",IF((AND('Service Line Inventory'!M1827='Dropdown Answer Key'!$B$25,'Service Line Inventory'!Q1827='Dropdown Answer Key'!$M$25,'Service Line Inventory'!P1827='Dropdown Answer Key'!$J$27,S1827="Non Lead")),"Tier 4","Tier 5"))))))))</f>
        <v>BLANK</v>
      </c>
      <c r="U1827" s="115" t="str">
        <f t="shared" si="125"/>
        <v>ERROR</v>
      </c>
      <c r="V1827" s="114" t="str">
        <f t="shared" si="126"/>
        <v>ERROR</v>
      </c>
      <c r="W1827" s="114" t="str">
        <f t="shared" si="127"/>
        <v>NO</v>
      </c>
      <c r="X1827" s="108"/>
      <c r="Y1827" s="97"/>
    </row>
  </sheetData>
  <mergeCells count="6">
    <mergeCell ref="M4:R4"/>
    <mergeCell ref="S4:W4"/>
    <mergeCell ref="B1:K1"/>
    <mergeCell ref="D2:F2"/>
    <mergeCell ref="J4:K4"/>
    <mergeCell ref="B4:I4"/>
  </mergeCells>
  <phoneticPr fontId="25" type="noConversion"/>
  <conditionalFormatting sqref="A6:A60">
    <cfRule type="duplicateValues" dxfId="8" priority="7"/>
  </conditionalFormatting>
  <conditionalFormatting sqref="A69:A78">
    <cfRule type="duplicateValues" dxfId="7" priority="140"/>
  </conditionalFormatting>
  <conditionalFormatting sqref="A79:A1634">
    <cfRule type="duplicateValues" dxfId="6" priority="261"/>
  </conditionalFormatting>
  <conditionalFormatting sqref="A1747:A1808">
    <cfRule type="duplicateValues" dxfId="5" priority="3"/>
  </conditionalFormatting>
  <conditionalFormatting sqref="A1809:A1817">
    <cfRule type="duplicateValues" dxfId="4" priority="1"/>
  </conditionalFormatting>
  <conditionalFormatting sqref="B1821 B1825 B1819 B1823 B1827 C61:C200 C442:C1746 C1818:C1827">
    <cfRule type="duplicateValues" dxfId="3" priority="262"/>
  </conditionalFormatting>
  <conditionalFormatting sqref="C6:C60">
    <cfRule type="duplicateValues" dxfId="2" priority="8"/>
  </conditionalFormatting>
  <conditionalFormatting sqref="C1747:C1808">
    <cfRule type="duplicateValues" dxfId="1" priority="4"/>
  </conditionalFormatting>
  <conditionalFormatting sqref="C1809:C1817">
    <cfRule type="duplicateValues" dxfId="0" priority="2"/>
  </conditionalFormatting>
  <dataValidations xWindow="522" yWindow="475" count="29">
    <dataValidation allowBlank="1" showInputMessage="1" prompt="Column for the water system to identify special building use type such as schools, childcare facilities, commerical buildings, or public/government buildings._x000a_" sqref="Y5" xr:uid="{2FE707A7-D4A6-499F-AB2A-1B7EB0E0BF8B}"/>
    <dataValidation allowBlank="1" showInputMessage="1" showErrorMessage="1" prompt="Enforceable policy of service line ownership responsibility by ordinance or other means. Ownership is all private, shared public and private, or all public." sqref="H3" xr:uid="{E1249989-F23F-4416-897F-D76D9484F349}"/>
    <dataValidation allowBlank="1" showInputMessage="1" showErrorMessage="1" promptTitle="RISK MITIGATION" prompt="PWS must provide Resident a POU or Pitcher certified by American National Standards Institute to remove lead from drinking water." sqref="W5" xr:uid="{B5F4F3FD-20A4-46AE-89BB-C06D28EDBE11}"/>
    <dataValidation allowBlank="1" showInputMessage="1" showErrorMessage="1" promptTitle="RES NOTIFICATION-LSL DISTURB" prompt="Water systems that cause disturbance to a lead galvanized requiring replacement, or lead status unknown service line must provide resident information to reduce lead exposure." sqref="V5" xr:uid="{436A4533-780F-4CC5-97EC-086BD2B7AFF6}"/>
    <dataValidation allowBlank="1" showInputMessage="1" showErrorMessage="1" promptTitle="FULL LEAD SL REPLACEMENT?" prompt="Replacement of a lead service line (as well as galvanized service lines Requiring Replacement), that results in the entire length of service line being lead free." sqref="U5" xr:uid="{16B134E0-9CA0-4251-92A8-EE15874A3652}"/>
    <dataValidation allowBlank="1" showInputMessage="1" showErrorMessage="1" promptTitle="SAMPLE SITE SELECTION CRITERIA" prompt="This column automatically categorizes each service line into Tiers based on highest risk for lead (Tier 1) to least risk (Tier 5).  Systems are required to sample from the highest risk sites based on a written sampling plan.  _x000a_" sqref="T5" xr:uid="{5F63F4FE-6F40-44D4-84BE-3C816AAED4F1}"/>
    <dataValidation allowBlank="1" showInputMessage="1" showErrorMessage="1" promptTitle="LSL CATEGORY IN INVENTORY" prompt="The field is auto determined base imput for each service line, considering all portions of the service line where ownership split, must be categorized as either Lead, Galvanized requiring Replacement (GRR), Lead Status Unknown, Non-Lead." sqref="S5" xr:uid="{B2477FB1-1F85-4DAC-B4F8-404205955DF2}"/>
    <dataValidation allowBlank="1" showInputMessage="1" showErrorMessage="1" promptTitle="THIS LOCATION SAMPLE SITE PLAN?" prompt="Will your system use this location as a lead and Copper sample site?Y-yes,N-No, AL-Alternative,UN-Unknown." sqref="R5" xr:uid="{0B40CEC3-5DB5-4EB5-84A9-B2089A5E1F0E}"/>
    <dataValidation allowBlank="1" showInputMessage="1" showErrorMessage="1" promptTitle="YEAR PLUMBING MATERIAL INSTALLED" prompt="Usually will be the year the structure (residence or building) was built. However, if structure was re-plumbed, please use that date. Year ranges represent the regulation dates on the use of lead in plumbing. " sqref="Q5" xr:uid="{68C08B6A-CBA8-41E7-9E34-9A6A4D580903}"/>
    <dataValidation allowBlank="1" showInputMessage="1" showErrorMessage="1" promptTitle="PRIMARY PLUMBING MATERIAL 2" prompt="What is the second most Common piping material in structure? This may be piping like copper pipe with or without lead solder, galvanized or newer structures this may be PEX pipe or PVC. L=Lead, G-Galvanized Iron/Steel,C-Copper,P-Plastic,O-Other,UN-Unknown" sqref="P5" xr:uid="{7DA1BCD1-52E7-4EF4-84D3-41A0E3586A2C}"/>
    <dataValidation allowBlank="1" showInputMessage="1" showErrorMessage="1" promptTitle="PRIMARY PLUMBING MATERIAL 1" prompt="What is the most common piping material in structure? This may be original piping like copper pipe with lead-solder, galvanized or new structures this may be PEX pipe or PVC. L=Lead, G-Galvanized, C-Copper,P-Plastic,O-Other, UN-Unknown" sqref="O5" xr:uid="{D9747B12-9705-454E-9362-F6CB7C262831}"/>
    <dataValidation allowBlank="1" showInputMessage="1" showErrorMessage="1" promptTitle="POE or POU treatment present?" prompt="Is a point of use filter on faucet, RO under sink filter system or whole house water softener present? Examples: water Softener, RO Unit, Carbon Canister on faucet, whole house filtration/treatment. POE=Point of Entry to Residence. POU= point of use." sqref="N5" xr:uid="{4A887044-F672-42F2-8502-27635C57C1DC}"/>
    <dataValidation allowBlank="1" showInputMessage="1" showErrorMessage="1" promptTitle="BUILDING TYPE" prompt="The LCRR prioritizes community water systems to sample sites to single family and multi family residences with LSL, GRR and other representative sites. Non transient, non-community systems may sample buildings with LSLs, GRR and representative site." sqref="M5" xr:uid="{304CCD80-B215-4C1C-80E6-1E31082DB24D}"/>
    <dataValidation allowBlank="1" showInputMessage="1" showErrorMessage="1" promptTitle="PRIVATE SIDE SL INSTALL DATE" prompt="This is the date the privately owned service line was installed. Please enter the year of most recent install date if service line has been replaced. Example year:1983. YEAR or UN=Unknown" sqref="K5" xr:uid="{3AAF1579-7882-4166-B830-0470F3CBD0AF}"/>
    <dataValidation allowBlank="1" showInputMessage="1" showErrorMessage="1" promptTitle="PRIVATE SIDE SL Material" prompt="Material/composition of privatelyservice line. Lead, Galv=Galvanized Iron/Steel, Copper, Plastic,O=Other-Non-Lead, UN= Unknown, Unknown After88=UN,installed after 1988, U, Unknown, not lead, Unknown could contaiin lead, COM=combination could have lead" sqref="F5" xr:uid="{E262962C-FCC9-43E5-980A-F41887C51E6F}"/>
    <dataValidation allowBlank="1" showInputMessage="1" showErrorMessage="1" promptTitle="YEAR PWS OWNED SL Install date" prompt="This is the date the publicly owned service line was installed. Please enter the year of most recent install date if service line has been replaced. Example year:1983. YEAR or UN=UNKNOWN" sqref="J5" xr:uid="{CAB5A267-4865-4DE8-9D3F-4E9185726501}"/>
    <dataValidation allowBlank="1" showInputMessage="1" showErrorMessage="1" promptTitle="PWS-OWNED SERVICE LINE MATERIAL" prompt="The material of existing service line of pws? Lead, Galv=Galvanized Iron/Steel, Copper, Plastic,O=Other-Non-Lead, UN= Unknown, Unknown After88=UN,installed after 1988, U, Unknown, not lead, Unknown could contaiin lead, COM=combination could have lead" sqref="E5" xr:uid="{9E4A2C0C-2A12-41D2-B107-31C55E8FB07A}"/>
    <dataValidation allowBlank="1" showInputMessage="1" showErrorMessage="1" promptTitle="WAS LEAD EVER UPSTREAM SL" prompt="Was lead piping ever located upstream of this SL(Exclude Connector).This would include lead pipe that was removed during upgrades or main replacements. Y=Yes, N= No, UN= Unknown" sqref="H5" xr:uid="{07F148DA-F2F6-45FA-8365-6F3817D44679}"/>
    <dataValidation allowBlank="1" showInputMessage="1" showErrorMessage="1" promptTitle="LEAD CONNECTOR CURRENTLY PRESENT" prompt="Material or Composition of flexible connector between the water main and service line. May be a gooseneck, pigtail or flexible tubing to prevent shearing of connection or to change elevation between main and service. Y=YES, N=No, UN=Unknown" sqref="D5" xr:uid="{54326480-FCB6-4C1E-81FB-397DD453A0C7}"/>
    <dataValidation allowBlank="1" showInputMessage="1" showErrorMessage="1" promptTitle="SERVICE ADDRESS" prompt="Actual Street location address of service line. NOT the billing address that may be a location other than service location." sqref="C5" xr:uid="{0E0E0D2F-234E-4EA7-BB3B-A4C4018655C9}"/>
    <dataValidation allowBlank="1" showInputMessage="1" showErrorMessage="1" promptTitle="SYSTEM SPECIFIC ID" prompt="This is an Identifier that your system gives to this service or any # can associate with the address. It might be a customer or account number or any other number that can identify the address." sqref="C5" xr:uid="{D0DCD4FB-AB51-40FC-B696-930830993C3E}"/>
    <dataValidation allowBlank="1" showInputMessage="1" showErrorMessage="1" promptTitle="Date of Current Inventory" prompt="YOU MUST ENTER THIS DATE FIRST. Your File will be rejected if this date is blank._x000a_The date of current Inventory." sqref="F3" xr:uid="{F88D614D-C06D-4BB9-8A7F-2C20C56FF55D}"/>
    <dataValidation allowBlank="1" showInputMessage="1" showErrorMessage="1" promptTitle="PWS Name" prompt="The name of the water supply." sqref="D3" xr:uid="{49D9A0A9-A6DD-4F13-9E7A-79CB21636C57}"/>
    <dataValidation allowBlank="1" showInputMessage="1" showErrorMessage="1" promptTitle="PWS ID" prompt="MUST ENTER THIS VALUE FIRST. Your file will be rejecetd if this field is blank._x000a_Uniquely identifies the water supply within a specific state- 9 digit Number Example IA1234567" sqref="B3" xr:uid="{735F8BAE-24C1-41FE-ADE6-AABD3F0E1C00}"/>
    <dataValidation allowBlank="1" showInputMessage="1" showErrorMessage="1" promptTitle="VERIFICATION SOURCE" prompt="What verification source is used to identify the service line material- records, field or Visual inspection, building code, statistical analysis, construction permit ,Pipe diameter, Local Lead Ban date, Lead Ban after 1988 etc." sqref="G5 D5" xr:uid="{9222EDBB-C08F-4FC4-AD0B-4E6A740B2AB0}"/>
    <dataValidation allowBlank="1" showInputMessage="1" showErrorMessage="1" promptTitle="Ownership of Service Lines" prompt="Simply who owns the Service line: Public-Water Supply, Private-Customer, OR Public and Private-Both Water Supply and Customer. PLEASE ENTER THIS FIELD FIRST BEFORE ENTERING THE INVENTORY DATA." sqref="B5" xr:uid="{4E74C8E3-0A8F-41CC-BEE4-EA7C047900DE}"/>
    <dataValidation allowBlank="1" showInputMessage="1" showErrorMessage="1" promptTitle="WAS PWS-OWNED SL EVER LEAD" prompt="Was the public water supply owned service line ever lead? Even if the service line may have been replaced, it is important to know if lead was ever present due to effect on down stream private side piping. Y=yes, N=No, UN= Unknown" sqref="K5:L5 I5" xr:uid="{5E2FEFA2-5571-4C40-8CC9-4F91639071A1}"/>
    <dataValidation allowBlank="1" showInputMessage="1" showErrorMessage="1" promptTitle="PRIVATE SIDE SL INSTALL DATE" prompt="Each service line, considering all portions of the service line where ownership split, must be categorized as either Lead, Galvanized requiring Replacement (GRR), Lead Status Unknown, Non-Lead. (duplicate of Column S)" sqref="L5" xr:uid="{F5EC02BF-DE53-4906-B8D6-43EC1D0182D2}"/>
    <dataValidation allowBlank="1" showInputMessage="1" prompt="Column for the water system to put special notes in such as abandoned line, used for fire suppression, or any other information that would assist the water system in remembering important information._x000a_" sqref="X5" xr:uid="{C5A8ED46-5909-47B9-AB6D-FC2E84880CD9}"/>
  </dataValidations>
  <pageMargins left="0.25" right="0.25" top="0.75" bottom="0.75" header="0.3" footer="0.3"/>
  <pageSetup paperSize="17" scale="93" pageOrder="overThenDown" orientation="landscape" r:id="rId1"/>
  <colBreaks count="2" manualBreakCount="2">
    <brk id="14" max="1048575" man="1"/>
    <brk id="20" max="1048575" man="1"/>
  </colBreaks>
  <ignoredErrors>
    <ignoredError sqref="L79:L111 L6:L78 L666:L697 L1107:L1129 L1189:L1197 L1199:L1220 L1543:L1601 L1079 L1078 L1027:L1074 L987:L1026 L971:L986 L962:L970 L954:L961 L951:L953 L927:L931 L839:L848 L849:L926 L837:L838 L813:L836 L790:L812 L786:L789 L764:L785 L760:L761 L112:L206 L217:L249 L534:L665 L698:L699 L932:L950 L1075:L1077 L1080:L1106 L1130:L1144 L1145:L1148 L1149:L1188 L1198 L1221:L1254 L1255:L1388 L1389:L1430 L1602:L1746 L1431:L1542 L762:L763 L700:L759 L250:L533 L207:L216 L1752:L1819 L1747:L1751" unlockedFormula="1"/>
  </ignoredErrors>
  <extLst>
    <ext xmlns:x14="http://schemas.microsoft.com/office/spreadsheetml/2009/9/main" uri="{CCE6A557-97BC-4b89-ADB6-D9C93CAAB3DF}">
      <x14:dataValidations xmlns:xm="http://schemas.microsoft.com/office/excel/2006/main" xWindow="522" yWindow="475" count="13">
        <x14:dataValidation type="list" allowBlank="1" showInputMessage="1" showErrorMessage="1" xr:uid="{C379E4C1-81CA-4437-897B-3C4DB084722B}">
          <x14:formula1>
            <xm:f>'Dropdown Answer Key'!$B$12:$B$15</xm:f>
          </x14:formula1>
          <xm:sqref>I3 B6:B1746 B1818:B1827</xm:sqref>
        </x14:dataValidation>
        <x14:dataValidation type="list" allowBlank="1" showInputMessage="1" showErrorMessage="1" xr:uid="{EB52EE29-B8F6-4748-8308-5EDC9E3A085E}">
          <x14:formula1>
            <xm:f>'Dropdown Answer Key'!$G$25:$G$30</xm:f>
          </x14:formula1>
          <xm:sqref>P69:P78 O6:O1827</xm:sqref>
        </x14:dataValidation>
        <x14:dataValidation type="list" allowBlank="1" showInputMessage="1" showErrorMessage="1" xr:uid="{2DBBE883-3020-49E5-9D4B-CD1C8CCED051}">
          <x14:formula1>
            <xm:f>'Dropdown Answer Key'!$J$25:$J$30</xm:f>
          </x14:formula1>
          <xm:sqref>P6:P68 P79:P1827</xm:sqref>
        </x14:dataValidation>
        <x14:dataValidation type="list" allowBlank="1" showInputMessage="1" showErrorMessage="1" xr:uid="{621617DF-2236-467B-B1A4-DAF2902557A9}">
          <x14:formula1>
            <xm:f>'Dropdown Answer Key'!$D$12:$D$14</xm:f>
          </x14:formula1>
          <xm:sqref>N6:N1746 H6:I1817 D6:D1827</xm:sqref>
        </x14:dataValidation>
        <x14:dataValidation type="list" allowBlank="1" showInputMessage="1" showErrorMessage="1" xr:uid="{F8BA49D0-A426-4DB9-92DF-D333A5D8139A}">
          <x14:formula1>
            <xm:f>'Dropdown Answer Key'!$N$12:$N$14</xm:f>
          </x14:formula1>
          <xm:sqref>H1818:H1827</xm:sqref>
        </x14:dataValidation>
        <x14:dataValidation type="list" allowBlank="1" showInputMessage="1" showErrorMessage="1" xr:uid="{3F5635B3-C69D-4101-89BD-CEE84C5E67D2}">
          <x14:formula1>
            <xm:f>'Dropdown Answer Key'!$P$12:$P$14</xm:f>
          </x14:formula1>
          <xm:sqref>I1818:I1827</xm:sqref>
        </x14:dataValidation>
        <x14:dataValidation type="list" allowBlank="1" showInputMessage="1" showErrorMessage="1" xr:uid="{FBC57629-DAB4-476C-B155-0EFF094FCB16}">
          <x14:formula1>
            <xm:f>'Dropdown Answer Key'!$E$25:$E$27</xm:f>
          </x14:formula1>
          <xm:sqref>N1747:N1827</xm:sqref>
        </x14:dataValidation>
        <x14:dataValidation type="list" allowBlank="1" showInputMessage="1" showErrorMessage="1" xr:uid="{2787A308-8805-48D7-A1B2-AEFAB3D46FCF}">
          <x14:formula1>
            <xm:f>'Dropdown Answer Key'!$B$25:$B$31</xm:f>
          </x14:formula1>
          <xm:sqref>M6:M1827</xm:sqref>
        </x14:dataValidation>
        <x14:dataValidation type="list" allowBlank="1" showInputMessage="1" showErrorMessage="1" xr:uid="{FD03AB05-57A3-4D39-87CC-4879D32DCDB1}">
          <x14:formula1>
            <xm:f>'Dropdown Answer Key'!$G$12:$G$21</xm:f>
          </x14:formula1>
          <xm:sqref>E6:E1827</xm:sqref>
        </x14:dataValidation>
        <x14:dataValidation type="list" allowBlank="1" showInputMessage="1" showErrorMessage="1" xr:uid="{5522E1F4-EA86-4002-B790-95BE8F0EADBE}">
          <x14:formula1>
            <xm:f>'Dropdown Answer Key'!$J$12:$J$21</xm:f>
          </x14:formula1>
          <xm:sqref>F6:F1827</xm:sqref>
        </x14:dataValidation>
        <x14:dataValidation type="list" allowBlank="1" showInputMessage="1" showErrorMessage="1" xr:uid="{D5222693-0709-4206-A0FB-A31BA49697A9}">
          <x14:formula1>
            <xm:f>'Dropdown Answer Key'!$M$25:$M$30</xm:f>
          </x14:formula1>
          <xm:sqref>Q6:Q1827</xm:sqref>
        </x14:dataValidation>
        <x14:dataValidation type="list" allowBlank="1" showInputMessage="1" showErrorMessage="1" xr:uid="{AF17DB09-C6D4-448F-BA85-8A591C5CD0BE}">
          <x14:formula1>
            <xm:f>'Dropdown Answer Key'!$Q$25:$Q$28</xm:f>
          </x14:formula1>
          <xm:sqref>R6:R1827</xm:sqref>
        </x14:dataValidation>
        <x14:dataValidation type="list" allowBlank="1" showInputMessage="1" showErrorMessage="1" xr:uid="{85FEAB27-8569-401A-BF50-FF54DA7CAFD9}">
          <x14:formula1>
            <xm:f>'Dropdown Answer Key'!$S$25:$S$28</xm:f>
          </x14:formula1>
          <xm:sqref>Y6:Y1827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06BB-8046-4445-83AF-817175EFFB8A}">
  <sheetPr codeName="Sheet3">
    <tabColor theme="7" tint="-0.249977111117893"/>
  </sheetPr>
  <dimension ref="A8:T35"/>
  <sheetViews>
    <sheetView zoomScale="80" zoomScaleNormal="80" workbookViewId="0">
      <selection activeCell="P24" sqref="P24"/>
    </sheetView>
  </sheetViews>
  <sheetFormatPr defaultRowHeight="14.4" x14ac:dyDescent="0.3"/>
  <cols>
    <col min="2" max="2" width="19.88671875" customWidth="1"/>
    <col min="4" max="4" width="16.109375" customWidth="1"/>
    <col min="5" max="5" width="12" customWidth="1"/>
    <col min="6" max="6" width="10.6640625" customWidth="1"/>
    <col min="7" max="7" width="19.109375" customWidth="1"/>
    <col min="8" max="8" width="24.5546875" customWidth="1"/>
    <col min="9" max="9" width="12.109375" customWidth="1"/>
    <col min="10" max="10" width="18.88671875" customWidth="1"/>
    <col min="11" max="11" width="23.5546875" customWidth="1"/>
    <col min="12" max="12" width="8.6640625" customWidth="1"/>
    <col min="13" max="13" width="24.5546875" customWidth="1"/>
    <col min="14" max="14" width="15.109375" customWidth="1"/>
    <col min="15" max="15" width="10.88671875" customWidth="1"/>
    <col min="16" max="16" width="16.33203125" customWidth="1"/>
    <col min="17" max="17" width="15.6640625" customWidth="1"/>
    <col min="18" max="18" width="19.88671875" customWidth="1"/>
    <col min="19" max="19" width="19.5546875" customWidth="1"/>
  </cols>
  <sheetData>
    <row r="8" spans="1:20" ht="23.4" x14ac:dyDescent="0.45">
      <c r="A8" s="180" t="s">
        <v>59</v>
      </c>
      <c r="B8" s="180"/>
      <c r="C8" s="180"/>
      <c r="D8" s="180"/>
      <c r="E8" s="180"/>
      <c r="F8" s="180"/>
      <c r="G8" s="180"/>
      <c r="H8" s="181" t="s">
        <v>59</v>
      </c>
      <c r="I8" s="181"/>
      <c r="J8" s="181"/>
      <c r="K8" s="181"/>
      <c r="L8" s="181"/>
      <c r="M8" s="181"/>
      <c r="N8" s="181" t="s">
        <v>59</v>
      </c>
      <c r="O8" s="181"/>
      <c r="P8" s="181"/>
      <c r="Q8" s="181"/>
      <c r="R8" s="181"/>
      <c r="S8" s="45"/>
      <c r="T8" s="46"/>
    </row>
    <row r="9" spans="1:20" ht="25.8" x14ac:dyDescent="0.5">
      <c r="A9" s="47"/>
      <c r="B9" s="48"/>
      <c r="C9" s="48"/>
      <c r="D9" s="48"/>
      <c r="E9" s="48"/>
      <c r="F9" s="48"/>
      <c r="G9" s="48"/>
      <c r="H9" s="48"/>
      <c r="I9" s="48"/>
      <c r="J9" s="48"/>
      <c r="K9" s="48"/>
      <c r="L9" s="48"/>
    </row>
    <row r="10" spans="1:20" x14ac:dyDescent="0.3">
      <c r="A10" s="47"/>
      <c r="B10" s="49" t="s">
        <v>60</v>
      </c>
      <c r="D10" s="49" t="s">
        <v>61</v>
      </c>
      <c r="E10" s="24"/>
      <c r="G10" s="49" t="s">
        <v>62</v>
      </c>
      <c r="H10" s="24"/>
      <c r="J10" s="49" t="s">
        <v>63</v>
      </c>
      <c r="K10" s="24"/>
      <c r="M10" s="49" t="s">
        <v>64</v>
      </c>
      <c r="N10" s="24"/>
      <c r="P10" s="49" t="s">
        <v>65</v>
      </c>
      <c r="Q10" s="24"/>
      <c r="S10" s="49" t="s">
        <v>66</v>
      </c>
      <c r="T10" s="24"/>
    </row>
    <row r="11" spans="1:20" ht="163.19999999999999" customHeight="1" x14ac:dyDescent="0.3">
      <c r="A11" s="26"/>
      <c r="B11" s="54" t="s">
        <v>28</v>
      </c>
      <c r="D11" s="9" t="s">
        <v>37</v>
      </c>
      <c r="E11" s="24"/>
      <c r="G11" s="9" t="s">
        <v>38</v>
      </c>
      <c r="H11" s="24"/>
      <c r="J11" s="9" t="s">
        <v>39</v>
      </c>
      <c r="K11" s="24"/>
      <c r="M11" s="9" t="s">
        <v>41</v>
      </c>
      <c r="N11" s="24"/>
      <c r="P11" s="9" t="s">
        <v>42</v>
      </c>
      <c r="Q11" s="24"/>
      <c r="S11" s="9" t="s">
        <v>37</v>
      </c>
      <c r="T11" s="24"/>
    </row>
    <row r="12" spans="1:20" x14ac:dyDescent="0.3">
      <c r="A12" s="47"/>
      <c r="B12" s="24" t="s">
        <v>67</v>
      </c>
      <c r="D12" s="50" t="s">
        <v>68</v>
      </c>
      <c r="E12" s="24" t="s">
        <v>69</v>
      </c>
      <c r="G12" s="51" t="s">
        <v>70</v>
      </c>
      <c r="H12" s="24" t="s">
        <v>70</v>
      </c>
      <c r="J12" s="50" t="s">
        <v>70</v>
      </c>
      <c r="K12" s="24" t="s">
        <v>70</v>
      </c>
      <c r="M12" s="50" t="s">
        <v>68</v>
      </c>
      <c r="N12" s="24" t="s">
        <v>69</v>
      </c>
      <c r="P12" s="50" t="s">
        <v>68</v>
      </c>
      <c r="Q12" s="24" t="s">
        <v>69</v>
      </c>
      <c r="S12" s="50" t="s">
        <v>68</v>
      </c>
      <c r="T12" s="24" t="s">
        <v>69</v>
      </c>
    </row>
    <row r="13" spans="1:20" x14ac:dyDescent="0.3">
      <c r="A13" s="47"/>
      <c r="B13" s="24" t="s">
        <v>71</v>
      </c>
      <c r="D13" s="50" t="s">
        <v>72</v>
      </c>
      <c r="E13" s="24" t="s">
        <v>73</v>
      </c>
      <c r="G13" s="16" t="s">
        <v>74</v>
      </c>
      <c r="H13" s="24" t="s">
        <v>75</v>
      </c>
      <c r="J13" s="50" t="s">
        <v>74</v>
      </c>
      <c r="K13" s="24" t="s">
        <v>75</v>
      </c>
      <c r="M13" s="50" t="s">
        <v>72</v>
      </c>
      <c r="N13" s="24" t="s">
        <v>73</v>
      </c>
      <c r="P13" s="50" t="s">
        <v>72</v>
      </c>
      <c r="Q13" s="24" t="s">
        <v>73</v>
      </c>
      <c r="S13" s="50" t="s">
        <v>72</v>
      </c>
      <c r="T13" s="24" t="s">
        <v>73</v>
      </c>
    </row>
    <row r="14" spans="1:20" x14ac:dyDescent="0.3">
      <c r="A14" s="47"/>
      <c r="B14" s="24" t="s">
        <v>76</v>
      </c>
      <c r="D14" s="50" t="s">
        <v>77</v>
      </c>
      <c r="E14" s="24" t="s">
        <v>78</v>
      </c>
      <c r="G14" s="16" t="s">
        <v>79</v>
      </c>
      <c r="H14" s="24" t="s">
        <v>79</v>
      </c>
      <c r="J14" s="50" t="s">
        <v>79</v>
      </c>
      <c r="K14" s="24" t="s">
        <v>79</v>
      </c>
      <c r="M14" s="50" t="s">
        <v>77</v>
      </c>
      <c r="N14" s="24" t="s">
        <v>78</v>
      </c>
      <c r="P14" s="50" t="s">
        <v>77</v>
      </c>
      <c r="Q14" s="24" t="s">
        <v>78</v>
      </c>
      <c r="S14" s="50" t="s">
        <v>77</v>
      </c>
      <c r="T14" s="24" t="s">
        <v>78</v>
      </c>
    </row>
    <row r="15" spans="1:20" x14ac:dyDescent="0.3">
      <c r="A15" s="47"/>
      <c r="B15" s="24" t="s">
        <v>80</v>
      </c>
      <c r="G15" s="16" t="s">
        <v>81</v>
      </c>
      <c r="H15" s="24" t="s">
        <v>82</v>
      </c>
      <c r="J15" s="50" t="s">
        <v>81</v>
      </c>
      <c r="K15" s="24" t="s">
        <v>82</v>
      </c>
    </row>
    <row r="16" spans="1:20" ht="27.9" customHeight="1" x14ac:dyDescent="0.3">
      <c r="A16" s="47"/>
      <c r="G16" s="16" t="s">
        <v>83</v>
      </c>
      <c r="H16" s="15" t="s">
        <v>84</v>
      </c>
      <c r="J16" s="50" t="s">
        <v>83</v>
      </c>
      <c r="K16" s="24" t="s">
        <v>83</v>
      </c>
      <c r="O16" s="53"/>
    </row>
    <row r="17" spans="1:20" x14ac:dyDescent="0.3">
      <c r="A17" s="47"/>
      <c r="G17" s="16" t="s">
        <v>78</v>
      </c>
      <c r="H17" s="24" t="s">
        <v>78</v>
      </c>
      <c r="J17" s="50" t="s">
        <v>78</v>
      </c>
      <c r="K17" s="24" t="s">
        <v>78</v>
      </c>
    </row>
    <row r="18" spans="1:20" ht="43.2" x14ac:dyDescent="0.3">
      <c r="A18" s="47"/>
      <c r="G18" s="121" t="s">
        <v>85</v>
      </c>
      <c r="H18" s="55" t="s">
        <v>86</v>
      </c>
      <c r="J18" s="121" t="s">
        <v>85</v>
      </c>
      <c r="K18" s="55" t="s">
        <v>86</v>
      </c>
    </row>
    <row r="19" spans="1:20" x14ac:dyDescent="0.3">
      <c r="A19" s="47"/>
      <c r="G19" s="16" t="s">
        <v>87</v>
      </c>
      <c r="H19" s="24" t="s">
        <v>88</v>
      </c>
      <c r="J19" s="16" t="s">
        <v>87</v>
      </c>
      <c r="K19" s="24" t="s">
        <v>88</v>
      </c>
    </row>
    <row r="20" spans="1:20" ht="28.8" x14ac:dyDescent="0.3">
      <c r="A20" s="47"/>
      <c r="G20" s="16" t="s">
        <v>89</v>
      </c>
      <c r="H20" s="55" t="s">
        <v>90</v>
      </c>
      <c r="J20" s="16" t="s">
        <v>89</v>
      </c>
      <c r="K20" s="55" t="s">
        <v>90</v>
      </c>
    </row>
    <row r="21" spans="1:20" ht="28.8" x14ac:dyDescent="0.3">
      <c r="A21" s="47"/>
      <c r="G21" s="16" t="s">
        <v>91</v>
      </c>
      <c r="H21" s="55" t="s">
        <v>92</v>
      </c>
      <c r="J21" s="50" t="s">
        <v>91</v>
      </c>
      <c r="K21" s="55" t="s">
        <v>92</v>
      </c>
    </row>
    <row r="22" spans="1:20" x14ac:dyDescent="0.3">
      <c r="A22" s="47"/>
      <c r="B22" s="56"/>
      <c r="C22" s="56"/>
      <c r="D22" s="56"/>
      <c r="E22" s="56"/>
      <c r="F22" s="56"/>
      <c r="G22" s="56"/>
      <c r="H22" s="56"/>
      <c r="I22" s="56"/>
      <c r="J22" s="56"/>
      <c r="K22" s="56"/>
      <c r="L22" s="56"/>
      <c r="M22" s="56"/>
      <c r="N22" s="56"/>
      <c r="O22" s="56"/>
      <c r="P22" s="56"/>
      <c r="Q22" s="56"/>
      <c r="R22" s="56"/>
      <c r="S22" s="56"/>
      <c r="T22" s="56"/>
    </row>
    <row r="23" spans="1:20" x14ac:dyDescent="0.3">
      <c r="A23" s="47"/>
      <c r="B23" s="49" t="s">
        <v>93</v>
      </c>
      <c r="C23" s="52"/>
      <c r="D23" s="49" t="s">
        <v>94</v>
      </c>
      <c r="E23" s="49"/>
      <c r="G23" s="49" t="s">
        <v>95</v>
      </c>
      <c r="H23" s="49"/>
      <c r="J23" s="49" t="s">
        <v>96</v>
      </c>
      <c r="K23" s="49"/>
      <c r="M23" s="49" t="s">
        <v>97</v>
      </c>
      <c r="N23" s="52"/>
      <c r="P23" s="49" t="s">
        <v>98</v>
      </c>
      <c r="Q23" s="24"/>
      <c r="S23" s="111" t="s">
        <v>99</v>
      </c>
    </row>
    <row r="24" spans="1:20" ht="89.25" customHeight="1" x14ac:dyDescent="0.3">
      <c r="A24" s="47"/>
      <c r="B24" s="22" t="s">
        <v>46</v>
      </c>
      <c r="D24" s="22" t="s">
        <v>47</v>
      </c>
      <c r="E24" s="24"/>
      <c r="G24" s="22" t="s">
        <v>48</v>
      </c>
      <c r="H24" s="24"/>
      <c r="J24" s="22" t="s">
        <v>49</v>
      </c>
      <c r="K24" s="24"/>
      <c r="M24" s="22" t="s">
        <v>100</v>
      </c>
      <c r="P24" s="22" t="s">
        <v>51</v>
      </c>
      <c r="Q24" s="24"/>
      <c r="S24" s="112" t="s">
        <v>101</v>
      </c>
    </row>
    <row r="25" spans="1:20" x14ac:dyDescent="0.3">
      <c r="A25" s="47"/>
      <c r="B25" s="24" t="s">
        <v>102</v>
      </c>
      <c r="D25" s="50" t="s">
        <v>68</v>
      </c>
      <c r="E25" s="24" t="s">
        <v>69</v>
      </c>
      <c r="G25" s="50" t="s">
        <v>70</v>
      </c>
      <c r="H25" s="24" t="s">
        <v>70</v>
      </c>
      <c r="J25" s="50" t="s">
        <v>70</v>
      </c>
      <c r="K25" s="24" t="s">
        <v>70</v>
      </c>
      <c r="M25" s="24" t="s">
        <v>103</v>
      </c>
      <c r="P25" s="50" t="s">
        <v>68</v>
      </c>
      <c r="Q25" s="24" t="s">
        <v>69</v>
      </c>
      <c r="S25" s="24" t="s">
        <v>104</v>
      </c>
    </row>
    <row r="26" spans="1:20" ht="21.6" customHeight="1" x14ac:dyDescent="0.3">
      <c r="A26" s="47"/>
      <c r="B26" s="24" t="s">
        <v>105</v>
      </c>
      <c r="D26" s="50" t="s">
        <v>72</v>
      </c>
      <c r="E26" s="24" t="s">
        <v>73</v>
      </c>
      <c r="G26" s="50" t="s">
        <v>74</v>
      </c>
      <c r="H26" s="24" t="s">
        <v>75</v>
      </c>
      <c r="J26" s="50" t="s">
        <v>74</v>
      </c>
      <c r="K26" s="24" t="s">
        <v>75</v>
      </c>
      <c r="M26" s="24" t="s">
        <v>106</v>
      </c>
      <c r="P26" s="50" t="s">
        <v>72</v>
      </c>
      <c r="Q26" s="24" t="s">
        <v>73</v>
      </c>
      <c r="S26" s="24" t="s">
        <v>107</v>
      </c>
    </row>
    <row r="27" spans="1:20" x14ac:dyDescent="0.3">
      <c r="A27" s="47"/>
      <c r="B27" s="24" t="s">
        <v>108</v>
      </c>
      <c r="D27" s="50" t="s">
        <v>77</v>
      </c>
      <c r="E27" s="24" t="s">
        <v>78</v>
      </c>
      <c r="G27" s="50" t="s">
        <v>79</v>
      </c>
      <c r="H27" s="24" t="s">
        <v>79</v>
      </c>
      <c r="J27" s="50" t="s">
        <v>79</v>
      </c>
      <c r="K27" s="24" t="s">
        <v>79</v>
      </c>
      <c r="M27" s="24" t="s">
        <v>109</v>
      </c>
      <c r="P27" s="50" t="s">
        <v>110</v>
      </c>
      <c r="Q27" s="24" t="s">
        <v>111</v>
      </c>
      <c r="S27" s="24" t="s">
        <v>112</v>
      </c>
    </row>
    <row r="28" spans="1:20" x14ac:dyDescent="0.3">
      <c r="A28" s="47"/>
      <c r="B28" s="24" t="s">
        <v>83</v>
      </c>
      <c r="G28" s="50" t="s">
        <v>81</v>
      </c>
      <c r="H28" s="24" t="s">
        <v>82</v>
      </c>
      <c r="J28" s="50" t="s">
        <v>81</v>
      </c>
      <c r="K28" s="24" t="s">
        <v>82</v>
      </c>
      <c r="M28" s="24" t="s">
        <v>78</v>
      </c>
      <c r="P28" s="50" t="s">
        <v>77</v>
      </c>
      <c r="Q28" s="24" t="s">
        <v>78</v>
      </c>
      <c r="S28" s="24" t="s">
        <v>113</v>
      </c>
    </row>
    <row r="29" spans="1:20" x14ac:dyDescent="0.3">
      <c r="A29" s="47"/>
      <c r="B29" s="85"/>
      <c r="G29" s="50" t="s">
        <v>83</v>
      </c>
      <c r="H29" s="24" t="s">
        <v>83</v>
      </c>
      <c r="J29" s="50" t="s">
        <v>83</v>
      </c>
      <c r="K29" s="24" t="s">
        <v>83</v>
      </c>
      <c r="M29" s="24"/>
    </row>
    <row r="30" spans="1:20" x14ac:dyDescent="0.3">
      <c r="A30" s="47"/>
      <c r="B30" s="85"/>
      <c r="G30" s="50" t="s">
        <v>78</v>
      </c>
      <c r="H30" s="24" t="s">
        <v>78</v>
      </c>
      <c r="J30" s="50" t="s">
        <v>78</v>
      </c>
      <c r="K30" s="24" t="s">
        <v>78</v>
      </c>
      <c r="M30" s="24"/>
    </row>
    <row r="31" spans="1:20" x14ac:dyDescent="0.3">
      <c r="B31" s="85"/>
    </row>
    <row r="35" ht="45.75" customHeight="1" x14ac:dyDescent="0.3"/>
  </sheetData>
  <mergeCells count="3">
    <mergeCell ref="A8:G8"/>
    <mergeCell ref="H8:M8"/>
    <mergeCell ref="N8:R8"/>
  </mergeCells>
  <phoneticPr fontId="25" type="noConversion"/>
  <pageMargins left="0.7" right="0.7" top="0.75" bottom="0.75" header="0.3" footer="0.3"/>
  <pageSetup paperSize="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CB6C7-715C-4532-B42C-7A9FCD7764CF}">
  <sheetPr codeName="Sheet4">
    <tabColor theme="9" tint="-0.249977111117893"/>
  </sheetPr>
  <dimension ref="A5:I47"/>
  <sheetViews>
    <sheetView topLeftCell="A21" zoomScale="75" zoomScaleNormal="75" workbookViewId="0">
      <selection activeCell="D24" sqref="D24"/>
    </sheetView>
  </sheetViews>
  <sheetFormatPr defaultRowHeight="14.4" x14ac:dyDescent="0.3"/>
  <cols>
    <col min="1" max="1" width="8.5546875" bestFit="1" customWidth="1"/>
    <col min="2" max="2" width="19.6640625" customWidth="1"/>
    <col min="3" max="3" width="23.88671875" customWidth="1"/>
    <col min="4" max="4" width="17.6640625" customWidth="1"/>
    <col min="5" max="5" width="13.88671875" customWidth="1"/>
    <col min="6" max="6" width="21.88671875" customWidth="1"/>
    <col min="7" max="7" width="25.109375" customWidth="1"/>
    <col min="8" max="8" width="14.5546875" customWidth="1"/>
    <col min="9" max="9" width="64.33203125" customWidth="1"/>
  </cols>
  <sheetData>
    <row r="5" spans="1:9" ht="49.5" customHeight="1" x14ac:dyDescent="0.3">
      <c r="A5" s="182" t="s">
        <v>114</v>
      </c>
      <c r="B5" s="182"/>
      <c r="C5" s="182"/>
      <c r="D5" s="182"/>
      <c r="E5" s="182"/>
      <c r="F5" s="182"/>
      <c r="G5" s="191" t="s">
        <v>115</v>
      </c>
      <c r="H5" s="191"/>
      <c r="I5" s="191"/>
    </row>
    <row r="6" spans="1:9" ht="31.2" x14ac:dyDescent="0.3">
      <c r="A6" s="1" t="s">
        <v>116</v>
      </c>
      <c r="B6" s="2" t="s">
        <v>117</v>
      </c>
      <c r="C6" s="2" t="s">
        <v>118</v>
      </c>
      <c r="D6" s="2" t="s">
        <v>119</v>
      </c>
      <c r="E6" s="2" t="s">
        <v>120</v>
      </c>
      <c r="F6" s="2" t="s">
        <v>121</v>
      </c>
      <c r="G6" s="2" t="s">
        <v>117</v>
      </c>
      <c r="H6" s="2" t="s">
        <v>122</v>
      </c>
      <c r="I6" s="1" t="s">
        <v>123</v>
      </c>
    </row>
    <row r="7" spans="1:9" ht="78.75" customHeight="1" x14ac:dyDescent="0.3">
      <c r="A7" s="3" t="s">
        <v>124</v>
      </c>
      <c r="B7" s="4" t="s">
        <v>25</v>
      </c>
      <c r="C7" s="5" t="s">
        <v>125</v>
      </c>
      <c r="D7" s="122" t="s">
        <v>126</v>
      </c>
      <c r="E7" s="123" t="s">
        <v>127</v>
      </c>
      <c r="F7" s="122" t="s">
        <v>128</v>
      </c>
      <c r="G7" s="6" t="s">
        <v>25</v>
      </c>
      <c r="H7" s="192" t="s">
        <v>129</v>
      </c>
      <c r="I7" s="193" t="s">
        <v>130</v>
      </c>
    </row>
    <row r="8" spans="1:9" ht="48" customHeight="1" x14ac:dyDescent="0.3">
      <c r="A8" s="3" t="s">
        <v>124</v>
      </c>
      <c r="B8" s="7" t="s">
        <v>26</v>
      </c>
      <c r="C8" s="5" t="s">
        <v>131</v>
      </c>
      <c r="D8" s="122" t="s">
        <v>126</v>
      </c>
      <c r="E8" s="123" t="s">
        <v>132</v>
      </c>
      <c r="F8" s="122"/>
      <c r="G8" s="8" t="s">
        <v>26</v>
      </c>
      <c r="H8" s="192"/>
      <c r="I8" s="193"/>
    </row>
    <row r="9" spans="1:9" ht="50.25" customHeight="1" x14ac:dyDescent="0.3">
      <c r="A9" s="3" t="s">
        <v>124</v>
      </c>
      <c r="B9" s="9" t="s">
        <v>27</v>
      </c>
      <c r="C9" s="5" t="s">
        <v>133</v>
      </c>
      <c r="D9" s="122" t="s">
        <v>126</v>
      </c>
      <c r="E9" s="123" t="s">
        <v>134</v>
      </c>
      <c r="F9" s="122" t="s">
        <v>135</v>
      </c>
      <c r="G9" s="10" t="s">
        <v>27</v>
      </c>
      <c r="H9" s="192"/>
      <c r="I9" s="193"/>
    </row>
    <row r="10" spans="1:9" ht="89.25" customHeight="1" x14ac:dyDescent="0.3">
      <c r="A10" s="3" t="s">
        <v>124</v>
      </c>
      <c r="B10" s="9" t="s">
        <v>136</v>
      </c>
      <c r="C10" s="5" t="s">
        <v>137</v>
      </c>
      <c r="D10" s="122" t="s">
        <v>126</v>
      </c>
      <c r="E10" s="123" t="s">
        <v>138</v>
      </c>
      <c r="F10" s="123" t="s">
        <v>138</v>
      </c>
      <c r="G10" s="10" t="s">
        <v>139</v>
      </c>
      <c r="H10" s="11" t="s">
        <v>140</v>
      </c>
      <c r="I10" s="12" t="s">
        <v>141</v>
      </c>
    </row>
    <row r="11" spans="1:9" ht="92.25" customHeight="1" x14ac:dyDescent="0.3">
      <c r="A11" s="13" t="s">
        <v>142</v>
      </c>
      <c r="B11" s="91" t="s">
        <v>143</v>
      </c>
      <c r="C11" s="14" t="s">
        <v>144</v>
      </c>
      <c r="D11" s="122" t="s">
        <v>29</v>
      </c>
      <c r="E11" s="15" t="s">
        <v>145</v>
      </c>
      <c r="F11" s="16" t="s">
        <v>146</v>
      </c>
      <c r="G11" s="91" t="s">
        <v>34</v>
      </c>
      <c r="H11" s="121" t="s">
        <v>147</v>
      </c>
      <c r="I11" s="121" t="s">
        <v>148</v>
      </c>
    </row>
    <row r="12" spans="1:9" ht="92.25" customHeight="1" x14ac:dyDescent="0.3">
      <c r="A12" s="17" t="s">
        <v>149</v>
      </c>
      <c r="B12" s="9" t="s">
        <v>136</v>
      </c>
      <c r="C12" s="5" t="s">
        <v>137</v>
      </c>
      <c r="D12" s="122" t="s">
        <v>126</v>
      </c>
      <c r="E12" s="123" t="s">
        <v>138</v>
      </c>
      <c r="F12" s="123" t="s">
        <v>138</v>
      </c>
      <c r="G12" s="10" t="s">
        <v>139</v>
      </c>
      <c r="H12" s="11" t="s">
        <v>140</v>
      </c>
      <c r="I12" s="12" t="s">
        <v>141</v>
      </c>
    </row>
    <row r="13" spans="1:9" ht="106.5" customHeight="1" x14ac:dyDescent="0.3">
      <c r="A13" s="17" t="s">
        <v>150</v>
      </c>
      <c r="B13" s="9" t="s">
        <v>36</v>
      </c>
      <c r="C13" s="14" t="s">
        <v>151</v>
      </c>
      <c r="D13" s="122" t="s">
        <v>126</v>
      </c>
      <c r="E13" s="15" t="s">
        <v>152</v>
      </c>
      <c r="F13" s="16" t="s">
        <v>153</v>
      </c>
      <c r="G13" s="9" t="s">
        <v>36</v>
      </c>
      <c r="H13" s="121"/>
      <c r="I13" s="121"/>
    </row>
    <row r="14" spans="1:9" ht="51" customHeight="1" x14ac:dyDescent="0.3">
      <c r="A14" s="182" t="s">
        <v>114</v>
      </c>
      <c r="B14" s="182"/>
      <c r="C14" s="182"/>
      <c r="D14" s="182"/>
      <c r="E14" s="182"/>
      <c r="F14" s="182"/>
      <c r="G14" s="183" t="s">
        <v>115</v>
      </c>
      <c r="H14" s="183"/>
      <c r="I14" s="183"/>
    </row>
    <row r="15" spans="1:9" ht="31.2" x14ac:dyDescent="0.3">
      <c r="A15" s="1" t="s">
        <v>116</v>
      </c>
      <c r="B15" s="2" t="s">
        <v>117</v>
      </c>
      <c r="C15" s="2" t="s">
        <v>118</v>
      </c>
      <c r="D15" s="2" t="s">
        <v>119</v>
      </c>
      <c r="E15" s="2" t="s">
        <v>120</v>
      </c>
      <c r="F15" s="2" t="s">
        <v>121</v>
      </c>
      <c r="G15" s="2" t="s">
        <v>117</v>
      </c>
      <c r="H15" s="2" t="s">
        <v>122</v>
      </c>
      <c r="I15" s="1" t="s">
        <v>123</v>
      </c>
    </row>
    <row r="16" spans="1:9" ht="153.75" customHeight="1" x14ac:dyDescent="0.3">
      <c r="A16" s="13" t="s">
        <v>154</v>
      </c>
      <c r="B16" s="118" t="s">
        <v>37</v>
      </c>
      <c r="C16" s="14" t="s">
        <v>155</v>
      </c>
      <c r="D16" s="122" t="s">
        <v>126</v>
      </c>
      <c r="E16" s="19" t="s">
        <v>156</v>
      </c>
      <c r="F16" s="121" t="s">
        <v>157</v>
      </c>
      <c r="G16" s="118" t="s">
        <v>37</v>
      </c>
      <c r="H16" s="20" t="s">
        <v>158</v>
      </c>
      <c r="I16" s="15" t="s">
        <v>159</v>
      </c>
    </row>
    <row r="17" spans="1:9" ht="144" x14ac:dyDescent="0.3">
      <c r="A17" s="13" t="s">
        <v>160</v>
      </c>
      <c r="B17" s="9" t="s">
        <v>38</v>
      </c>
      <c r="C17" s="121" t="s">
        <v>161</v>
      </c>
      <c r="D17" s="122" t="s">
        <v>126</v>
      </c>
      <c r="E17" s="15" t="s">
        <v>162</v>
      </c>
      <c r="F17" s="15" t="s">
        <v>163</v>
      </c>
      <c r="G17" s="9" t="s">
        <v>38</v>
      </c>
      <c r="H17" s="20" t="s">
        <v>164</v>
      </c>
      <c r="I17" s="15" t="s">
        <v>165</v>
      </c>
    </row>
    <row r="18" spans="1:9" ht="228" customHeight="1" x14ac:dyDescent="0.3">
      <c r="A18" s="13" t="s">
        <v>166</v>
      </c>
      <c r="B18" s="9" t="s">
        <v>39</v>
      </c>
      <c r="C18" s="14" t="s">
        <v>167</v>
      </c>
      <c r="D18" s="16" t="s">
        <v>126</v>
      </c>
      <c r="E18" s="15" t="s">
        <v>168</v>
      </c>
      <c r="F18" s="15" t="s">
        <v>163</v>
      </c>
      <c r="G18" s="9" t="s">
        <v>39</v>
      </c>
      <c r="H18" s="21" t="s">
        <v>164</v>
      </c>
      <c r="I18" s="15" t="s">
        <v>169</v>
      </c>
    </row>
    <row r="19" spans="1:9" ht="228.6" customHeight="1" x14ac:dyDescent="0.3">
      <c r="A19" s="13" t="s">
        <v>170</v>
      </c>
      <c r="B19" s="9" t="s">
        <v>40</v>
      </c>
      <c r="C19" s="15" t="s">
        <v>171</v>
      </c>
      <c r="D19" s="16" t="s">
        <v>126</v>
      </c>
      <c r="E19" s="19" t="s">
        <v>172</v>
      </c>
      <c r="F19" s="121" t="s">
        <v>173</v>
      </c>
      <c r="G19" s="9" t="s">
        <v>40</v>
      </c>
      <c r="H19" s="20" t="s">
        <v>174</v>
      </c>
      <c r="I19" s="14" t="s">
        <v>175</v>
      </c>
    </row>
    <row r="20" spans="1:9" ht="228.6" customHeight="1" x14ac:dyDescent="0.3">
      <c r="A20" s="13" t="s">
        <v>176</v>
      </c>
      <c r="B20" s="9" t="s">
        <v>41</v>
      </c>
      <c r="C20" s="14" t="s">
        <v>177</v>
      </c>
      <c r="D20" s="122" t="s">
        <v>178</v>
      </c>
      <c r="E20" s="19" t="s">
        <v>156</v>
      </c>
      <c r="F20" s="121" t="s">
        <v>157</v>
      </c>
      <c r="G20" s="9" t="s">
        <v>179</v>
      </c>
      <c r="H20" s="20" t="s">
        <v>180</v>
      </c>
      <c r="I20" s="14" t="s">
        <v>181</v>
      </c>
    </row>
    <row r="21" spans="1:9" ht="44.25" customHeight="1" x14ac:dyDescent="0.3">
      <c r="A21" s="182" t="s">
        <v>114</v>
      </c>
      <c r="B21" s="182"/>
      <c r="C21" s="182"/>
      <c r="D21" s="182"/>
      <c r="E21" s="182"/>
      <c r="F21" s="182"/>
      <c r="G21" s="183" t="s">
        <v>115</v>
      </c>
      <c r="H21" s="183"/>
      <c r="I21" s="183"/>
    </row>
    <row r="22" spans="1:9" ht="31.2" x14ac:dyDescent="0.3">
      <c r="A22" s="1" t="s">
        <v>116</v>
      </c>
      <c r="B22" s="2" t="s">
        <v>117</v>
      </c>
      <c r="C22" s="2" t="s">
        <v>118</v>
      </c>
      <c r="D22" s="2" t="s">
        <v>119</v>
      </c>
      <c r="E22" s="2" t="s">
        <v>120</v>
      </c>
      <c r="F22" s="2" t="s">
        <v>121</v>
      </c>
      <c r="G22" s="2" t="s">
        <v>117</v>
      </c>
      <c r="H22" s="2" t="s">
        <v>122</v>
      </c>
      <c r="I22" s="1" t="s">
        <v>123</v>
      </c>
    </row>
    <row r="23" spans="1:9" ht="129.6" x14ac:dyDescent="0.3">
      <c r="A23" s="13" t="s">
        <v>182</v>
      </c>
      <c r="B23" s="9" t="s">
        <v>42</v>
      </c>
      <c r="C23" s="14" t="s">
        <v>183</v>
      </c>
      <c r="D23" s="122" t="s">
        <v>126</v>
      </c>
      <c r="E23" s="15" t="s">
        <v>184</v>
      </c>
      <c r="F23" s="121" t="s">
        <v>157</v>
      </c>
      <c r="G23" s="91" t="s">
        <v>42</v>
      </c>
      <c r="H23" s="20" t="s">
        <v>180</v>
      </c>
      <c r="I23" s="14" t="s">
        <v>181</v>
      </c>
    </row>
    <row r="24" spans="1:9" ht="135" customHeight="1" x14ac:dyDescent="0.3">
      <c r="A24" s="13" t="s">
        <v>185</v>
      </c>
      <c r="B24" s="91" t="s">
        <v>43</v>
      </c>
      <c r="C24" s="14" t="s">
        <v>186</v>
      </c>
      <c r="D24" s="16" t="s">
        <v>187</v>
      </c>
      <c r="E24" s="15" t="s">
        <v>188</v>
      </c>
      <c r="F24" s="121" t="s">
        <v>189</v>
      </c>
      <c r="G24" s="91" t="s">
        <v>190</v>
      </c>
      <c r="H24" s="20" t="s">
        <v>191</v>
      </c>
      <c r="I24" s="14" t="s">
        <v>192</v>
      </c>
    </row>
    <row r="25" spans="1:9" ht="119.25" customHeight="1" x14ac:dyDescent="0.3">
      <c r="A25" s="13" t="s">
        <v>193</v>
      </c>
      <c r="B25" s="91" t="s">
        <v>194</v>
      </c>
      <c r="C25" s="14" t="s">
        <v>195</v>
      </c>
      <c r="D25" s="16" t="s">
        <v>187</v>
      </c>
      <c r="E25" s="15" t="s">
        <v>188</v>
      </c>
      <c r="F25" s="121" t="s">
        <v>189</v>
      </c>
      <c r="G25" s="91" t="s">
        <v>194</v>
      </c>
      <c r="H25" s="21" t="s">
        <v>191</v>
      </c>
      <c r="I25" s="14" t="s">
        <v>192</v>
      </c>
    </row>
    <row r="26" spans="1:9" ht="163.5" customHeight="1" x14ac:dyDescent="0.3"/>
    <row r="27" spans="1:9" ht="164.4" customHeight="1" x14ac:dyDescent="0.3"/>
    <row r="28" spans="1:9" ht="60.6" hidden="1" customHeight="1" x14ac:dyDescent="0.55000000000000004">
      <c r="A28" s="188" t="s">
        <v>196</v>
      </c>
      <c r="B28" s="189"/>
      <c r="C28" s="189"/>
      <c r="D28" s="189"/>
      <c r="E28" s="189"/>
      <c r="F28" s="189"/>
      <c r="G28" s="189"/>
      <c r="H28" s="189"/>
      <c r="I28" s="190"/>
    </row>
    <row r="29" spans="1:9" ht="46.5" hidden="1" customHeight="1" x14ac:dyDescent="0.3">
      <c r="A29" s="182" t="s">
        <v>114</v>
      </c>
      <c r="B29" s="182"/>
      <c r="C29" s="182"/>
      <c r="D29" s="182"/>
      <c r="E29" s="182"/>
      <c r="F29" s="182"/>
      <c r="G29" s="183" t="s">
        <v>115</v>
      </c>
      <c r="H29" s="183"/>
      <c r="I29" s="183"/>
    </row>
    <row r="30" spans="1:9" ht="31.2" hidden="1" x14ac:dyDescent="0.3">
      <c r="A30" s="1" t="s">
        <v>116</v>
      </c>
      <c r="B30" s="2" t="s">
        <v>117</v>
      </c>
      <c r="C30" s="2" t="s">
        <v>118</v>
      </c>
      <c r="D30" s="2" t="s">
        <v>119</v>
      </c>
      <c r="E30" s="2" t="s">
        <v>120</v>
      </c>
      <c r="F30" s="2" t="s">
        <v>121</v>
      </c>
      <c r="G30" s="2" t="s">
        <v>117</v>
      </c>
      <c r="H30" s="2" t="s">
        <v>122</v>
      </c>
      <c r="I30" s="1" t="s">
        <v>123</v>
      </c>
    </row>
    <row r="31" spans="1:9" ht="171" hidden="1" customHeight="1" x14ac:dyDescent="0.3">
      <c r="A31" s="13" t="s">
        <v>197</v>
      </c>
      <c r="B31" s="22" t="s">
        <v>46</v>
      </c>
      <c r="C31" s="14" t="s">
        <v>198</v>
      </c>
      <c r="D31" s="16" t="s">
        <v>187</v>
      </c>
      <c r="E31" s="15" t="s">
        <v>199</v>
      </c>
      <c r="F31" s="15" t="s">
        <v>199</v>
      </c>
      <c r="G31" s="22" t="s">
        <v>46</v>
      </c>
      <c r="H31" s="20" t="s">
        <v>200</v>
      </c>
      <c r="I31" s="15" t="s">
        <v>201</v>
      </c>
    </row>
    <row r="32" spans="1:9" ht="180" hidden="1" customHeight="1" x14ac:dyDescent="0.3">
      <c r="A32" s="13" t="s">
        <v>202</v>
      </c>
      <c r="B32" s="22" t="s">
        <v>47</v>
      </c>
      <c r="C32" s="14" t="s">
        <v>203</v>
      </c>
      <c r="D32" s="16" t="s">
        <v>187</v>
      </c>
      <c r="E32" s="19" t="s">
        <v>184</v>
      </c>
      <c r="F32" s="121" t="s">
        <v>157</v>
      </c>
      <c r="G32" s="22" t="s">
        <v>47</v>
      </c>
      <c r="H32" s="20" t="s">
        <v>204</v>
      </c>
      <c r="I32" s="15" t="s">
        <v>205</v>
      </c>
    </row>
    <row r="33" spans="1:9" ht="125.25" hidden="1" customHeight="1" x14ac:dyDescent="0.3">
      <c r="A33" s="13" t="s">
        <v>72</v>
      </c>
      <c r="B33" s="22" t="s">
        <v>48</v>
      </c>
      <c r="C33" s="14" t="s">
        <v>206</v>
      </c>
      <c r="D33" s="16" t="s">
        <v>187</v>
      </c>
      <c r="E33" s="15" t="s">
        <v>168</v>
      </c>
      <c r="F33" s="121" t="s">
        <v>207</v>
      </c>
      <c r="G33" s="22" t="s">
        <v>48</v>
      </c>
      <c r="H33" s="184" t="s">
        <v>208</v>
      </c>
      <c r="I33" s="185" t="s">
        <v>209</v>
      </c>
    </row>
    <row r="34" spans="1:9" ht="123.75" hidden="1" customHeight="1" x14ac:dyDescent="0.3">
      <c r="A34" s="13" t="s">
        <v>210</v>
      </c>
      <c r="B34" s="22" t="s">
        <v>49</v>
      </c>
      <c r="C34" s="14" t="s">
        <v>211</v>
      </c>
      <c r="D34" s="16" t="s">
        <v>187</v>
      </c>
      <c r="E34" s="15" t="s">
        <v>168</v>
      </c>
      <c r="F34" s="121" t="s">
        <v>207</v>
      </c>
      <c r="G34" s="22" t="s">
        <v>49</v>
      </c>
      <c r="H34" s="184"/>
      <c r="I34" s="186"/>
    </row>
    <row r="35" spans="1:9" ht="136.5" hidden="1" customHeight="1" x14ac:dyDescent="0.3">
      <c r="A35" s="13" t="s">
        <v>212</v>
      </c>
      <c r="B35" s="22" t="s">
        <v>100</v>
      </c>
      <c r="C35" s="14" t="s">
        <v>213</v>
      </c>
      <c r="D35" s="16" t="s">
        <v>187</v>
      </c>
      <c r="E35" s="15" t="s">
        <v>214</v>
      </c>
      <c r="F35" s="121" t="s">
        <v>214</v>
      </c>
      <c r="G35" s="22" t="s">
        <v>100</v>
      </c>
      <c r="H35" s="184"/>
      <c r="I35" s="187"/>
    </row>
    <row r="36" spans="1:9" ht="42.75" hidden="1" customHeight="1" x14ac:dyDescent="0.3">
      <c r="A36" s="182" t="s">
        <v>114</v>
      </c>
      <c r="B36" s="182"/>
      <c r="C36" s="182"/>
      <c r="D36" s="182"/>
      <c r="E36" s="182"/>
      <c r="F36" s="182"/>
      <c r="G36" s="183" t="s">
        <v>115</v>
      </c>
      <c r="H36" s="183"/>
      <c r="I36" s="183"/>
    </row>
    <row r="37" spans="1:9" ht="31.2" hidden="1" x14ac:dyDescent="0.3">
      <c r="A37" s="1" t="s">
        <v>116</v>
      </c>
      <c r="B37" s="2" t="s">
        <v>117</v>
      </c>
      <c r="C37" s="2" t="s">
        <v>118</v>
      </c>
      <c r="D37" s="2" t="s">
        <v>119</v>
      </c>
      <c r="E37" s="2" t="s">
        <v>120</v>
      </c>
      <c r="F37" s="2" t="s">
        <v>121</v>
      </c>
      <c r="G37" s="2" t="s">
        <v>117</v>
      </c>
      <c r="H37" s="2" t="s">
        <v>122</v>
      </c>
      <c r="I37" s="1" t="s">
        <v>123</v>
      </c>
    </row>
    <row r="38" spans="1:9" ht="129.75" hidden="1" customHeight="1" x14ac:dyDescent="0.3">
      <c r="A38" s="13" t="s">
        <v>215</v>
      </c>
      <c r="B38" s="22" t="s">
        <v>51</v>
      </c>
      <c r="C38" s="121" t="s">
        <v>216</v>
      </c>
      <c r="D38" s="16" t="s">
        <v>187</v>
      </c>
      <c r="E38" s="15" t="s">
        <v>217</v>
      </c>
      <c r="F38" s="121" t="s">
        <v>218</v>
      </c>
      <c r="G38" s="22" t="s">
        <v>51</v>
      </c>
      <c r="H38" s="20" t="s">
        <v>200</v>
      </c>
      <c r="I38" s="15" t="s">
        <v>219</v>
      </c>
    </row>
    <row r="39" spans="1:9" ht="147.75" hidden="1" customHeight="1" x14ac:dyDescent="0.3">
      <c r="A39" s="13" t="s">
        <v>220</v>
      </c>
      <c r="B39" s="23" t="s">
        <v>52</v>
      </c>
      <c r="C39" s="15" t="s">
        <v>221</v>
      </c>
      <c r="D39" s="121" t="s">
        <v>222</v>
      </c>
      <c r="E39" s="15" t="s">
        <v>223</v>
      </c>
      <c r="F39" s="121" t="s">
        <v>224</v>
      </c>
      <c r="G39" s="23" t="s">
        <v>52</v>
      </c>
      <c r="H39" s="20" t="s">
        <v>225</v>
      </c>
      <c r="I39" s="15" t="s">
        <v>226</v>
      </c>
    </row>
    <row r="40" spans="1:9" ht="210.75" hidden="1" customHeight="1" x14ac:dyDescent="0.3">
      <c r="A40" s="13" t="s">
        <v>227</v>
      </c>
      <c r="B40" s="23" t="s">
        <v>53</v>
      </c>
      <c r="C40" s="14" t="s">
        <v>228</v>
      </c>
      <c r="D40" s="121" t="s">
        <v>222</v>
      </c>
      <c r="E40" s="15" t="s">
        <v>229</v>
      </c>
      <c r="F40" s="16"/>
      <c r="G40" s="23" t="s">
        <v>53</v>
      </c>
      <c r="H40" s="20"/>
      <c r="I40" s="15" t="s">
        <v>219</v>
      </c>
    </row>
    <row r="41" spans="1:9" ht="157.5" hidden="1" customHeight="1" x14ac:dyDescent="0.3">
      <c r="A41" s="13" t="s">
        <v>230</v>
      </c>
      <c r="B41" s="23" t="s">
        <v>54</v>
      </c>
      <c r="C41" s="14" t="s">
        <v>231</v>
      </c>
      <c r="D41" s="121" t="s">
        <v>222</v>
      </c>
      <c r="E41" s="16" t="s">
        <v>232</v>
      </c>
      <c r="F41" s="16" t="s">
        <v>233</v>
      </c>
      <c r="G41" s="23" t="s">
        <v>54</v>
      </c>
      <c r="H41" s="24"/>
      <c r="I41" s="14" t="s">
        <v>219</v>
      </c>
    </row>
    <row r="42" spans="1:9" ht="33" hidden="1" customHeight="1" x14ac:dyDescent="0.3">
      <c r="A42" s="182" t="s">
        <v>114</v>
      </c>
      <c r="B42" s="182"/>
      <c r="C42" s="182"/>
      <c r="D42" s="182"/>
      <c r="E42" s="182"/>
      <c r="F42" s="182"/>
      <c r="G42" s="183" t="s">
        <v>115</v>
      </c>
      <c r="H42" s="183"/>
      <c r="I42" s="183"/>
    </row>
    <row r="43" spans="1:9" ht="31.2" hidden="1" x14ac:dyDescent="0.3">
      <c r="A43" s="1" t="s">
        <v>116</v>
      </c>
      <c r="B43" s="2" t="s">
        <v>117</v>
      </c>
      <c r="C43" s="2" t="s">
        <v>118</v>
      </c>
      <c r="D43" s="2" t="s">
        <v>119</v>
      </c>
      <c r="E43" s="2" t="s">
        <v>120</v>
      </c>
      <c r="F43" s="2" t="s">
        <v>121</v>
      </c>
      <c r="G43" s="2" t="s">
        <v>117</v>
      </c>
      <c r="H43" s="2" t="s">
        <v>122</v>
      </c>
      <c r="I43" s="1" t="s">
        <v>123</v>
      </c>
    </row>
    <row r="44" spans="1:9" ht="122.25" hidden="1" customHeight="1" x14ac:dyDescent="0.3">
      <c r="A44" s="13" t="s">
        <v>234</v>
      </c>
      <c r="B44" s="23" t="s">
        <v>55</v>
      </c>
      <c r="C44" s="14" t="s">
        <v>235</v>
      </c>
      <c r="D44" s="121" t="s">
        <v>222</v>
      </c>
      <c r="E44" s="16" t="s">
        <v>232</v>
      </c>
      <c r="F44" s="16" t="s">
        <v>233</v>
      </c>
      <c r="G44" s="23" t="s">
        <v>55</v>
      </c>
      <c r="H44" s="24"/>
      <c r="I44" s="25"/>
    </row>
    <row r="45" spans="1:9" ht="91.5" hidden="1" customHeight="1" x14ac:dyDescent="0.3">
      <c r="A45" s="13" t="s">
        <v>236</v>
      </c>
      <c r="B45" s="23" t="s">
        <v>56</v>
      </c>
      <c r="C45" s="14" t="s">
        <v>237</v>
      </c>
      <c r="D45" s="121" t="s">
        <v>222</v>
      </c>
      <c r="E45" s="16" t="s">
        <v>232</v>
      </c>
      <c r="F45" s="16" t="s">
        <v>233</v>
      </c>
      <c r="G45" s="23" t="s">
        <v>56</v>
      </c>
      <c r="H45" s="24"/>
      <c r="I45" s="25"/>
    </row>
    <row r="46" spans="1:9" ht="135.75" customHeight="1" x14ac:dyDescent="0.3">
      <c r="A46" s="13" t="s">
        <v>238</v>
      </c>
      <c r="B46" s="22" t="s">
        <v>57</v>
      </c>
      <c r="C46" s="14" t="s">
        <v>239</v>
      </c>
      <c r="D46" s="121" t="s">
        <v>187</v>
      </c>
      <c r="E46" s="16" t="s">
        <v>240</v>
      </c>
      <c r="F46" s="16" t="s">
        <v>241</v>
      </c>
      <c r="G46" s="22" t="s">
        <v>57</v>
      </c>
      <c r="H46" s="24"/>
      <c r="I46" s="25"/>
    </row>
    <row r="47" spans="1:9" x14ac:dyDescent="0.3">
      <c r="B47" s="26"/>
      <c r="C47" s="27"/>
      <c r="D47" s="26"/>
      <c r="E47" s="26"/>
      <c r="F47" s="26"/>
      <c r="G47" s="28"/>
      <c r="H47" s="29"/>
      <c r="I47" s="30"/>
    </row>
  </sheetData>
  <mergeCells count="17">
    <mergeCell ref="A5:F5"/>
    <mergeCell ref="G5:I5"/>
    <mergeCell ref="H7:H9"/>
    <mergeCell ref="I7:I9"/>
    <mergeCell ref="A14:F14"/>
    <mergeCell ref="G14:I14"/>
    <mergeCell ref="A21:F21"/>
    <mergeCell ref="G21:I21"/>
    <mergeCell ref="A29:F29"/>
    <mergeCell ref="G29:I29"/>
    <mergeCell ref="A28:I28"/>
    <mergeCell ref="A42:F42"/>
    <mergeCell ref="G42:I42"/>
    <mergeCell ref="H33:H35"/>
    <mergeCell ref="I33:I35"/>
    <mergeCell ref="A36:F36"/>
    <mergeCell ref="G36:I3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0C130-A0EB-446C-93CE-A4C4D62A3FC3}">
  <sheetPr codeName="Sheet5">
    <tabColor rgb="FFFF0000"/>
  </sheetPr>
  <dimension ref="A1:D6"/>
  <sheetViews>
    <sheetView workbookViewId="0">
      <selection activeCell="A5" sqref="A5"/>
    </sheetView>
  </sheetViews>
  <sheetFormatPr defaultRowHeight="14.4" x14ac:dyDescent="0.3"/>
  <cols>
    <col min="1" max="1" width="15.109375" bestFit="1" customWidth="1"/>
    <col min="2" max="2" width="35" bestFit="1" customWidth="1"/>
    <col min="3" max="3" width="14" bestFit="1" customWidth="1"/>
    <col min="4" max="4" width="11.33203125" bestFit="1" customWidth="1"/>
  </cols>
  <sheetData>
    <row r="1" spans="1:4" x14ac:dyDescent="0.3">
      <c r="A1" s="79" t="s">
        <v>242</v>
      </c>
      <c r="B1" s="79" t="s">
        <v>243</v>
      </c>
      <c r="C1" s="79" t="s">
        <v>244</v>
      </c>
      <c r="D1" s="79" t="s">
        <v>245</v>
      </c>
    </row>
    <row r="2" spans="1:4" x14ac:dyDescent="0.3">
      <c r="A2" s="47">
        <f>'Service Line Inventory'!$C$3</f>
        <v>4410007</v>
      </c>
      <c r="B2" s="80" t="s">
        <v>246</v>
      </c>
      <c r="C2" s="81">
        <f>'Service Line Inventory'!$G$3</f>
        <v>45413</v>
      </c>
      <c r="D2" s="47">
        <f>COUNTIFS('Service Line Inventory'!$S$6:$S$1827,"Lead")</f>
        <v>0</v>
      </c>
    </row>
    <row r="3" spans="1:4" x14ac:dyDescent="0.3">
      <c r="A3" s="47">
        <f>'Service Line Inventory'!$C$3</f>
        <v>4410007</v>
      </c>
      <c r="B3" s="80" t="s">
        <v>247</v>
      </c>
      <c r="C3" s="81">
        <f>'Service Line Inventory'!$G$3</f>
        <v>45413</v>
      </c>
      <c r="D3" s="47">
        <f>COUNTIFS('Service Line Inventory'!$S$6:$S$1827,"GRR")</f>
        <v>0</v>
      </c>
    </row>
    <row r="4" spans="1:4" x14ac:dyDescent="0.3">
      <c r="A4" s="47">
        <f>'Service Line Inventory'!$C$3</f>
        <v>4410007</v>
      </c>
      <c r="B4" s="80" t="s">
        <v>248</v>
      </c>
      <c r="C4" s="81">
        <f>'Service Line Inventory'!$G$3</f>
        <v>45413</v>
      </c>
      <c r="D4" s="47">
        <f>COUNTIFS('Service Line Inventory'!$S$6:$S$1827,"Unknown SL")</f>
        <v>0</v>
      </c>
    </row>
    <row r="5" spans="1:4" x14ac:dyDescent="0.3">
      <c r="A5" s="47">
        <f>'Service Line Inventory'!$C$3</f>
        <v>4410007</v>
      </c>
      <c r="B5" s="80" t="s">
        <v>249</v>
      </c>
      <c r="C5" s="81">
        <f>'Service Line Inventory'!$G$3</f>
        <v>45413</v>
      </c>
      <c r="D5" s="47">
        <f>COUNTIFS('Service Line Inventory'!$S$6:$S$1827,"Non Lead")</f>
        <v>1812</v>
      </c>
    </row>
    <row r="6" spans="1:4" x14ac:dyDescent="0.3">
      <c r="A6" s="47">
        <f>'Service Line Inventory'!$C$3</f>
        <v>4410007</v>
      </c>
      <c r="B6" s="80" t="s">
        <v>250</v>
      </c>
      <c r="C6" s="81">
        <f>'Service Line Inventory'!$G$3</f>
        <v>45413</v>
      </c>
      <c r="D6" s="47">
        <f>COUNTIFS('Service Line Inventory'!$D$6:$D$1827,"Y")</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PWS Information</vt:lpstr>
      <vt:lpstr>Service Line Inventory</vt:lpstr>
      <vt:lpstr>Dropdown Answer Key</vt:lpstr>
      <vt:lpstr>Data Description</vt:lpstr>
      <vt:lpstr>Summary</vt:lpstr>
    </vt:vector>
  </TitlesOfParts>
  <Manager/>
  <Company>Mississippi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 William</dc:creator>
  <cp:keywords/>
  <dc:description/>
  <cp:lastModifiedBy>David Faust</cp:lastModifiedBy>
  <cp:revision/>
  <cp:lastPrinted>2024-05-15T22:23:55Z</cp:lastPrinted>
  <dcterms:created xsi:type="dcterms:W3CDTF">2022-11-22T21:40:06Z</dcterms:created>
  <dcterms:modified xsi:type="dcterms:W3CDTF">2025-05-22T18:14:52Z</dcterms:modified>
  <cp:category/>
  <cp:contentStatus/>
</cp:coreProperties>
</file>